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PHUC\DPDP\New_DPDP\"/>
    </mc:Choice>
  </mc:AlternateContent>
  <xr:revisionPtr revIDLastSave="0" documentId="13_ncr:1_{97EA78C4-A60A-4F8C-A989-B8E3313D294F}" xr6:coauthVersionLast="47" xr6:coauthVersionMax="47" xr10:uidLastSave="{00000000-0000-0000-0000-000000000000}"/>
  <bookViews>
    <workbookView xWindow="1905" yWindow="1905" windowWidth="21600" windowHeight="11835" xr2:uid="{00000000-000D-0000-FFFF-FFFF00000000}"/>
  </bookViews>
  <sheets>
    <sheet name="Tabelle1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kJC9jjkoV3G3Y4go19aHRYv6iKLavDRXr3D5rAgtXi0="/>
    </ext>
  </extLst>
</workbook>
</file>

<file path=xl/calcChain.xml><?xml version="1.0" encoding="utf-8"?>
<calcChain xmlns="http://schemas.openxmlformats.org/spreadsheetml/2006/main">
  <c r="P122" i="1" l="1"/>
  <c r="O122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06" i="1"/>
  <c r="F117" i="1"/>
  <c r="F118" i="1"/>
  <c r="F107" i="1"/>
  <c r="F108" i="1"/>
  <c r="F109" i="1"/>
  <c r="F110" i="1"/>
  <c r="F111" i="1"/>
  <c r="F112" i="1"/>
  <c r="F113" i="1"/>
  <c r="F114" i="1"/>
  <c r="F115" i="1"/>
  <c r="F116" i="1"/>
  <c r="F119" i="1"/>
  <c r="F120" i="1"/>
  <c r="F121" i="1"/>
  <c r="F106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65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F61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46" i="1"/>
  <c r="F14" i="1"/>
</calcChain>
</file>

<file path=xl/sharedStrings.xml><?xml version="1.0" encoding="utf-8"?>
<sst xmlns="http://schemas.openxmlformats.org/spreadsheetml/2006/main" count="327" uniqueCount="76">
  <si>
    <t>HW1</t>
  </si>
  <si>
    <t>HW2</t>
  </si>
  <si>
    <t>HW3</t>
  </si>
  <si>
    <t>HW4</t>
  </si>
  <si>
    <t>HW5</t>
  </si>
  <si>
    <t>HW6</t>
  </si>
  <si>
    <t>HW7</t>
  </si>
  <si>
    <t>HW8</t>
  </si>
  <si>
    <t>HW9</t>
  </si>
  <si>
    <t>HW10</t>
  </si>
  <si>
    <t>HW11</t>
  </si>
  <si>
    <t>HW12</t>
  </si>
  <si>
    <t>HW13</t>
  </si>
  <si>
    <t>HW14</t>
  </si>
  <si>
    <t>HW15</t>
  </si>
  <si>
    <t>HW16</t>
  </si>
  <si>
    <t>c</t>
  </si>
  <si>
    <t>Gold</t>
  </si>
  <si>
    <t>Silver</t>
  </si>
  <si>
    <t>Bronze</t>
  </si>
  <si>
    <t>MA</t>
  </si>
  <si>
    <t>instance</t>
  </si>
  <si>
    <t>MOEA/D-ES</t>
  </si>
  <si>
    <t>HW17</t>
  </si>
  <si>
    <t>HW18</t>
  </si>
  <si>
    <t>HW19</t>
  </si>
  <si>
    <t>HW20</t>
  </si>
  <si>
    <t>HW21</t>
  </si>
  <si>
    <t>HW22</t>
  </si>
  <si>
    <t>HW23</t>
  </si>
  <si>
    <t>HW24</t>
  </si>
  <si>
    <t>HW25</t>
  </si>
  <si>
    <t>HW26</t>
  </si>
  <si>
    <t>HW27</t>
  </si>
  <si>
    <t>HW28</t>
  </si>
  <si>
    <t>HW29</t>
  </si>
  <si>
    <t>HW30</t>
  </si>
  <si>
    <t>HW31</t>
  </si>
  <si>
    <t>HW32</t>
  </si>
  <si>
    <t>HW33</t>
  </si>
  <si>
    <t>HW34</t>
  </si>
  <si>
    <t>HW35</t>
  </si>
  <si>
    <t>HW36</t>
  </si>
  <si>
    <t>HW37</t>
  </si>
  <si>
    <t>HW38</t>
  </si>
  <si>
    <t>HW39</t>
  </si>
  <si>
    <t>HW40</t>
  </si>
  <si>
    <t>HW41</t>
  </si>
  <si>
    <t>HW42</t>
  </si>
  <si>
    <t>HW43</t>
  </si>
  <si>
    <t>HW44</t>
  </si>
  <si>
    <t>HW45</t>
  </si>
  <si>
    <t>HW46</t>
  </si>
  <si>
    <t>HW47</t>
  </si>
  <si>
    <t>HW48</t>
  </si>
  <si>
    <t>HW49</t>
  </si>
  <si>
    <t>HW50</t>
  </si>
  <si>
    <t>HW51</t>
  </si>
  <si>
    <t>HW52</t>
  </si>
  <si>
    <t>HW53</t>
  </si>
  <si>
    <t>HW54</t>
  </si>
  <si>
    <t>HW55</t>
  </si>
  <si>
    <t>HW56</t>
  </si>
  <si>
    <t>HW57</t>
  </si>
  <si>
    <t>HW58</t>
  </si>
  <si>
    <t>HW59</t>
  </si>
  <si>
    <t>HW60</t>
  </si>
  <si>
    <t>HW61</t>
  </si>
  <si>
    <t>HW62</t>
  </si>
  <si>
    <t>HW63</t>
  </si>
  <si>
    <t>HW64</t>
  </si>
  <si>
    <t>HW</t>
  </si>
  <si>
    <t>GA</t>
  </si>
  <si>
    <t>GA + inner exchange</t>
  </si>
  <si>
    <t>GA + block exchange</t>
  </si>
  <si>
    <t>GA + block relocate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</si>
</sst>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</font>
    <font>
      <sz val="11"/>
      <color theme="1"/>
      <name val="Calibri"/>
    </font>
    <font>
      <b/>
      <sz val="11"/>
      <color theme="1"/>
      <name val="Calibri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rgb="FFFF0000"/>
      <name val="Calibri"/>
      <family val="2"/>
    </font>
    <font>
      <sz val="11"/>
      <name val="Calibri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0" borderId="1"/>
  </cellStyleXfs>
  <cellXfs count="41">
    <xf numFmtId="0" fontId="0" fillId="0" borderId="0" xfId="0"/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/>
    <xf numFmtId="0" fontId="4" fillId="0" borderId="0" xfId="0" applyFont="1"/>
    <xf numFmtId="0" fontId="0" fillId="0" borderId="1" xfId="0" applyBorder="1"/>
    <xf numFmtId="0" fontId="4" fillId="2" borderId="2" xfId="0" applyFont="1" applyFill="1" applyBorder="1" applyAlignment="1">
      <alignment horizontal="center" vertical="top"/>
    </xf>
    <xf numFmtId="0" fontId="6" fillId="2" borderId="2" xfId="0" applyFont="1" applyFill="1" applyBorder="1" applyAlignment="1">
      <alignment horizontal="center"/>
    </xf>
    <xf numFmtId="0" fontId="5" fillId="2" borderId="2" xfId="0" applyFont="1" applyFill="1" applyBorder="1"/>
    <xf numFmtId="2" fontId="7" fillId="0" borderId="2" xfId="0" applyNumberFormat="1" applyFont="1" applyBorder="1" applyAlignment="1">
      <alignment horizontal="right"/>
    </xf>
    <xf numFmtId="2" fontId="7" fillId="0" borderId="2" xfId="0" applyNumberFormat="1" applyFont="1" applyBorder="1"/>
    <xf numFmtId="0" fontId="0" fillId="0" borderId="2" xfId="0" applyBorder="1"/>
    <xf numFmtId="2" fontId="7" fillId="0" borderId="3" xfId="0" applyNumberFormat="1" applyFont="1" applyBorder="1" applyAlignment="1">
      <alignment horizontal="right"/>
    </xf>
    <xf numFmtId="2" fontId="9" fillId="0" borderId="2" xfId="0" applyNumberFormat="1" applyFont="1" applyBorder="1"/>
    <xf numFmtId="2" fontId="9" fillId="0" borderId="2" xfId="0" applyNumberFormat="1" applyFont="1" applyBorder="1" applyAlignment="1">
      <alignment horizontal="right"/>
    </xf>
    <xf numFmtId="0" fontId="8" fillId="0" borderId="2" xfId="0" applyFont="1" applyBorder="1"/>
    <xf numFmtId="2" fontId="9" fillId="3" borderId="2" xfId="0" applyNumberFormat="1" applyFont="1" applyFill="1" applyBorder="1"/>
    <xf numFmtId="2" fontId="9" fillId="3" borderId="2" xfId="0" applyNumberFormat="1" applyFont="1" applyFill="1" applyBorder="1" applyAlignment="1">
      <alignment horizontal="right"/>
    </xf>
    <xf numFmtId="0" fontId="8" fillId="3" borderId="2" xfId="0" applyFont="1" applyFill="1" applyBorder="1"/>
    <xf numFmtId="2" fontId="7" fillId="4" borderId="2" xfId="0" applyNumberFormat="1" applyFont="1" applyFill="1" applyBorder="1"/>
    <xf numFmtId="0" fontId="3" fillId="4" borderId="2" xfId="0" applyFont="1" applyFill="1" applyBorder="1"/>
    <xf numFmtId="0" fontId="8" fillId="0" borderId="0" xfId="0" applyFont="1"/>
    <xf numFmtId="0" fontId="8" fillId="0" borderId="4" xfId="0" applyFont="1" applyBorder="1"/>
    <xf numFmtId="0" fontId="0" fillId="0" borderId="4" xfId="0" applyBorder="1"/>
    <xf numFmtId="0" fontId="8" fillId="0" borderId="5" xfId="0" applyFont="1" applyBorder="1"/>
    <xf numFmtId="0" fontId="0" fillId="0" borderId="5" xfId="0" applyBorder="1"/>
    <xf numFmtId="2" fontId="0" fillId="0" borderId="2" xfId="0" applyNumberFormat="1" applyBorder="1"/>
    <xf numFmtId="0" fontId="9" fillId="2" borderId="2" xfId="0" applyFont="1" applyFill="1" applyBorder="1" applyAlignment="1">
      <alignment horizontal="center" vertical="top"/>
    </xf>
    <xf numFmtId="2" fontId="7" fillId="4" borderId="2" xfId="0" applyNumberFormat="1" applyFont="1" applyFill="1" applyBorder="1" applyAlignment="1">
      <alignment horizontal="right"/>
    </xf>
    <xf numFmtId="2" fontId="10" fillId="4" borderId="2" xfId="0" applyNumberFormat="1" applyFont="1" applyFill="1" applyBorder="1"/>
    <xf numFmtId="2" fontId="11" fillId="4" borderId="2" xfId="0" applyNumberFormat="1" applyFont="1" applyFill="1" applyBorder="1"/>
    <xf numFmtId="2" fontId="7" fillId="3" borderId="2" xfId="0" applyNumberFormat="1" applyFont="1" applyFill="1" applyBorder="1"/>
    <xf numFmtId="0" fontId="3" fillId="0" borderId="1" xfId="1"/>
    <xf numFmtId="0" fontId="7" fillId="2" borderId="2" xfId="0" applyFont="1" applyFill="1" applyBorder="1"/>
    <xf numFmtId="0" fontId="8" fillId="0" borderId="6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6" xfId="0" applyFont="1" applyBorder="1" applyAlignment="1">
      <alignment horizontal="center"/>
    </xf>
    <xf numFmtId="2" fontId="7" fillId="3" borderId="2" xfId="0" applyNumberFormat="1" applyFont="1" applyFill="1" applyBorder="1" applyAlignment="1">
      <alignment horizontal="right"/>
    </xf>
    <xf numFmtId="2" fontId="7" fillId="0" borderId="2" xfId="0" applyNumberFormat="1" applyFont="1" applyFill="1" applyBorder="1"/>
    <xf numFmtId="0" fontId="0" fillId="3" borderId="2" xfId="0" applyFill="1" applyBorder="1"/>
  </cellXfs>
  <cellStyles count="2">
    <cellStyle name="Normal" xfId="0" builtinId="0"/>
    <cellStyle name="Normal 2" xfId="1" xr:uid="{23D95623-93DD-4612-9CA6-8563CDC4DE7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960"/>
  <sheetViews>
    <sheetView tabSelected="1" topLeftCell="A117" workbookViewId="0">
      <selection activeCell="K125" sqref="K125"/>
    </sheetView>
  </sheetViews>
  <sheetFormatPr defaultColWidth="14.42578125" defaultRowHeight="15" customHeight="1" x14ac:dyDescent="0.25"/>
  <cols>
    <col min="1" max="1" width="13" customWidth="1"/>
    <col min="2" max="2" width="15.7109375" customWidth="1"/>
    <col min="3" max="3" width="13.7109375" customWidth="1"/>
    <col min="4" max="4" width="13.28515625" customWidth="1"/>
    <col min="5" max="5" width="14" customWidth="1"/>
    <col min="6" max="6" width="14.5703125" customWidth="1"/>
    <col min="7" max="7" width="15" customWidth="1"/>
    <col min="8" max="8" width="13.28515625" customWidth="1"/>
    <col min="9" max="9" width="13.5703125" customWidth="1"/>
    <col min="10" max="10" width="14" customWidth="1"/>
    <col min="11" max="11" width="13.42578125" customWidth="1"/>
    <col min="12" max="12" width="12.28515625" customWidth="1"/>
    <col min="13" max="13" width="14.140625" customWidth="1"/>
    <col min="14" max="14" width="14" customWidth="1"/>
    <col min="15" max="15" width="16.7109375" customWidth="1"/>
    <col min="16" max="17" width="11.42578125" customWidth="1"/>
    <col min="18" max="18" width="11.5703125" customWidth="1"/>
    <col min="19" max="20" width="12.42578125" customWidth="1"/>
    <col min="21" max="22" width="8.7109375" customWidth="1"/>
    <col min="23" max="23" width="11.140625" customWidth="1"/>
    <col min="24" max="26" width="8.7109375" customWidth="1"/>
  </cols>
  <sheetData>
    <row r="1" spans="1:20" ht="15.75" customHeight="1" x14ac:dyDescent="0.25">
      <c r="A1" s="6" t="s">
        <v>16</v>
      </c>
      <c r="B1" s="6" t="s">
        <v>17</v>
      </c>
      <c r="C1" s="6" t="s">
        <v>18</v>
      </c>
      <c r="D1" s="6" t="s">
        <v>19</v>
      </c>
      <c r="E1" s="7" t="s">
        <v>20</v>
      </c>
      <c r="F1" s="7"/>
      <c r="G1" s="5">
        <v>11</v>
      </c>
      <c r="H1" s="5"/>
      <c r="I1" s="5"/>
      <c r="J1" s="5"/>
      <c r="K1" s="5"/>
      <c r="L1" s="5"/>
    </row>
    <row r="2" spans="1:20" ht="15.75" customHeight="1" x14ac:dyDescent="0.25">
      <c r="A2" s="8" t="s">
        <v>0</v>
      </c>
      <c r="B2" s="9">
        <v>134</v>
      </c>
      <c r="C2" s="9">
        <v>2300</v>
      </c>
      <c r="D2" s="9">
        <v>130</v>
      </c>
      <c r="E2" s="10">
        <v>135</v>
      </c>
      <c r="F2" s="13">
        <v>130</v>
      </c>
      <c r="G2" s="5"/>
      <c r="H2" s="5"/>
      <c r="I2" s="5"/>
      <c r="J2" s="5"/>
      <c r="K2" s="5"/>
      <c r="L2" s="5"/>
    </row>
    <row r="3" spans="1:20" ht="15.75" customHeight="1" x14ac:dyDescent="0.25">
      <c r="A3" s="8" t="s">
        <v>1</v>
      </c>
      <c r="B3" s="9">
        <v>95.6</v>
      </c>
      <c r="C3" s="9">
        <v>30500</v>
      </c>
      <c r="D3" s="9">
        <v>91.4</v>
      </c>
      <c r="E3" s="9">
        <v>95.6</v>
      </c>
      <c r="F3" s="13">
        <v>84.56</v>
      </c>
      <c r="G3" s="5"/>
      <c r="H3" s="5"/>
      <c r="I3" s="5"/>
      <c r="J3" s="5"/>
      <c r="K3" s="5"/>
      <c r="L3" s="5"/>
    </row>
    <row r="4" spans="1:20" ht="15.75" customHeight="1" x14ac:dyDescent="0.25">
      <c r="A4" s="8" t="s">
        <v>2</v>
      </c>
      <c r="B4" s="9">
        <v>96.8</v>
      </c>
      <c r="C4" s="9">
        <v>35800</v>
      </c>
      <c r="D4" s="14">
        <v>96.5</v>
      </c>
      <c r="E4" s="9">
        <v>96.8</v>
      </c>
      <c r="F4" s="10">
        <v>96.8</v>
      </c>
      <c r="G4" s="5"/>
      <c r="H4" s="5"/>
      <c r="I4" s="5"/>
      <c r="J4" s="5"/>
      <c r="K4" s="5"/>
      <c r="L4" s="5"/>
    </row>
    <row r="5" spans="1:20" ht="15.75" customHeight="1" x14ac:dyDescent="0.25">
      <c r="A5" s="8" t="s">
        <v>3</v>
      </c>
      <c r="B5" s="9">
        <v>94.6</v>
      </c>
      <c r="C5" s="9">
        <v>5490</v>
      </c>
      <c r="D5" s="9">
        <v>104</v>
      </c>
      <c r="E5" s="9">
        <v>94.6</v>
      </c>
      <c r="F5" s="13">
        <v>92</v>
      </c>
      <c r="G5" s="5"/>
      <c r="H5" s="5"/>
      <c r="I5" s="5"/>
      <c r="J5" s="5"/>
      <c r="K5" s="5"/>
      <c r="L5" s="5"/>
    </row>
    <row r="6" spans="1:20" ht="15.75" customHeight="1" x14ac:dyDescent="0.25">
      <c r="A6" s="8" t="s">
        <v>4</v>
      </c>
      <c r="B6" s="9">
        <v>10000</v>
      </c>
      <c r="C6" s="9">
        <v>16900</v>
      </c>
      <c r="D6" s="9">
        <v>8000</v>
      </c>
      <c r="E6" s="9">
        <v>8000</v>
      </c>
      <c r="F6" s="13">
        <v>5445.34</v>
      </c>
      <c r="G6" s="5"/>
      <c r="H6" s="5"/>
      <c r="I6" s="5"/>
      <c r="J6" s="5"/>
      <c r="K6" s="5"/>
      <c r="L6" s="5"/>
    </row>
    <row r="7" spans="1:20" ht="15.75" customHeight="1" x14ac:dyDescent="0.25">
      <c r="A7" s="8" t="s">
        <v>5</v>
      </c>
      <c r="B7" s="14">
        <v>105</v>
      </c>
      <c r="C7" s="9">
        <v>4760</v>
      </c>
      <c r="D7" s="9">
        <v>118</v>
      </c>
      <c r="E7" s="10">
        <v>120</v>
      </c>
      <c r="F7" s="10">
        <v>120</v>
      </c>
      <c r="G7" s="5"/>
      <c r="H7" s="5"/>
      <c r="I7" s="5"/>
      <c r="J7" s="5"/>
      <c r="K7" s="5"/>
      <c r="L7" s="5"/>
    </row>
    <row r="8" spans="1:20" ht="15.75" customHeight="1" x14ac:dyDescent="0.25">
      <c r="A8" s="8" t="s">
        <v>6</v>
      </c>
      <c r="B8" s="9">
        <v>13000</v>
      </c>
      <c r="C8" s="9">
        <v>12800</v>
      </c>
      <c r="D8" s="9">
        <v>7360</v>
      </c>
      <c r="E8" s="10">
        <v>7200</v>
      </c>
      <c r="F8" s="13">
        <v>1570.438519</v>
      </c>
      <c r="G8" s="5">
        <v>1072.7377777777699</v>
      </c>
      <c r="H8" s="5">
        <v>136.78</v>
      </c>
      <c r="I8" s="5">
        <v>2086.6866666666601</v>
      </c>
      <c r="J8" s="5">
        <v>170.74</v>
      </c>
      <c r="K8" s="5">
        <v>3069.26</v>
      </c>
      <c r="L8" s="5">
        <v>2886.4266666666599</v>
      </c>
    </row>
    <row r="9" spans="1:20" ht="15.75" customHeight="1" x14ac:dyDescent="0.25">
      <c r="A9" s="8" t="s">
        <v>7</v>
      </c>
      <c r="B9" s="9">
        <v>814</v>
      </c>
      <c r="C9" s="9">
        <v>797</v>
      </c>
      <c r="D9" s="9">
        <v>769</v>
      </c>
      <c r="E9" s="10">
        <v>95</v>
      </c>
      <c r="F9" s="13">
        <v>64.569999999999993</v>
      </c>
      <c r="H9" s="5"/>
      <c r="I9" s="5"/>
      <c r="J9" s="5"/>
      <c r="K9" s="5"/>
      <c r="L9" s="5"/>
    </row>
    <row r="10" spans="1:20" ht="15.75" customHeight="1" x14ac:dyDescent="0.25">
      <c r="A10" s="8" t="s">
        <v>8</v>
      </c>
      <c r="B10" s="9">
        <v>8000</v>
      </c>
      <c r="C10" s="9">
        <v>181000</v>
      </c>
      <c r="D10" s="9">
        <v>8480</v>
      </c>
      <c r="E10" s="10">
        <v>5000</v>
      </c>
      <c r="F10" s="13">
        <v>160</v>
      </c>
      <c r="G10" s="5"/>
      <c r="H10" s="5"/>
      <c r="I10" s="5"/>
      <c r="J10" s="5"/>
      <c r="K10" s="5"/>
      <c r="L10" s="5"/>
    </row>
    <row r="11" spans="1:20" ht="15.75" customHeight="1" x14ac:dyDescent="0.25">
      <c r="A11" s="8" t="s">
        <v>9</v>
      </c>
      <c r="B11" s="9">
        <v>194000</v>
      </c>
      <c r="C11" s="9">
        <v>1770000</v>
      </c>
      <c r="D11" s="9">
        <v>187000</v>
      </c>
      <c r="E11" s="9">
        <v>183000</v>
      </c>
      <c r="F11" s="15">
        <v>154255.38</v>
      </c>
      <c r="G11" s="5">
        <v>154920.22</v>
      </c>
      <c r="H11" s="5">
        <v>188491.84888888799</v>
      </c>
      <c r="I11" s="5">
        <v>171293.38399999999</v>
      </c>
      <c r="J11" s="5">
        <v>116091.329</v>
      </c>
      <c r="K11" s="5">
        <v>140480.11799999999</v>
      </c>
      <c r="L11" s="5"/>
    </row>
    <row r="12" spans="1:20" ht="15.75" customHeight="1" x14ac:dyDescent="0.25">
      <c r="A12" s="8" t="s">
        <v>10</v>
      </c>
      <c r="B12" s="9">
        <v>6000</v>
      </c>
      <c r="C12" s="9">
        <v>181000</v>
      </c>
      <c r="D12" s="9">
        <v>3040</v>
      </c>
      <c r="E12" s="10">
        <v>500</v>
      </c>
      <c r="F12" s="13">
        <v>161.72</v>
      </c>
      <c r="G12" s="5">
        <v>174.57999999999899</v>
      </c>
      <c r="H12" s="5">
        <v>164.88</v>
      </c>
      <c r="I12">
        <v>145.69999999999999</v>
      </c>
      <c r="L12" s="5"/>
      <c r="O12" s="1"/>
    </row>
    <row r="13" spans="1:20" ht="15.75" customHeight="1" x14ac:dyDescent="0.25">
      <c r="A13" s="8" t="s">
        <v>11</v>
      </c>
      <c r="B13" s="9">
        <v>52900</v>
      </c>
      <c r="C13" s="9">
        <v>567000</v>
      </c>
      <c r="D13" s="9">
        <v>84200</v>
      </c>
      <c r="E13" s="10">
        <v>79000</v>
      </c>
      <c r="F13" s="13">
        <v>26472.372510000001</v>
      </c>
      <c r="G13" s="5">
        <v>15210.1155555555</v>
      </c>
      <c r="H13" s="5">
        <v>13263.1</v>
      </c>
      <c r="I13" s="5">
        <v>59815.071000000004</v>
      </c>
      <c r="J13" s="5">
        <v>11296.915999999999</v>
      </c>
      <c r="K13" s="5">
        <v>32776.660000000003</v>
      </c>
      <c r="L13" s="5"/>
      <c r="O13" s="1"/>
      <c r="P13" s="2"/>
      <c r="Q13" s="2"/>
      <c r="R13" s="2"/>
      <c r="S13" s="2"/>
      <c r="T13" s="2"/>
    </row>
    <row r="14" spans="1:20" ht="15.75" customHeight="1" x14ac:dyDescent="0.25">
      <c r="A14" s="8" t="s">
        <v>12</v>
      </c>
      <c r="B14" s="9">
        <v>7180</v>
      </c>
      <c r="C14" s="9">
        <v>220000</v>
      </c>
      <c r="D14" s="14">
        <v>277</v>
      </c>
      <c r="E14" s="10">
        <v>1100</v>
      </c>
      <c r="F14" s="10">
        <f>AVERAGE(G14:L14)</f>
        <v>2956.0703333333317</v>
      </c>
      <c r="G14" s="5">
        <v>145.69999999999999</v>
      </c>
      <c r="H14" s="5">
        <v>1597.6020000000001</v>
      </c>
      <c r="I14">
        <v>3299.2</v>
      </c>
      <c r="J14" s="5">
        <v>4292.96</v>
      </c>
      <c r="K14" s="5">
        <v>4113.8955555555503</v>
      </c>
      <c r="L14" s="5">
        <v>4287.0644444444397</v>
      </c>
      <c r="O14" s="1"/>
      <c r="P14" s="3"/>
      <c r="Q14" s="3"/>
      <c r="R14" s="4"/>
      <c r="S14" s="3"/>
      <c r="T14" s="3"/>
    </row>
    <row r="15" spans="1:20" ht="15.75" customHeight="1" x14ac:dyDescent="0.25">
      <c r="A15" s="8" t="s">
        <v>13</v>
      </c>
      <c r="B15" s="9">
        <v>54000</v>
      </c>
      <c r="C15" s="9">
        <v>237000</v>
      </c>
      <c r="D15" s="9">
        <v>7820</v>
      </c>
      <c r="E15" s="10">
        <v>6500</v>
      </c>
      <c r="F15" s="13">
        <v>1314.776963</v>
      </c>
      <c r="G15" s="5">
        <v>1881.14888888888</v>
      </c>
      <c r="H15" s="5">
        <v>1896.6420000000001</v>
      </c>
      <c r="I15" s="5">
        <v>166.54</v>
      </c>
      <c r="J15" s="5"/>
      <c r="K15" s="5"/>
      <c r="L15" s="5"/>
      <c r="O15" s="1"/>
      <c r="P15" s="4"/>
      <c r="Q15" s="3"/>
      <c r="R15" s="3"/>
      <c r="S15" s="3"/>
      <c r="T15" s="3"/>
    </row>
    <row r="16" spans="1:20" ht="15.75" customHeight="1" x14ac:dyDescent="0.25">
      <c r="A16" s="8" t="s">
        <v>14</v>
      </c>
      <c r="B16" s="9">
        <v>70000</v>
      </c>
      <c r="C16" s="9">
        <v>793000</v>
      </c>
      <c r="D16" s="9">
        <v>149000</v>
      </c>
      <c r="E16" s="13">
        <v>47000</v>
      </c>
      <c r="F16" s="10">
        <v>69940.382859999998</v>
      </c>
      <c r="G16" s="5">
        <v>22851.635999999999</v>
      </c>
      <c r="H16" s="5">
        <v>90252.784</v>
      </c>
      <c r="I16" s="5">
        <v>89502.687000000005</v>
      </c>
      <c r="J16" s="5">
        <v>44039.211000000003</v>
      </c>
      <c r="K16" s="5">
        <v>67290.539999999994</v>
      </c>
      <c r="L16" s="5">
        <v>88397.691000000006</v>
      </c>
      <c r="O16" s="1"/>
      <c r="P16" s="4"/>
      <c r="Q16" s="3"/>
      <c r="R16" s="3"/>
      <c r="S16" s="3"/>
      <c r="T16" s="3"/>
    </row>
    <row r="17" spans="1:20" ht="15.75" customHeight="1" x14ac:dyDescent="0.25">
      <c r="A17" s="8" t="s">
        <v>15</v>
      </c>
      <c r="B17" s="9">
        <v>78000</v>
      </c>
      <c r="C17" s="9">
        <v>854000</v>
      </c>
      <c r="D17" s="9">
        <v>57800</v>
      </c>
      <c r="E17" s="13">
        <v>49000</v>
      </c>
      <c r="F17" s="10">
        <v>89944.425690000004</v>
      </c>
      <c r="G17" s="5">
        <v>99314.648888888798</v>
      </c>
      <c r="H17" s="5">
        <v>88703.758000000002</v>
      </c>
      <c r="I17" s="5">
        <v>101975.004</v>
      </c>
      <c r="J17" s="5">
        <v>74106.015555555496</v>
      </c>
      <c r="K17" s="5">
        <v>85622.702000000005</v>
      </c>
      <c r="L17" s="5"/>
      <c r="O17" s="1"/>
      <c r="P17" s="3"/>
      <c r="Q17" s="3"/>
      <c r="R17" s="3"/>
      <c r="S17" s="4"/>
      <c r="T17" s="3"/>
    </row>
    <row r="18" spans="1:20" ht="15.75" customHeight="1" x14ac:dyDescent="0.25">
      <c r="A18" s="5"/>
      <c r="B18" s="5"/>
      <c r="C18" s="5"/>
      <c r="D18" s="5"/>
      <c r="E18" s="5"/>
      <c r="F18" s="5">
        <v>81.89</v>
      </c>
      <c r="G18" s="5"/>
      <c r="H18" s="5"/>
      <c r="I18" s="5"/>
      <c r="J18" s="5"/>
      <c r="K18" s="5"/>
      <c r="L18" s="5"/>
      <c r="O18" s="1"/>
      <c r="P18" s="3"/>
      <c r="Q18" s="4"/>
      <c r="R18" s="3"/>
      <c r="S18" s="3"/>
      <c r="T18" s="3"/>
    </row>
    <row r="19" spans="1:20" ht="15.75" customHeight="1" x14ac:dyDescent="0.2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O19" s="1"/>
      <c r="P19" s="4"/>
      <c r="Q19" s="3"/>
      <c r="R19" s="3"/>
      <c r="S19" s="3"/>
      <c r="T19" s="3"/>
    </row>
    <row r="20" spans="1:20" ht="15.75" customHeight="1" x14ac:dyDescent="0.2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O20" s="1"/>
      <c r="P20" s="3"/>
      <c r="Q20" s="3"/>
      <c r="R20" s="4"/>
      <c r="S20" s="3"/>
      <c r="T20" s="3"/>
    </row>
    <row r="21" spans="1:20" ht="15.75" customHeight="1" x14ac:dyDescent="0.25">
      <c r="A21" s="27" t="s">
        <v>71</v>
      </c>
      <c r="B21" s="6" t="s">
        <v>17</v>
      </c>
      <c r="C21" s="6" t="s">
        <v>18</v>
      </c>
      <c r="D21" s="6" t="s">
        <v>19</v>
      </c>
      <c r="E21" s="7" t="s">
        <v>20</v>
      </c>
      <c r="F21" s="7"/>
      <c r="G21" s="5"/>
      <c r="H21" s="5"/>
      <c r="I21" s="5"/>
      <c r="J21" s="5"/>
      <c r="K21" s="5"/>
      <c r="L21" s="5"/>
      <c r="O21" s="1"/>
      <c r="P21" s="3"/>
      <c r="Q21" s="4"/>
      <c r="R21" s="3"/>
      <c r="S21" s="3"/>
      <c r="T21" s="3"/>
    </row>
    <row r="22" spans="1:20" ht="15.75" customHeight="1" x14ac:dyDescent="0.25">
      <c r="A22" s="8" t="s">
        <v>0</v>
      </c>
      <c r="B22" s="9">
        <v>134</v>
      </c>
      <c r="C22" s="9">
        <v>2300</v>
      </c>
      <c r="D22" s="9">
        <v>130</v>
      </c>
      <c r="E22" s="10">
        <v>135</v>
      </c>
      <c r="F22" s="16">
        <v>123.8</v>
      </c>
      <c r="G22" s="12">
        <v>121</v>
      </c>
      <c r="H22">
        <v>126.72</v>
      </c>
      <c r="I22">
        <v>131.52000000000001</v>
      </c>
      <c r="J22">
        <v>121.179999999999</v>
      </c>
      <c r="K22">
        <v>121.179999999999</v>
      </c>
      <c r="L22">
        <v>121.179999999999</v>
      </c>
      <c r="O22" s="1"/>
      <c r="P22" s="4"/>
      <c r="Q22" s="3"/>
      <c r="R22" s="3"/>
      <c r="S22" s="3"/>
      <c r="T22" s="3"/>
    </row>
    <row r="23" spans="1:20" ht="15.75" customHeight="1" x14ac:dyDescent="0.25">
      <c r="A23" s="8" t="s">
        <v>1</v>
      </c>
      <c r="B23" s="9">
        <v>95.6</v>
      </c>
      <c r="C23" s="9">
        <v>30500</v>
      </c>
      <c r="D23" s="9">
        <v>91.4</v>
      </c>
      <c r="E23" s="9">
        <v>95.6</v>
      </c>
      <c r="F23" s="16">
        <v>87.96</v>
      </c>
      <c r="G23">
        <v>86.92</v>
      </c>
      <c r="H23">
        <v>86.92</v>
      </c>
      <c r="I23">
        <v>86.92</v>
      </c>
      <c r="J23">
        <v>92.12</v>
      </c>
      <c r="K23">
        <v>86.92</v>
      </c>
      <c r="O23" s="1"/>
      <c r="P23" s="3"/>
      <c r="Q23" s="3"/>
      <c r="R23" s="3"/>
      <c r="S23" s="4"/>
      <c r="T23" s="3"/>
    </row>
    <row r="24" spans="1:20" ht="15.75" customHeight="1" x14ac:dyDescent="0.25">
      <c r="A24" s="8" t="s">
        <v>2</v>
      </c>
      <c r="B24" s="9">
        <v>96.8</v>
      </c>
      <c r="C24" s="9">
        <v>35800</v>
      </c>
      <c r="D24" s="17">
        <v>96.5</v>
      </c>
      <c r="E24" s="9">
        <v>96.8</v>
      </c>
      <c r="F24" s="10">
        <v>102.6</v>
      </c>
      <c r="G24">
        <v>102.52</v>
      </c>
      <c r="H24">
        <v>102.52</v>
      </c>
      <c r="I24">
        <v>102.8</v>
      </c>
      <c r="J24">
        <v>102.52</v>
      </c>
      <c r="K24">
        <v>102.8</v>
      </c>
      <c r="O24" s="1"/>
      <c r="P24" s="3"/>
      <c r="Q24" s="3"/>
      <c r="R24" s="3"/>
      <c r="S24" s="4"/>
      <c r="T24" s="3"/>
    </row>
    <row r="25" spans="1:20" ht="15.75" customHeight="1" x14ac:dyDescent="0.25">
      <c r="A25" s="8" t="s">
        <v>3</v>
      </c>
      <c r="B25" s="9">
        <v>94.6</v>
      </c>
      <c r="C25" s="9">
        <v>5490</v>
      </c>
      <c r="D25" s="9">
        <v>104</v>
      </c>
      <c r="E25" s="9">
        <v>94.6</v>
      </c>
      <c r="F25" s="10">
        <v>98.18</v>
      </c>
      <c r="G25" s="12">
        <v>94</v>
      </c>
      <c r="H25">
        <v>103.46</v>
      </c>
      <c r="I25">
        <v>92.82</v>
      </c>
      <c r="J25">
        <v>103.46</v>
      </c>
      <c r="K25">
        <v>103.46</v>
      </c>
      <c r="L25">
        <v>91.9</v>
      </c>
      <c r="O25" s="1"/>
      <c r="P25" s="3"/>
      <c r="Q25" s="3"/>
      <c r="R25" s="3"/>
      <c r="S25" s="4"/>
      <c r="T25" s="3"/>
    </row>
    <row r="26" spans="1:20" ht="15.75" customHeight="1" x14ac:dyDescent="0.25">
      <c r="A26" s="8" t="s">
        <v>4</v>
      </c>
      <c r="B26" s="9">
        <v>10000</v>
      </c>
      <c r="C26" s="9">
        <v>16900</v>
      </c>
      <c r="D26" s="9">
        <v>8000</v>
      </c>
      <c r="E26" s="9">
        <v>8000</v>
      </c>
      <c r="F26" s="16">
        <v>5445.32</v>
      </c>
      <c r="G26">
        <v>5445.22</v>
      </c>
      <c r="H26">
        <v>5445.34</v>
      </c>
      <c r="I26">
        <v>5445.26</v>
      </c>
      <c r="J26">
        <v>5445.52</v>
      </c>
      <c r="K26">
        <v>5445.26</v>
      </c>
      <c r="O26" s="1"/>
      <c r="P26" s="3"/>
      <c r="Q26" s="3"/>
      <c r="R26" s="3"/>
      <c r="S26" s="3"/>
      <c r="T26" s="4"/>
    </row>
    <row r="27" spans="1:20" ht="15.75" customHeight="1" x14ac:dyDescent="0.25">
      <c r="A27" s="8" t="s">
        <v>5</v>
      </c>
      <c r="B27" s="17">
        <v>105</v>
      </c>
      <c r="C27" s="9">
        <v>4760</v>
      </c>
      <c r="D27" s="9">
        <v>118</v>
      </c>
      <c r="E27" s="10">
        <v>120</v>
      </c>
      <c r="F27" s="10">
        <v>120.624</v>
      </c>
      <c r="G27">
        <v>119.56</v>
      </c>
      <c r="H27">
        <v>121.66</v>
      </c>
      <c r="I27">
        <v>121.66</v>
      </c>
      <c r="J27">
        <v>121.66</v>
      </c>
      <c r="K27">
        <v>118.58</v>
      </c>
      <c r="O27" s="1"/>
      <c r="P27" s="3"/>
      <c r="Q27" s="3"/>
      <c r="R27" s="3"/>
      <c r="S27" s="4"/>
      <c r="T27" s="3"/>
    </row>
    <row r="28" spans="1:20" ht="15.75" customHeight="1" x14ac:dyDescent="0.25">
      <c r="A28" s="8" t="s">
        <v>6</v>
      </c>
      <c r="B28" s="9">
        <v>13000</v>
      </c>
      <c r="C28" s="9">
        <v>12800</v>
      </c>
      <c r="D28" s="9">
        <v>7360</v>
      </c>
      <c r="E28" s="10">
        <v>7200</v>
      </c>
      <c r="F28" s="16">
        <v>4758.4772670000002</v>
      </c>
      <c r="G28">
        <v>5917.7730000000001</v>
      </c>
      <c r="H28">
        <v>3985.22</v>
      </c>
      <c r="I28">
        <v>3985.52</v>
      </c>
      <c r="J28">
        <v>3985.7</v>
      </c>
      <c r="K28">
        <v>5918.1733333333304</v>
      </c>
      <c r="O28" s="1"/>
      <c r="P28" s="3"/>
      <c r="Q28" s="3"/>
      <c r="R28" s="3"/>
      <c r="S28" s="4"/>
      <c r="T28" s="3"/>
    </row>
    <row r="29" spans="1:20" ht="15.75" customHeight="1" x14ac:dyDescent="0.25">
      <c r="A29" s="8" t="s">
        <v>7</v>
      </c>
      <c r="B29" s="9">
        <v>814</v>
      </c>
      <c r="C29" s="9">
        <v>797</v>
      </c>
      <c r="D29" s="9">
        <v>769</v>
      </c>
      <c r="E29" s="10">
        <v>95</v>
      </c>
      <c r="F29" s="16">
        <v>65.83</v>
      </c>
      <c r="G29">
        <v>65.48</v>
      </c>
      <c r="H29">
        <v>65.64</v>
      </c>
      <c r="I29">
        <v>65.479999999999905</v>
      </c>
      <c r="J29">
        <v>65.64</v>
      </c>
      <c r="K29">
        <v>67.099999999999994</v>
      </c>
      <c r="L29">
        <v>65.64</v>
      </c>
      <c r="O29" s="1"/>
      <c r="P29" s="3"/>
      <c r="Q29" s="3"/>
      <c r="R29" s="3"/>
      <c r="S29" s="4"/>
      <c r="T29" s="3"/>
    </row>
    <row r="30" spans="1:20" ht="15.75" customHeight="1" x14ac:dyDescent="0.25">
      <c r="A30" s="8" t="s">
        <v>8</v>
      </c>
      <c r="B30" s="9">
        <v>8000</v>
      </c>
      <c r="C30" s="9">
        <v>181000</v>
      </c>
      <c r="D30" s="9">
        <v>8480</v>
      </c>
      <c r="E30" s="10">
        <v>5000</v>
      </c>
      <c r="F30" s="16">
        <v>157.01</v>
      </c>
      <c r="G30">
        <v>162.08000000000001</v>
      </c>
      <c r="H30">
        <v>162.08000000000001</v>
      </c>
      <c r="I30">
        <v>153.52000000000001</v>
      </c>
      <c r="K30">
        <v>150.36000000000001</v>
      </c>
    </row>
    <row r="31" spans="1:20" ht="15.75" customHeight="1" x14ac:dyDescent="0.25">
      <c r="A31" s="8" t="s">
        <v>9</v>
      </c>
      <c r="B31" s="9">
        <v>194000</v>
      </c>
      <c r="C31" s="9">
        <v>1770000</v>
      </c>
      <c r="D31" s="9">
        <v>187000</v>
      </c>
      <c r="E31" s="9">
        <v>183000</v>
      </c>
      <c r="F31" s="18">
        <v>147192.46230000001</v>
      </c>
      <c r="G31">
        <v>118479.435555555</v>
      </c>
      <c r="H31">
        <v>166595.03333333301</v>
      </c>
      <c r="I31">
        <v>165919.56</v>
      </c>
      <c r="J31">
        <v>174532.647</v>
      </c>
      <c r="K31">
        <v>130026.82</v>
      </c>
      <c r="L31">
        <v>127601.27800000001</v>
      </c>
    </row>
    <row r="32" spans="1:20" ht="15.75" customHeight="1" x14ac:dyDescent="0.25">
      <c r="A32" s="8" t="s">
        <v>10</v>
      </c>
      <c r="B32" s="9">
        <v>6000</v>
      </c>
      <c r="C32" s="9">
        <v>181000</v>
      </c>
      <c r="D32" s="9">
        <v>3040</v>
      </c>
      <c r="E32" s="10">
        <v>500</v>
      </c>
      <c r="F32" s="16">
        <v>164.82499999999999</v>
      </c>
      <c r="G32">
        <v>161.44</v>
      </c>
      <c r="H32">
        <v>161.97999999999999</v>
      </c>
      <c r="I32">
        <v>170.94</v>
      </c>
      <c r="J32">
        <v>164.94</v>
      </c>
    </row>
    <row r="33" spans="1:22" ht="15.75" customHeight="1" x14ac:dyDescent="0.25">
      <c r="A33" s="8" t="s">
        <v>11</v>
      </c>
      <c r="B33" s="9">
        <v>52900</v>
      </c>
      <c r="C33" s="9">
        <v>567000</v>
      </c>
      <c r="D33" s="9">
        <v>84200</v>
      </c>
      <c r="E33" s="10">
        <v>79000</v>
      </c>
      <c r="F33" s="16">
        <v>12699.390460000001</v>
      </c>
      <c r="G33">
        <v>2198.34</v>
      </c>
      <c r="H33">
        <v>17818.302222222199</v>
      </c>
      <c r="I33">
        <v>24045.704000000002</v>
      </c>
      <c r="J33">
        <v>5161.6270000000004</v>
      </c>
      <c r="K33">
        <v>6559.8109999999997</v>
      </c>
      <c r="L33">
        <v>18586.708999999999</v>
      </c>
      <c r="M33">
        <v>14525.24</v>
      </c>
    </row>
    <row r="34" spans="1:22" ht="15.75" customHeight="1" x14ac:dyDescent="0.25">
      <c r="A34" s="8" t="s">
        <v>12</v>
      </c>
      <c r="B34" s="9">
        <v>7180</v>
      </c>
      <c r="C34" s="9">
        <v>220000</v>
      </c>
      <c r="D34" s="9">
        <v>277</v>
      </c>
      <c r="E34" s="10">
        <v>1100</v>
      </c>
      <c r="F34" s="16">
        <v>183.97</v>
      </c>
      <c r="G34">
        <v>197.68</v>
      </c>
      <c r="H34">
        <v>165.26</v>
      </c>
      <c r="I34">
        <v>190.12</v>
      </c>
      <c r="J34">
        <v>182.82</v>
      </c>
      <c r="K34">
        <v>192.94</v>
      </c>
      <c r="L34">
        <v>178.86</v>
      </c>
    </row>
    <row r="35" spans="1:22" ht="15.75" customHeight="1" x14ac:dyDescent="0.25">
      <c r="A35" s="8" t="s">
        <v>13</v>
      </c>
      <c r="B35" s="9">
        <v>54000</v>
      </c>
      <c r="C35" s="9">
        <v>237000</v>
      </c>
      <c r="D35" s="9">
        <v>7820</v>
      </c>
      <c r="E35" s="10">
        <v>6500</v>
      </c>
      <c r="F35" s="16">
        <v>160.25</v>
      </c>
      <c r="G35">
        <v>149.63999999999999</v>
      </c>
      <c r="H35">
        <v>170.86</v>
      </c>
      <c r="I35">
        <v>159.82</v>
      </c>
      <c r="J35">
        <v>160.68</v>
      </c>
      <c r="K35">
        <v>149.52000000000001</v>
      </c>
    </row>
    <row r="36" spans="1:22" ht="15.75" customHeight="1" x14ac:dyDescent="0.25">
      <c r="A36" s="8" t="s">
        <v>14</v>
      </c>
      <c r="B36" s="9">
        <v>70000</v>
      </c>
      <c r="C36" s="9">
        <v>793000</v>
      </c>
      <c r="D36" s="9">
        <v>149000</v>
      </c>
      <c r="E36" s="10">
        <v>47000</v>
      </c>
      <c r="F36" s="16">
        <v>35857.566910000001</v>
      </c>
      <c r="G36">
        <v>41231.871111111097</v>
      </c>
      <c r="H36">
        <v>46357.944444444402</v>
      </c>
      <c r="I36">
        <v>26408.856</v>
      </c>
      <c r="J36">
        <v>38880.387000000002</v>
      </c>
      <c r="K36">
        <v>26408.776000000002</v>
      </c>
    </row>
    <row r="37" spans="1:22" ht="15.75" customHeight="1" x14ac:dyDescent="0.25">
      <c r="A37" s="8" t="s">
        <v>15</v>
      </c>
      <c r="B37" s="9">
        <v>78000</v>
      </c>
      <c r="C37" s="9">
        <v>854000</v>
      </c>
      <c r="D37" s="9">
        <v>57800</v>
      </c>
      <c r="E37" s="10">
        <v>49000</v>
      </c>
      <c r="F37" s="16">
        <v>18279.583930000001</v>
      </c>
      <c r="G37">
        <v>11403.5</v>
      </c>
      <c r="H37">
        <v>16683.8955555555</v>
      </c>
      <c r="I37">
        <v>26014.670999999998</v>
      </c>
      <c r="J37">
        <v>11903.16</v>
      </c>
      <c r="K37">
        <v>27675.093000000001</v>
      </c>
      <c r="L37">
        <v>15997.183999999999</v>
      </c>
    </row>
    <row r="38" spans="1:22" ht="15.75" customHeight="1" x14ac:dyDescent="0.25">
      <c r="G38">
        <v>79.334999999999994</v>
      </c>
      <c r="H38">
        <v>82.334999999999994</v>
      </c>
      <c r="I38">
        <v>82.915000000000006</v>
      </c>
    </row>
    <row r="39" spans="1:22" ht="15.75" customHeight="1" x14ac:dyDescent="0.25">
      <c r="G39">
        <v>85.644999999999996</v>
      </c>
      <c r="H39">
        <v>87.545000000000002</v>
      </c>
    </row>
    <row r="40" spans="1:22" ht="15.75" customHeight="1" x14ac:dyDescent="0.25">
      <c r="G40">
        <v>102.44</v>
      </c>
    </row>
    <row r="41" spans="1:22" ht="15.75" customHeight="1" x14ac:dyDescent="0.25"/>
    <row r="42" spans="1:22" ht="15.75" customHeight="1" x14ac:dyDescent="0.25"/>
    <row r="43" spans="1:22" ht="15.75" customHeight="1" x14ac:dyDescent="0.25"/>
    <row r="44" spans="1:22" ht="15.75" customHeight="1" x14ac:dyDescent="0.25">
      <c r="A44" s="34" t="s">
        <v>72</v>
      </c>
      <c r="B44" s="34"/>
      <c r="C44" s="34"/>
      <c r="D44" s="34"/>
      <c r="E44" s="34"/>
      <c r="F44" s="34"/>
      <c r="L44" s="34" t="s">
        <v>73</v>
      </c>
      <c r="M44" s="34"/>
      <c r="N44" s="34"/>
      <c r="O44" s="34"/>
      <c r="P44" s="34"/>
      <c r="Q44" s="34"/>
    </row>
    <row r="45" spans="1:22" ht="15.75" customHeight="1" x14ac:dyDescent="0.25">
      <c r="A45" s="27" t="s">
        <v>71</v>
      </c>
      <c r="B45" s="6" t="s">
        <v>17</v>
      </c>
      <c r="C45" s="6" t="s">
        <v>18</v>
      </c>
      <c r="D45" s="6" t="s">
        <v>19</v>
      </c>
      <c r="E45" s="7" t="s">
        <v>20</v>
      </c>
      <c r="F45" s="7"/>
      <c r="L45" s="27" t="s">
        <v>71</v>
      </c>
      <c r="M45" s="6" t="s">
        <v>17</v>
      </c>
      <c r="N45" s="6" t="s">
        <v>18</v>
      </c>
      <c r="O45" s="6" t="s">
        <v>19</v>
      </c>
      <c r="P45" s="7" t="s">
        <v>20</v>
      </c>
      <c r="Q45" s="7"/>
    </row>
    <row r="46" spans="1:22" ht="15.75" customHeight="1" x14ac:dyDescent="0.25">
      <c r="A46" s="8" t="s">
        <v>0</v>
      </c>
      <c r="B46" s="28">
        <v>134</v>
      </c>
      <c r="C46" s="28">
        <v>2300</v>
      </c>
      <c r="D46" s="28">
        <v>130</v>
      </c>
      <c r="E46" s="19">
        <v>135</v>
      </c>
      <c r="F46" s="19">
        <f xml:space="preserve"> AVERAGE(G46:J46)</f>
        <v>139.065</v>
      </c>
      <c r="G46">
        <v>145.13999999999999</v>
      </c>
      <c r="H46">
        <v>132.82</v>
      </c>
      <c r="I46">
        <v>139.69999999999999</v>
      </c>
      <c r="J46">
        <v>138.6</v>
      </c>
      <c r="L46" s="8" t="s">
        <v>0</v>
      </c>
      <c r="M46" s="28">
        <v>134</v>
      </c>
      <c r="N46" s="28">
        <v>2300</v>
      </c>
      <c r="O46" s="28">
        <v>130</v>
      </c>
      <c r="P46" s="19">
        <v>135</v>
      </c>
      <c r="Q46" s="19">
        <f xml:space="preserve"> AVERAGE(R46:U46)</f>
        <v>137.23333333333335</v>
      </c>
      <c r="S46">
        <v>133.26</v>
      </c>
      <c r="T46">
        <v>139.22</v>
      </c>
      <c r="U46">
        <v>139.22</v>
      </c>
      <c r="V46">
        <v>137.97999999999999</v>
      </c>
    </row>
    <row r="47" spans="1:22" ht="15.75" customHeight="1" x14ac:dyDescent="0.25">
      <c r="A47" s="8" t="s">
        <v>1</v>
      </c>
      <c r="B47" s="28">
        <v>95.6</v>
      </c>
      <c r="C47" s="28">
        <v>30500</v>
      </c>
      <c r="D47" s="28">
        <v>91.4</v>
      </c>
      <c r="E47" s="28">
        <v>95.6</v>
      </c>
      <c r="F47" s="19">
        <f t="shared" ref="F47:F60" si="0" xml:space="preserve"> AVERAGE(G47:J47)</f>
        <v>99.319999999999979</v>
      </c>
      <c r="G47">
        <v>93.639999999999901</v>
      </c>
      <c r="H47">
        <v>99.54</v>
      </c>
      <c r="I47">
        <v>99.54</v>
      </c>
      <c r="J47">
        <v>104.56</v>
      </c>
      <c r="L47" s="8" t="s">
        <v>1</v>
      </c>
      <c r="M47" s="28">
        <v>95.6</v>
      </c>
      <c r="N47" s="28">
        <v>30500</v>
      </c>
      <c r="O47" s="28">
        <v>91.4</v>
      </c>
      <c r="P47" s="28">
        <v>95.6</v>
      </c>
      <c r="Q47" s="19">
        <f t="shared" ref="Q47:Q60" si="1" xml:space="preserve"> AVERAGE(R47:U47)</f>
        <v>95.413333333333341</v>
      </c>
      <c r="S47">
        <v>92.36</v>
      </c>
      <c r="T47">
        <v>96.88</v>
      </c>
      <c r="U47">
        <v>97</v>
      </c>
      <c r="V47">
        <v>94.18</v>
      </c>
    </row>
    <row r="48" spans="1:22" ht="15.75" customHeight="1" x14ac:dyDescent="0.25">
      <c r="A48" s="8" t="s">
        <v>2</v>
      </c>
      <c r="B48" s="28">
        <v>96.8</v>
      </c>
      <c r="C48" s="28">
        <v>35800</v>
      </c>
      <c r="D48" s="28">
        <v>96.5</v>
      </c>
      <c r="E48" s="28">
        <v>96.8</v>
      </c>
      <c r="F48" s="19">
        <f t="shared" si="0"/>
        <v>98.399999999999977</v>
      </c>
      <c r="G48">
        <v>96.34</v>
      </c>
      <c r="H48">
        <v>96.539999999999907</v>
      </c>
      <c r="I48">
        <v>96.52</v>
      </c>
      <c r="J48">
        <v>104.2</v>
      </c>
      <c r="L48" s="8" t="s">
        <v>2</v>
      </c>
      <c r="M48" s="28">
        <v>96.8</v>
      </c>
      <c r="N48" s="28">
        <v>35800</v>
      </c>
      <c r="O48" s="28">
        <v>96.5</v>
      </c>
      <c r="P48" s="28">
        <v>96.8</v>
      </c>
      <c r="Q48" s="19">
        <f t="shared" si="1"/>
        <v>97.033333333333346</v>
      </c>
      <c r="S48">
        <v>97.22</v>
      </c>
      <c r="T48">
        <v>99</v>
      </c>
      <c r="U48">
        <v>94.88</v>
      </c>
      <c r="V48">
        <v>102.82</v>
      </c>
    </row>
    <row r="49" spans="1:22" ht="15.75" customHeight="1" x14ac:dyDescent="0.25">
      <c r="A49" s="8" t="s">
        <v>3</v>
      </c>
      <c r="B49" s="28">
        <v>94.6</v>
      </c>
      <c r="C49" s="28">
        <v>5490</v>
      </c>
      <c r="D49" s="28">
        <v>104</v>
      </c>
      <c r="E49" s="28">
        <v>94.6</v>
      </c>
      <c r="F49" s="19">
        <f t="shared" si="0"/>
        <v>101.4849999999995</v>
      </c>
      <c r="G49">
        <v>105.759999999999</v>
      </c>
      <c r="H49">
        <v>98.78</v>
      </c>
      <c r="I49">
        <v>100.739999999999</v>
      </c>
      <c r="J49">
        <v>100.66</v>
      </c>
      <c r="L49" s="8" t="s">
        <v>3</v>
      </c>
      <c r="M49" s="28">
        <v>94.6</v>
      </c>
      <c r="N49" s="28">
        <v>5490</v>
      </c>
      <c r="O49" s="28">
        <v>104</v>
      </c>
      <c r="P49" s="28">
        <v>94.6</v>
      </c>
      <c r="Q49" s="19">
        <f t="shared" si="1"/>
        <v>106.33333333333333</v>
      </c>
      <c r="S49">
        <v>108.78</v>
      </c>
      <c r="T49">
        <v>101.62</v>
      </c>
      <c r="U49">
        <v>108.6</v>
      </c>
      <c r="V49">
        <v>101.9</v>
      </c>
    </row>
    <row r="50" spans="1:22" ht="15.75" customHeight="1" x14ac:dyDescent="0.25">
      <c r="A50" s="8" t="s">
        <v>4</v>
      </c>
      <c r="B50" s="28">
        <v>10000</v>
      </c>
      <c r="C50" s="28">
        <v>16900</v>
      </c>
      <c r="D50" s="28">
        <v>8000</v>
      </c>
      <c r="E50" s="28">
        <v>8000</v>
      </c>
      <c r="F50" s="19">
        <f t="shared" si="0"/>
        <v>5448.82</v>
      </c>
      <c r="G50">
        <v>5445.34</v>
      </c>
      <c r="H50">
        <v>5450.78</v>
      </c>
      <c r="I50">
        <v>5450.68</v>
      </c>
      <c r="J50">
        <v>5448.48</v>
      </c>
      <c r="L50" s="8" t="s">
        <v>4</v>
      </c>
      <c r="M50" s="28">
        <v>10000</v>
      </c>
      <c r="N50" s="28">
        <v>16900</v>
      </c>
      <c r="O50" s="28">
        <v>8000</v>
      </c>
      <c r="P50" s="28">
        <v>8000</v>
      </c>
      <c r="Q50" s="19">
        <f t="shared" si="1"/>
        <v>5449.8600000000006</v>
      </c>
      <c r="S50">
        <v>5448.06</v>
      </c>
      <c r="T50">
        <v>5448.02</v>
      </c>
      <c r="U50">
        <v>5453.5</v>
      </c>
      <c r="V50">
        <v>5448.36</v>
      </c>
    </row>
    <row r="51" spans="1:22" ht="15.75" customHeight="1" x14ac:dyDescent="0.25">
      <c r="A51" s="8" t="s">
        <v>5</v>
      </c>
      <c r="B51" s="28">
        <v>105</v>
      </c>
      <c r="C51" s="28">
        <v>4760</v>
      </c>
      <c r="D51" s="28">
        <v>118</v>
      </c>
      <c r="E51" s="19">
        <v>120</v>
      </c>
      <c r="F51" s="19">
        <f t="shared" si="0"/>
        <v>122.11499999999975</v>
      </c>
      <c r="G51">
        <v>118.05999999999899</v>
      </c>
      <c r="H51">
        <v>120.72</v>
      </c>
      <c r="I51">
        <v>121.24</v>
      </c>
      <c r="J51">
        <v>128.44</v>
      </c>
      <c r="L51" s="8" t="s">
        <v>5</v>
      </c>
      <c r="M51" s="28">
        <v>105</v>
      </c>
      <c r="N51" s="28">
        <v>4760</v>
      </c>
      <c r="O51" s="28">
        <v>118</v>
      </c>
      <c r="P51" s="19">
        <v>120</v>
      </c>
      <c r="Q51" s="19">
        <f t="shared" si="1"/>
        <v>120.86</v>
      </c>
      <c r="S51">
        <v>121.08</v>
      </c>
      <c r="T51">
        <v>118.32</v>
      </c>
      <c r="U51">
        <v>123.18</v>
      </c>
      <c r="V51">
        <v>121.06</v>
      </c>
    </row>
    <row r="52" spans="1:22" ht="15.75" customHeight="1" x14ac:dyDescent="0.25">
      <c r="A52" s="8" t="s">
        <v>6</v>
      </c>
      <c r="B52" s="28">
        <v>13000</v>
      </c>
      <c r="C52" s="28">
        <v>12800</v>
      </c>
      <c r="D52" s="28">
        <v>7360</v>
      </c>
      <c r="E52" s="19">
        <v>7200</v>
      </c>
      <c r="F52" s="19">
        <f t="shared" si="0"/>
        <v>3402.536666666665</v>
      </c>
      <c r="G52">
        <v>3791.98</v>
      </c>
      <c r="H52">
        <v>2888.0666666666598</v>
      </c>
      <c r="I52">
        <v>167.24</v>
      </c>
      <c r="J52">
        <v>6762.86</v>
      </c>
      <c r="L52" s="8" t="s">
        <v>6</v>
      </c>
      <c r="M52" s="28">
        <v>13000</v>
      </c>
      <c r="N52" s="28">
        <v>12800</v>
      </c>
      <c r="O52" s="28">
        <v>7360</v>
      </c>
      <c r="P52" s="19">
        <v>7200</v>
      </c>
      <c r="Q52" s="19">
        <f t="shared" si="1"/>
        <v>4034.2111111111099</v>
      </c>
      <c r="S52">
        <v>3988.74</v>
      </c>
      <c r="T52">
        <v>4323.7533333333304</v>
      </c>
      <c r="U52">
        <v>3790.14</v>
      </c>
      <c r="V52">
        <v>3788.88</v>
      </c>
    </row>
    <row r="53" spans="1:22" ht="15.75" customHeight="1" x14ac:dyDescent="0.25">
      <c r="A53" s="8" t="s">
        <v>7</v>
      </c>
      <c r="B53" s="28">
        <v>814</v>
      </c>
      <c r="C53" s="28">
        <v>797</v>
      </c>
      <c r="D53" s="28">
        <v>769</v>
      </c>
      <c r="E53" s="19">
        <v>95</v>
      </c>
      <c r="F53" s="19">
        <f t="shared" si="0"/>
        <v>72.09</v>
      </c>
      <c r="G53">
        <v>69.2</v>
      </c>
      <c r="H53">
        <v>72.06</v>
      </c>
      <c r="I53">
        <v>71.86</v>
      </c>
      <c r="J53">
        <v>75.239999999999995</v>
      </c>
      <c r="L53" s="8" t="s">
        <v>7</v>
      </c>
      <c r="M53" s="28">
        <v>814</v>
      </c>
      <c r="N53" s="28">
        <v>797</v>
      </c>
      <c r="O53" s="28">
        <v>769</v>
      </c>
      <c r="P53" s="19">
        <v>95</v>
      </c>
      <c r="Q53" s="19">
        <f t="shared" si="1"/>
        <v>68.046666666666667</v>
      </c>
      <c r="S53">
        <v>67.8</v>
      </c>
      <c r="T53">
        <v>65.459999999999994</v>
      </c>
      <c r="U53">
        <v>70.88</v>
      </c>
      <c r="V53">
        <v>67.34</v>
      </c>
    </row>
    <row r="54" spans="1:22" ht="15.75" customHeight="1" x14ac:dyDescent="0.25">
      <c r="A54" s="8" t="s">
        <v>8</v>
      </c>
      <c r="B54" s="28">
        <v>8000</v>
      </c>
      <c r="C54" s="28">
        <v>181000</v>
      </c>
      <c r="D54" s="28">
        <v>8480</v>
      </c>
      <c r="E54" s="19">
        <v>5000</v>
      </c>
      <c r="F54" s="19">
        <f t="shared" si="0"/>
        <v>4905.2127777777696</v>
      </c>
      <c r="G54">
        <v>5337.7088888888802</v>
      </c>
      <c r="H54">
        <v>5671.7866666666596</v>
      </c>
      <c r="I54">
        <v>2939.5688888888799</v>
      </c>
      <c r="J54">
        <v>5671.7866666666596</v>
      </c>
      <c r="L54" s="8" t="s">
        <v>8</v>
      </c>
      <c r="M54" s="28">
        <v>8000</v>
      </c>
      <c r="N54" s="28">
        <v>181000</v>
      </c>
      <c r="O54" s="28">
        <v>8480</v>
      </c>
      <c r="P54" s="19">
        <v>5000</v>
      </c>
      <c r="Q54" s="29">
        <f t="shared" si="1"/>
        <v>11632.387407407359</v>
      </c>
      <c r="S54">
        <v>6340.6288888888803</v>
      </c>
      <c r="T54">
        <v>14118.935555555499</v>
      </c>
      <c r="U54">
        <v>14437.597777777701</v>
      </c>
      <c r="V54">
        <v>14437.6377777777</v>
      </c>
    </row>
    <row r="55" spans="1:22" ht="15.75" customHeight="1" x14ac:dyDescent="0.25">
      <c r="A55" s="8" t="s">
        <v>9</v>
      </c>
      <c r="B55" s="28">
        <v>194000</v>
      </c>
      <c r="C55" s="28">
        <v>1770000</v>
      </c>
      <c r="D55" s="28">
        <v>187000</v>
      </c>
      <c r="E55" s="28">
        <v>183000</v>
      </c>
      <c r="F55" s="29">
        <f t="shared" si="0"/>
        <v>512362.38666666625</v>
      </c>
      <c r="G55">
        <v>415225.43777777703</v>
      </c>
      <c r="H55">
        <v>414640.78666666598</v>
      </c>
      <c r="I55">
        <v>687326.54222222196</v>
      </c>
      <c r="J55">
        <v>532256.78</v>
      </c>
      <c r="L55" s="8" t="s">
        <v>9</v>
      </c>
      <c r="M55" s="28">
        <v>194000</v>
      </c>
      <c r="N55" s="28">
        <v>1770000</v>
      </c>
      <c r="O55" s="28">
        <v>187000</v>
      </c>
      <c r="P55" s="28">
        <v>183000</v>
      </c>
      <c r="Q55" s="29">
        <f t="shared" si="1"/>
        <v>284245.30518518464</v>
      </c>
      <c r="S55">
        <v>288343.97777777701</v>
      </c>
      <c r="T55">
        <v>299587.08444444399</v>
      </c>
      <c r="U55">
        <v>264804.85333333298</v>
      </c>
      <c r="V55">
        <v>293257.30888888799</v>
      </c>
    </row>
    <row r="56" spans="1:22" ht="15.75" customHeight="1" x14ac:dyDescent="0.25">
      <c r="A56" s="8" t="s">
        <v>10</v>
      </c>
      <c r="B56" s="28">
        <v>6000</v>
      </c>
      <c r="C56" s="28">
        <v>181000</v>
      </c>
      <c r="D56" s="28">
        <v>3040</v>
      </c>
      <c r="E56" s="19">
        <v>500</v>
      </c>
      <c r="F56" s="29">
        <f t="shared" si="0"/>
        <v>8012.2838888888737</v>
      </c>
      <c r="G56">
        <v>28647.615555555501</v>
      </c>
      <c r="H56">
        <v>198.74</v>
      </c>
      <c r="I56">
        <v>1895.26444444444</v>
      </c>
      <c r="J56">
        <v>1307.51555555555</v>
      </c>
      <c r="L56" s="8" t="s">
        <v>10</v>
      </c>
      <c r="M56" s="28">
        <v>6000</v>
      </c>
      <c r="N56" s="28">
        <v>181000</v>
      </c>
      <c r="O56" s="28">
        <v>3040</v>
      </c>
      <c r="P56" s="19">
        <v>500</v>
      </c>
      <c r="Q56" s="29">
        <f t="shared" si="1"/>
        <v>313.02592592592572</v>
      </c>
      <c r="S56">
        <v>179.58</v>
      </c>
      <c r="T56">
        <v>562.75777777777705</v>
      </c>
      <c r="U56">
        <v>196.74</v>
      </c>
      <c r="V56">
        <v>180.16</v>
      </c>
    </row>
    <row r="57" spans="1:22" ht="15.75" customHeight="1" x14ac:dyDescent="0.25">
      <c r="A57" s="8" t="s">
        <v>11</v>
      </c>
      <c r="B57" s="28">
        <v>52900</v>
      </c>
      <c r="C57" s="28">
        <v>567000</v>
      </c>
      <c r="D57" s="28">
        <v>84200</v>
      </c>
      <c r="E57" s="19">
        <v>79000</v>
      </c>
      <c r="F57" s="29">
        <f t="shared" si="0"/>
        <v>196467.23611111025</v>
      </c>
      <c r="G57">
        <v>154960.83777777699</v>
      </c>
      <c r="H57">
        <v>119690.648888888</v>
      </c>
      <c r="I57">
        <v>310473.60888888797</v>
      </c>
      <c r="J57">
        <v>200743.84888888799</v>
      </c>
      <c r="L57" s="8" t="s">
        <v>11</v>
      </c>
      <c r="M57" s="28">
        <v>52900</v>
      </c>
      <c r="N57" s="28">
        <v>567000</v>
      </c>
      <c r="O57" s="28">
        <v>84200</v>
      </c>
      <c r="P57" s="19">
        <v>79000</v>
      </c>
      <c r="Q57" s="29">
        <f t="shared" si="1"/>
        <v>150891.39185185151</v>
      </c>
      <c r="S57">
        <v>47300.2066666666</v>
      </c>
      <c r="T57">
        <v>221043.18222222201</v>
      </c>
      <c r="U57">
        <v>184330.78666666601</v>
      </c>
      <c r="V57">
        <v>152935.74444444399</v>
      </c>
    </row>
    <row r="58" spans="1:22" ht="15.75" customHeight="1" x14ac:dyDescent="0.25">
      <c r="A58" s="8" t="s">
        <v>12</v>
      </c>
      <c r="B58" s="28">
        <v>7180</v>
      </c>
      <c r="C58" s="28">
        <v>220000</v>
      </c>
      <c r="D58" s="28">
        <v>277</v>
      </c>
      <c r="E58" s="19">
        <v>1100</v>
      </c>
      <c r="F58" s="29">
        <f t="shared" si="0"/>
        <v>1989.7694444444423</v>
      </c>
      <c r="G58">
        <v>3774.5844444444401</v>
      </c>
      <c r="H58">
        <v>195.88</v>
      </c>
      <c r="I58">
        <v>3799.8733333333298</v>
      </c>
      <c r="J58">
        <v>188.74</v>
      </c>
      <c r="L58" s="8" t="s">
        <v>12</v>
      </c>
      <c r="M58" s="28">
        <v>7180</v>
      </c>
      <c r="N58" s="28">
        <v>220000</v>
      </c>
      <c r="O58" s="28">
        <v>277</v>
      </c>
      <c r="P58" s="19">
        <v>1100</v>
      </c>
      <c r="Q58" s="29">
        <f t="shared" si="1"/>
        <v>5335.5207407407397</v>
      </c>
      <c r="S58">
        <v>186.38</v>
      </c>
      <c r="T58">
        <v>5731.8822222222198</v>
      </c>
      <c r="U58">
        <v>10088.299999999999</v>
      </c>
      <c r="V58">
        <v>1081.5844444444399</v>
      </c>
    </row>
    <row r="59" spans="1:22" ht="15.75" customHeight="1" x14ac:dyDescent="0.25">
      <c r="A59" s="8" t="s">
        <v>13</v>
      </c>
      <c r="B59" s="28">
        <v>54000</v>
      </c>
      <c r="C59" s="28">
        <v>237000</v>
      </c>
      <c r="D59" s="28">
        <v>7820</v>
      </c>
      <c r="E59" s="19">
        <v>6500</v>
      </c>
      <c r="F59" s="29">
        <f t="shared" si="0"/>
        <v>9151.6188888888792</v>
      </c>
      <c r="G59">
        <v>7280.8266666666595</v>
      </c>
      <c r="H59">
        <v>1497.86222222222</v>
      </c>
      <c r="I59">
        <v>23440.822222222199</v>
      </c>
      <c r="J59">
        <v>4386.9644444444402</v>
      </c>
      <c r="L59" s="8" t="s">
        <v>13</v>
      </c>
      <c r="M59" s="28">
        <v>54000</v>
      </c>
      <c r="N59" s="28">
        <v>237000</v>
      </c>
      <c r="O59" s="28">
        <v>7820</v>
      </c>
      <c r="P59" s="19">
        <v>6500</v>
      </c>
      <c r="Q59" s="29">
        <f t="shared" si="1"/>
        <v>965.56592592592403</v>
      </c>
      <c r="S59">
        <v>2529.77555555555</v>
      </c>
      <c r="T59">
        <v>197.782222222222</v>
      </c>
      <c r="U59">
        <v>169.14</v>
      </c>
      <c r="V59">
        <v>3081.72</v>
      </c>
    </row>
    <row r="60" spans="1:22" ht="15.75" customHeight="1" x14ac:dyDescent="0.25">
      <c r="A60" s="8" t="s">
        <v>14</v>
      </c>
      <c r="B60" s="28">
        <v>70000</v>
      </c>
      <c r="C60" s="28">
        <v>793000</v>
      </c>
      <c r="D60" s="28">
        <v>149000</v>
      </c>
      <c r="E60" s="19">
        <v>47000</v>
      </c>
      <c r="F60" s="29">
        <f t="shared" si="0"/>
        <v>61447.370555555477</v>
      </c>
      <c r="G60">
        <v>14908.731111111099</v>
      </c>
      <c r="H60">
        <v>69037.344444444403</v>
      </c>
      <c r="I60">
        <v>130797.90222222199</v>
      </c>
      <c r="J60">
        <v>31045.504444444399</v>
      </c>
      <c r="L60" s="8" t="s">
        <v>14</v>
      </c>
      <c r="M60" s="28">
        <v>70000</v>
      </c>
      <c r="N60" s="28">
        <v>793000</v>
      </c>
      <c r="O60" s="28">
        <v>149000</v>
      </c>
      <c r="P60" s="19">
        <v>47000</v>
      </c>
      <c r="Q60" s="29">
        <f t="shared" si="1"/>
        <v>36603.172592592571</v>
      </c>
      <c r="S60">
        <v>34285.74</v>
      </c>
      <c r="T60">
        <v>38691.3511111111</v>
      </c>
      <c r="U60">
        <v>36832.426666666601</v>
      </c>
      <c r="V60">
        <v>39440.304444444402</v>
      </c>
    </row>
    <row r="61" spans="1:22" ht="15.75" customHeight="1" x14ac:dyDescent="0.25">
      <c r="A61" s="8" t="s">
        <v>15</v>
      </c>
      <c r="B61" s="28">
        <v>78000</v>
      </c>
      <c r="C61" s="28">
        <v>854000</v>
      </c>
      <c r="D61" s="28">
        <v>57800</v>
      </c>
      <c r="E61" s="19">
        <v>49000</v>
      </c>
      <c r="F61" s="29">
        <f xml:space="preserve"> AVERAGE(G61:J61)</f>
        <v>146527.66222222149</v>
      </c>
      <c r="G61">
        <v>100372.47777777701</v>
      </c>
      <c r="H61">
        <v>129806.90666666599</v>
      </c>
      <c r="I61">
        <v>136387.90666666601</v>
      </c>
      <c r="J61">
        <v>219543.35777777701</v>
      </c>
      <c r="L61" s="8" t="s">
        <v>15</v>
      </c>
      <c r="M61" s="28">
        <v>78000</v>
      </c>
      <c r="N61" s="28">
        <v>854000</v>
      </c>
      <c r="O61" s="28">
        <v>57800</v>
      </c>
      <c r="P61" s="19">
        <v>49000</v>
      </c>
      <c r="Q61" s="29">
        <f xml:space="preserve"> AVERAGE(R61:U61)</f>
        <v>58059.966666666638</v>
      </c>
      <c r="S61">
        <v>37867.404444444401</v>
      </c>
      <c r="T61">
        <v>59558.66</v>
      </c>
      <c r="U61">
        <v>76753.835555555503</v>
      </c>
      <c r="V61">
        <v>44691.288888888797</v>
      </c>
    </row>
    <row r="62" spans="1:22" ht="15.75" customHeight="1" x14ac:dyDescent="0.25"/>
    <row r="63" spans="1:22" ht="15.75" customHeight="1" x14ac:dyDescent="0.25">
      <c r="A63" s="35" t="s">
        <v>74</v>
      </c>
      <c r="B63" s="36"/>
      <c r="C63" s="36"/>
      <c r="D63" s="36"/>
      <c r="E63" s="36"/>
      <c r="F63" s="36"/>
      <c r="L63" s="35" t="s">
        <v>75</v>
      </c>
      <c r="M63" s="36"/>
      <c r="N63" s="36"/>
      <c r="O63" s="36"/>
      <c r="P63" s="36"/>
      <c r="Q63" s="36"/>
    </row>
    <row r="64" spans="1:22" ht="15.75" customHeight="1" x14ac:dyDescent="0.25">
      <c r="A64" s="27" t="s">
        <v>71</v>
      </c>
      <c r="B64" s="6" t="s">
        <v>17</v>
      </c>
      <c r="C64" s="6" t="s">
        <v>18</v>
      </c>
      <c r="D64" s="6" t="s">
        <v>19</v>
      </c>
      <c r="E64" s="7" t="s">
        <v>20</v>
      </c>
      <c r="F64" s="7"/>
      <c r="L64" s="27" t="s">
        <v>71</v>
      </c>
      <c r="M64" s="6" t="s">
        <v>17</v>
      </c>
      <c r="N64" s="6" t="s">
        <v>18</v>
      </c>
      <c r="O64" s="6" t="s">
        <v>19</v>
      </c>
      <c r="P64" s="7" t="s">
        <v>20</v>
      </c>
      <c r="Q64" s="7"/>
    </row>
    <row r="65" spans="1:17" ht="15.75" customHeight="1" x14ac:dyDescent="0.25">
      <c r="A65" s="8" t="s">
        <v>0</v>
      </c>
      <c r="B65" s="28">
        <v>134</v>
      </c>
      <c r="C65" s="28">
        <v>2300</v>
      </c>
      <c r="D65" s="28">
        <v>130</v>
      </c>
      <c r="E65" s="19">
        <v>135</v>
      </c>
      <c r="F65" s="19">
        <f xml:space="preserve"> AVERAGE(G65:K65)</f>
        <v>132.86999999999949</v>
      </c>
      <c r="G65">
        <v>130.38</v>
      </c>
      <c r="H65">
        <v>122.5</v>
      </c>
      <c r="J65">
        <v>136.51999999999899</v>
      </c>
      <c r="K65">
        <v>142.07999999999899</v>
      </c>
      <c r="L65" s="8" t="s">
        <v>0</v>
      </c>
      <c r="M65" s="28">
        <v>134</v>
      </c>
      <c r="N65" s="28">
        <v>2300</v>
      </c>
      <c r="O65" s="28">
        <v>130</v>
      </c>
      <c r="P65" s="19">
        <v>135</v>
      </c>
      <c r="Q65" s="19" t="e">
        <f xml:space="preserve"> AVERAGE(R65:U65)</f>
        <v>#DIV/0!</v>
      </c>
    </row>
    <row r="66" spans="1:17" ht="15.75" customHeight="1" x14ac:dyDescent="0.25">
      <c r="A66" s="8" t="s">
        <v>1</v>
      </c>
      <c r="B66" s="28">
        <v>95.6</v>
      </c>
      <c r="C66" s="28">
        <v>30500</v>
      </c>
      <c r="D66" s="28">
        <v>91.4</v>
      </c>
      <c r="E66" s="28">
        <v>95.6</v>
      </c>
      <c r="F66" s="19">
        <f t="shared" ref="F66:F80" si="2" xml:space="preserve"> AVERAGE(G66:K66)</f>
        <v>93.45</v>
      </c>
      <c r="G66">
        <v>90.96</v>
      </c>
      <c r="H66">
        <v>93.9</v>
      </c>
      <c r="J66">
        <v>93.92</v>
      </c>
      <c r="K66">
        <v>95.02</v>
      </c>
      <c r="L66" s="8" t="s">
        <v>1</v>
      </c>
      <c r="M66" s="28">
        <v>95.6</v>
      </c>
      <c r="N66" s="28">
        <v>30500</v>
      </c>
      <c r="O66" s="28">
        <v>91.4</v>
      </c>
      <c r="P66" s="28">
        <v>95.6</v>
      </c>
      <c r="Q66" s="19" t="e">
        <f t="shared" ref="Q66:Q79" si="3" xml:space="preserve"> AVERAGE(R66:U66)</f>
        <v>#DIV/0!</v>
      </c>
    </row>
    <row r="67" spans="1:17" ht="15.75" customHeight="1" x14ac:dyDescent="0.25">
      <c r="A67" s="8" t="s">
        <v>2</v>
      </c>
      <c r="B67" s="28">
        <v>96.8</v>
      </c>
      <c r="C67" s="28">
        <v>35800</v>
      </c>
      <c r="D67" s="28">
        <v>96.5</v>
      </c>
      <c r="E67" s="28">
        <v>96.8</v>
      </c>
      <c r="F67" s="19">
        <f t="shared" si="2"/>
        <v>97.724999999999966</v>
      </c>
      <c r="G67">
        <v>96.96</v>
      </c>
      <c r="H67">
        <v>102.06</v>
      </c>
      <c r="J67">
        <v>95.759999999999906</v>
      </c>
      <c r="K67">
        <v>96.12</v>
      </c>
      <c r="L67" s="8" t="s">
        <v>2</v>
      </c>
      <c r="M67" s="28">
        <v>96.8</v>
      </c>
      <c r="N67" s="28">
        <v>35800</v>
      </c>
      <c r="O67" s="28">
        <v>96.5</v>
      </c>
      <c r="P67" s="28">
        <v>96.8</v>
      </c>
      <c r="Q67" s="19" t="e">
        <f t="shared" si="3"/>
        <v>#DIV/0!</v>
      </c>
    </row>
    <row r="68" spans="1:17" ht="15.75" customHeight="1" x14ac:dyDescent="0.25">
      <c r="A68" s="8" t="s">
        <v>3</v>
      </c>
      <c r="B68" s="28">
        <v>94.6</v>
      </c>
      <c r="C68" s="28">
        <v>5490</v>
      </c>
      <c r="D68" s="28">
        <v>104</v>
      </c>
      <c r="E68" s="28">
        <v>94.6</v>
      </c>
      <c r="F68" s="19">
        <f t="shared" si="2"/>
        <v>99.739999999999938</v>
      </c>
      <c r="G68">
        <v>103.28</v>
      </c>
      <c r="H68">
        <v>97.239999999999895</v>
      </c>
      <c r="J68">
        <v>99.239999999999895</v>
      </c>
      <c r="K68">
        <v>99.2</v>
      </c>
      <c r="L68" s="8" t="s">
        <v>3</v>
      </c>
      <c r="M68" s="28">
        <v>94.6</v>
      </c>
      <c r="N68" s="28">
        <v>5490</v>
      </c>
      <c r="O68" s="28">
        <v>104</v>
      </c>
      <c r="P68" s="28">
        <v>94.6</v>
      </c>
      <c r="Q68" s="19" t="e">
        <f t="shared" si="3"/>
        <v>#DIV/0!</v>
      </c>
    </row>
    <row r="69" spans="1:17" ht="15.75" customHeight="1" x14ac:dyDescent="0.25">
      <c r="A69" s="8" t="s">
        <v>4</v>
      </c>
      <c r="B69" s="28">
        <v>10000</v>
      </c>
      <c r="C69" s="28">
        <v>16900</v>
      </c>
      <c r="D69" s="28">
        <v>8000</v>
      </c>
      <c r="E69" s="28">
        <v>8000</v>
      </c>
      <c r="F69" s="19">
        <f t="shared" si="2"/>
        <v>5448.9449999999997</v>
      </c>
      <c r="G69">
        <v>5445.78</v>
      </c>
      <c r="H69">
        <v>5452.34</v>
      </c>
      <c r="J69">
        <v>5449.96</v>
      </c>
      <c r="K69">
        <v>5447.7</v>
      </c>
      <c r="L69" s="8" t="s">
        <v>4</v>
      </c>
      <c r="M69" s="28">
        <v>10000</v>
      </c>
      <c r="N69" s="28">
        <v>16900</v>
      </c>
      <c r="O69" s="28">
        <v>8000</v>
      </c>
      <c r="P69" s="28">
        <v>8000</v>
      </c>
      <c r="Q69" s="19" t="e">
        <f t="shared" si="3"/>
        <v>#DIV/0!</v>
      </c>
    </row>
    <row r="70" spans="1:17" ht="15.75" customHeight="1" x14ac:dyDescent="0.25">
      <c r="A70" s="8" t="s">
        <v>5</v>
      </c>
      <c r="B70" s="28">
        <v>105</v>
      </c>
      <c r="C70" s="28">
        <v>4760</v>
      </c>
      <c r="D70" s="28">
        <v>118</v>
      </c>
      <c r="E70" s="19">
        <v>120</v>
      </c>
      <c r="F70" s="19">
        <f t="shared" si="2"/>
        <v>120.10499999999999</v>
      </c>
      <c r="G70">
        <v>121.06</v>
      </c>
      <c r="H70">
        <v>119.84</v>
      </c>
      <c r="J70">
        <v>120.3</v>
      </c>
      <c r="K70">
        <v>119.22</v>
      </c>
      <c r="L70" s="8" t="s">
        <v>5</v>
      </c>
      <c r="M70" s="28">
        <v>105</v>
      </c>
      <c r="N70" s="28">
        <v>4760</v>
      </c>
      <c r="O70" s="28">
        <v>118</v>
      </c>
      <c r="P70" s="19">
        <v>120</v>
      </c>
      <c r="Q70" s="19" t="e">
        <f t="shared" si="3"/>
        <v>#DIV/0!</v>
      </c>
    </row>
    <row r="71" spans="1:17" ht="15.75" customHeight="1" x14ac:dyDescent="0.25">
      <c r="A71" s="8" t="s">
        <v>6</v>
      </c>
      <c r="B71" s="28">
        <v>13000</v>
      </c>
      <c r="C71" s="28">
        <v>12800</v>
      </c>
      <c r="D71" s="28">
        <v>7360</v>
      </c>
      <c r="E71" s="19">
        <v>7200</v>
      </c>
      <c r="F71" s="19">
        <f t="shared" si="2"/>
        <v>3962.7549999999978</v>
      </c>
      <c r="G71">
        <v>3985.8</v>
      </c>
      <c r="H71">
        <v>4320.4933333333302</v>
      </c>
      <c r="J71">
        <v>3753.9466666666599</v>
      </c>
      <c r="K71">
        <v>3790.78</v>
      </c>
      <c r="L71" s="8" t="s">
        <v>6</v>
      </c>
      <c r="M71" s="28">
        <v>13000</v>
      </c>
      <c r="N71" s="28">
        <v>12800</v>
      </c>
      <c r="O71" s="28">
        <v>7360</v>
      </c>
      <c r="P71" s="19">
        <v>7200</v>
      </c>
      <c r="Q71" s="19" t="e">
        <f t="shared" si="3"/>
        <v>#DIV/0!</v>
      </c>
    </row>
    <row r="72" spans="1:17" ht="15.75" customHeight="1" x14ac:dyDescent="0.25">
      <c r="A72" s="8" t="s">
        <v>7</v>
      </c>
      <c r="B72" s="28">
        <v>814</v>
      </c>
      <c r="C72" s="28">
        <v>797</v>
      </c>
      <c r="D72" s="28">
        <v>769</v>
      </c>
      <c r="E72" s="19">
        <v>95</v>
      </c>
      <c r="F72" s="19">
        <f t="shared" si="2"/>
        <v>68.354999999999976</v>
      </c>
      <c r="G72">
        <v>67.399999999999906</v>
      </c>
      <c r="H72">
        <v>66.959999999999994</v>
      </c>
      <c r="J72">
        <v>70.22</v>
      </c>
      <c r="K72">
        <v>68.84</v>
      </c>
      <c r="L72" s="8" t="s">
        <v>7</v>
      </c>
      <c r="M72" s="28">
        <v>814</v>
      </c>
      <c r="N72" s="28">
        <v>797</v>
      </c>
      <c r="O72" s="28">
        <v>769</v>
      </c>
      <c r="P72" s="19">
        <v>95</v>
      </c>
      <c r="Q72" s="19" t="e">
        <f t="shared" si="3"/>
        <v>#DIV/0!</v>
      </c>
    </row>
    <row r="73" spans="1:17" ht="15.75" customHeight="1" x14ac:dyDescent="0.25">
      <c r="A73" s="8" t="s">
        <v>8</v>
      </c>
      <c r="B73" s="28">
        <v>8000</v>
      </c>
      <c r="C73" s="28">
        <v>181000</v>
      </c>
      <c r="D73" s="28">
        <v>8480</v>
      </c>
      <c r="E73" s="19">
        <v>5000</v>
      </c>
      <c r="F73" s="29">
        <f t="shared" si="2"/>
        <v>6370.4884444444424</v>
      </c>
      <c r="G73">
        <v>3522.4022222222202</v>
      </c>
      <c r="H73">
        <v>3903.5533333333301</v>
      </c>
      <c r="I73">
        <v>6117.30666666666</v>
      </c>
      <c r="J73">
        <v>18139.04</v>
      </c>
      <c r="K73">
        <v>170.14</v>
      </c>
      <c r="L73" s="8" t="s">
        <v>8</v>
      </c>
      <c r="M73" s="28">
        <v>8000</v>
      </c>
      <c r="N73" s="28">
        <v>181000</v>
      </c>
      <c r="O73" s="28">
        <v>8480</v>
      </c>
      <c r="P73" s="19">
        <v>5000</v>
      </c>
      <c r="Q73" s="19" t="e">
        <f t="shared" si="3"/>
        <v>#DIV/0!</v>
      </c>
    </row>
    <row r="74" spans="1:17" ht="15.75" customHeight="1" x14ac:dyDescent="0.25">
      <c r="A74" s="8" t="s">
        <v>9</v>
      </c>
      <c r="B74" s="28">
        <v>194000</v>
      </c>
      <c r="C74" s="28">
        <v>1770000</v>
      </c>
      <c r="D74" s="28">
        <v>187000</v>
      </c>
      <c r="E74" s="28">
        <v>183000</v>
      </c>
      <c r="F74" s="29">
        <f t="shared" si="2"/>
        <v>273613.84533333301</v>
      </c>
      <c r="G74">
        <v>329881.93111111101</v>
      </c>
      <c r="H74">
        <v>197128.411111111</v>
      </c>
      <c r="I74">
        <v>289318.19777777698</v>
      </c>
      <c r="J74">
        <v>261852.33333333299</v>
      </c>
      <c r="K74">
        <v>289888.35333333298</v>
      </c>
      <c r="L74" s="8" t="s">
        <v>9</v>
      </c>
      <c r="M74" s="28">
        <v>194000</v>
      </c>
      <c r="N74" s="28">
        <v>1770000</v>
      </c>
      <c r="O74" s="28">
        <v>187000</v>
      </c>
      <c r="P74" s="28">
        <v>183000</v>
      </c>
      <c r="Q74" s="30" t="e">
        <f t="shared" si="3"/>
        <v>#DIV/0!</v>
      </c>
    </row>
    <row r="75" spans="1:17" ht="15.75" customHeight="1" x14ac:dyDescent="0.25">
      <c r="A75" s="8" t="s">
        <v>10</v>
      </c>
      <c r="B75" s="28">
        <v>6000</v>
      </c>
      <c r="C75" s="28">
        <v>181000</v>
      </c>
      <c r="D75" s="28">
        <v>3040</v>
      </c>
      <c r="E75" s="19">
        <v>500</v>
      </c>
      <c r="F75" s="29">
        <f t="shared" si="2"/>
        <v>989.89599999999791</v>
      </c>
      <c r="G75">
        <v>212.14</v>
      </c>
      <c r="H75">
        <v>3374.8911111111101</v>
      </c>
      <c r="I75">
        <v>166.28</v>
      </c>
      <c r="J75">
        <v>1030.72888888888</v>
      </c>
      <c r="K75">
        <v>165.44</v>
      </c>
      <c r="L75" s="8" t="s">
        <v>10</v>
      </c>
      <c r="M75" s="28">
        <v>6000</v>
      </c>
      <c r="N75" s="28">
        <v>181000</v>
      </c>
      <c r="O75" s="28">
        <v>3040</v>
      </c>
      <c r="P75" s="19">
        <v>500</v>
      </c>
      <c r="Q75" s="30" t="e">
        <f t="shared" si="3"/>
        <v>#DIV/0!</v>
      </c>
    </row>
    <row r="76" spans="1:17" ht="15.75" customHeight="1" x14ac:dyDescent="0.25">
      <c r="A76" s="8" t="s">
        <v>11</v>
      </c>
      <c r="B76" s="28">
        <v>52900</v>
      </c>
      <c r="C76" s="28">
        <v>567000</v>
      </c>
      <c r="D76" s="28">
        <v>84200</v>
      </c>
      <c r="E76" s="19">
        <v>79000</v>
      </c>
      <c r="F76" s="29">
        <f t="shared" si="2"/>
        <v>94974.075111111015</v>
      </c>
      <c r="G76">
        <v>34469.415555555497</v>
      </c>
      <c r="H76">
        <v>87521.76</v>
      </c>
      <c r="I76">
        <v>105684.673333333</v>
      </c>
      <c r="J76">
        <v>152396.26</v>
      </c>
      <c r="K76">
        <v>94798.266666666605</v>
      </c>
      <c r="L76" s="8" t="s">
        <v>11</v>
      </c>
      <c r="M76" s="28">
        <v>52900</v>
      </c>
      <c r="N76" s="28">
        <v>567000</v>
      </c>
      <c r="O76" s="28">
        <v>84200</v>
      </c>
      <c r="P76" s="19">
        <v>79000</v>
      </c>
      <c r="Q76" s="30" t="e">
        <f t="shared" si="3"/>
        <v>#DIV/0!</v>
      </c>
    </row>
    <row r="77" spans="1:17" ht="15.75" customHeight="1" x14ac:dyDescent="0.25">
      <c r="A77" s="8" t="s">
        <v>12</v>
      </c>
      <c r="B77" s="28">
        <v>7180</v>
      </c>
      <c r="C77" s="28">
        <v>220000</v>
      </c>
      <c r="D77" s="28">
        <v>277</v>
      </c>
      <c r="E77" s="19">
        <v>1100</v>
      </c>
      <c r="F77" s="29">
        <f t="shared" si="2"/>
        <v>4400.1462222222199</v>
      </c>
      <c r="G77">
        <v>941.25333333333299</v>
      </c>
      <c r="H77">
        <v>807.42444444444402</v>
      </c>
      <c r="I77">
        <v>1142.9911111111101</v>
      </c>
      <c r="J77">
        <v>9638.9533333333293</v>
      </c>
      <c r="K77">
        <v>9470.1088888888808</v>
      </c>
      <c r="L77" s="8" t="s">
        <v>12</v>
      </c>
      <c r="M77" s="28">
        <v>7180</v>
      </c>
      <c r="N77" s="28">
        <v>220000</v>
      </c>
      <c r="O77" s="28">
        <v>277</v>
      </c>
      <c r="P77" s="19">
        <v>1100</v>
      </c>
      <c r="Q77" s="30" t="e">
        <f t="shared" si="3"/>
        <v>#DIV/0!</v>
      </c>
    </row>
    <row r="78" spans="1:17" ht="15.75" customHeight="1" x14ac:dyDescent="0.25">
      <c r="A78" s="8" t="s">
        <v>13</v>
      </c>
      <c r="B78" s="28">
        <v>54000</v>
      </c>
      <c r="C78" s="28">
        <v>237000</v>
      </c>
      <c r="D78" s="28">
        <v>7820</v>
      </c>
      <c r="E78" s="19">
        <v>6500</v>
      </c>
      <c r="F78" s="29">
        <f t="shared" si="2"/>
        <v>4352.6808888888863</v>
      </c>
      <c r="G78">
        <v>168.32</v>
      </c>
      <c r="H78">
        <v>8893.2422222222194</v>
      </c>
      <c r="I78">
        <v>2903.4844444444402</v>
      </c>
      <c r="J78">
        <v>171.23999999999899</v>
      </c>
      <c r="K78">
        <v>9627.1177777777702</v>
      </c>
      <c r="L78" s="8" t="s">
        <v>13</v>
      </c>
      <c r="M78" s="28">
        <v>54000</v>
      </c>
      <c r="N78" s="28">
        <v>237000</v>
      </c>
      <c r="O78" s="28">
        <v>7820</v>
      </c>
      <c r="P78" s="19">
        <v>6500</v>
      </c>
      <c r="Q78" s="30" t="e">
        <f t="shared" si="3"/>
        <v>#DIV/0!</v>
      </c>
    </row>
    <row r="79" spans="1:17" ht="15.75" customHeight="1" x14ac:dyDescent="0.25">
      <c r="A79" s="8" t="s">
        <v>14</v>
      </c>
      <c r="B79" s="28">
        <v>70000</v>
      </c>
      <c r="C79" s="28">
        <v>793000</v>
      </c>
      <c r="D79" s="28">
        <v>149000</v>
      </c>
      <c r="E79" s="19">
        <v>47000</v>
      </c>
      <c r="F79" s="29">
        <f t="shared" si="2"/>
        <v>43257.757333333298</v>
      </c>
      <c r="G79">
        <v>78678.28</v>
      </c>
      <c r="H79">
        <v>26050.0444444444</v>
      </c>
      <c r="I79">
        <v>64315.815555555499</v>
      </c>
      <c r="J79">
        <v>28827.6822222222</v>
      </c>
      <c r="K79">
        <v>18416.964444444398</v>
      </c>
      <c r="L79" s="8" t="s">
        <v>14</v>
      </c>
      <c r="M79" s="28">
        <v>70000</v>
      </c>
      <c r="N79" s="28">
        <v>793000</v>
      </c>
      <c r="O79" s="28">
        <v>149000</v>
      </c>
      <c r="P79" s="19">
        <v>47000</v>
      </c>
      <c r="Q79" s="30" t="e">
        <f t="shared" si="3"/>
        <v>#DIV/0!</v>
      </c>
    </row>
    <row r="80" spans="1:17" ht="15.75" customHeight="1" x14ac:dyDescent="0.25">
      <c r="A80" s="8" t="s">
        <v>15</v>
      </c>
      <c r="B80" s="28">
        <v>78000</v>
      </c>
      <c r="C80" s="28">
        <v>854000</v>
      </c>
      <c r="D80" s="28">
        <v>57800</v>
      </c>
      <c r="E80" s="19">
        <v>49000</v>
      </c>
      <c r="F80" s="29">
        <f t="shared" si="2"/>
        <v>28475.585777777735</v>
      </c>
      <c r="G80">
        <v>15039.8177777777</v>
      </c>
      <c r="H80">
        <v>20894.893333333301</v>
      </c>
      <c r="I80">
        <v>27565.18</v>
      </c>
      <c r="J80">
        <v>44580.484444444402</v>
      </c>
      <c r="K80">
        <v>34297.553333333301</v>
      </c>
      <c r="L80" s="8" t="s">
        <v>15</v>
      </c>
      <c r="M80" s="28">
        <v>78000</v>
      </c>
      <c r="N80" s="28">
        <v>854000</v>
      </c>
      <c r="O80" s="28">
        <v>57800</v>
      </c>
      <c r="P80" s="19">
        <v>49000</v>
      </c>
      <c r="Q80" s="30" t="e">
        <f xml:space="preserve"> AVERAGE(R80:U80)</f>
        <v>#DIV/0!</v>
      </c>
    </row>
    <row r="81" spans="1:17" ht="15.75" customHeight="1" x14ac:dyDescent="0.25"/>
    <row r="82" spans="1:17" ht="15.75" customHeight="1" x14ac:dyDescent="0.25">
      <c r="A82" s="37"/>
      <c r="B82" s="36"/>
      <c r="C82" s="36"/>
      <c r="D82" s="36"/>
      <c r="E82" s="36"/>
      <c r="F82" s="36"/>
      <c r="L82" s="5"/>
      <c r="M82" s="5"/>
      <c r="N82" s="5"/>
      <c r="O82" s="5"/>
      <c r="P82" s="5"/>
      <c r="Q82" s="5"/>
    </row>
    <row r="83" spans="1:17" ht="15.75" customHeight="1" x14ac:dyDescent="0.25">
      <c r="A83" s="27" t="s">
        <v>71</v>
      </c>
      <c r="B83" s="6" t="s">
        <v>17</v>
      </c>
      <c r="C83" s="6" t="s">
        <v>18</v>
      </c>
      <c r="D83" s="6" t="s">
        <v>19</v>
      </c>
      <c r="E83" s="7" t="s">
        <v>20</v>
      </c>
      <c r="F83" s="7"/>
      <c r="L83" s="5"/>
      <c r="M83" s="5"/>
      <c r="N83" s="5"/>
      <c r="O83" s="5"/>
      <c r="P83" s="5"/>
      <c r="Q83" s="5"/>
    </row>
    <row r="84" spans="1:17" ht="15.75" customHeight="1" x14ac:dyDescent="0.25">
      <c r="A84" s="8" t="s">
        <v>0</v>
      </c>
      <c r="B84" s="28">
        <v>134</v>
      </c>
      <c r="C84" s="28">
        <v>2300</v>
      </c>
      <c r="D84" s="28">
        <v>130</v>
      </c>
      <c r="E84" s="19">
        <v>135</v>
      </c>
      <c r="F84" s="19">
        <f xml:space="preserve"> AVERAGE(G84:J84)</f>
        <v>121.179999999999</v>
      </c>
      <c r="G84">
        <v>121.179999999999</v>
      </c>
      <c r="H84">
        <v>121.179999999999</v>
      </c>
      <c r="I84">
        <v>121.179999999999</v>
      </c>
      <c r="J84">
        <v>121.179999999999</v>
      </c>
      <c r="K84">
        <v>121.179999999999</v>
      </c>
      <c r="L84" s="5"/>
      <c r="M84" s="5"/>
      <c r="N84" s="5"/>
      <c r="O84" s="5"/>
      <c r="P84" s="5"/>
      <c r="Q84" s="5"/>
    </row>
    <row r="85" spans="1:17" ht="15.75" customHeight="1" x14ac:dyDescent="0.25">
      <c r="A85" s="8" t="s">
        <v>1</v>
      </c>
      <c r="B85" s="28">
        <v>95.6</v>
      </c>
      <c r="C85" s="28">
        <v>30500</v>
      </c>
      <c r="D85" s="28">
        <v>91.4</v>
      </c>
      <c r="E85" s="28">
        <v>95.6</v>
      </c>
      <c r="F85" s="19">
        <f t="shared" ref="F85:F98" si="4" xml:space="preserve"> AVERAGE(G85:J85)</f>
        <v>90.975000000000009</v>
      </c>
      <c r="G85">
        <v>86.92</v>
      </c>
      <c r="H85">
        <v>92.12</v>
      </c>
      <c r="I85">
        <v>92.44</v>
      </c>
      <c r="J85">
        <v>92.42</v>
      </c>
      <c r="K85">
        <v>92.44</v>
      </c>
      <c r="L85" s="5"/>
      <c r="M85" s="5"/>
      <c r="N85" s="5"/>
      <c r="O85" s="5"/>
      <c r="P85" s="5"/>
      <c r="Q85" s="5"/>
    </row>
    <row r="86" spans="1:17" ht="15.75" customHeight="1" x14ac:dyDescent="0.25">
      <c r="A86" s="8" t="s">
        <v>2</v>
      </c>
      <c r="B86" s="28">
        <v>96.8</v>
      </c>
      <c r="C86" s="28">
        <v>35800</v>
      </c>
      <c r="D86" s="28">
        <v>96.5</v>
      </c>
      <c r="E86" s="28">
        <v>96.8</v>
      </c>
      <c r="F86" s="19">
        <f t="shared" si="4"/>
        <v>102.66</v>
      </c>
      <c r="G86">
        <v>102.8</v>
      </c>
      <c r="H86">
        <v>102.52</v>
      </c>
      <c r="I86">
        <v>102.52</v>
      </c>
      <c r="J86">
        <v>102.8</v>
      </c>
      <c r="K86">
        <v>96.82</v>
      </c>
      <c r="L86" s="5"/>
      <c r="M86" s="5"/>
      <c r="N86" s="5"/>
      <c r="O86" s="5"/>
      <c r="P86" s="5"/>
      <c r="Q86" s="5"/>
    </row>
    <row r="87" spans="1:17" ht="15" customHeight="1" x14ac:dyDescent="0.25">
      <c r="A87" s="8" t="s">
        <v>3</v>
      </c>
      <c r="B87" s="28">
        <v>94.6</v>
      </c>
      <c r="C87" s="28">
        <v>5490</v>
      </c>
      <c r="D87" s="28">
        <v>104</v>
      </c>
      <c r="E87" s="28">
        <v>94.6</v>
      </c>
      <c r="F87" s="19">
        <f t="shared" si="4"/>
        <v>93.084999999999994</v>
      </c>
      <c r="G87">
        <v>92.78</v>
      </c>
      <c r="H87">
        <v>93.96</v>
      </c>
      <c r="I87">
        <v>92.78</v>
      </c>
      <c r="J87">
        <v>92.82</v>
      </c>
      <c r="K87">
        <v>93.96</v>
      </c>
      <c r="L87" s="5"/>
      <c r="M87" s="5"/>
      <c r="N87" s="5"/>
      <c r="O87" s="5"/>
      <c r="P87" s="5"/>
      <c r="Q87" s="5"/>
    </row>
    <row r="88" spans="1:17" ht="15.75" customHeight="1" x14ac:dyDescent="0.25">
      <c r="A88" s="8" t="s">
        <v>4</v>
      </c>
      <c r="B88" s="28">
        <v>10000</v>
      </c>
      <c r="C88" s="28">
        <v>16900</v>
      </c>
      <c r="D88" s="28">
        <v>8000</v>
      </c>
      <c r="E88" s="28">
        <v>8000</v>
      </c>
      <c r="F88" s="19">
        <f t="shared" si="4"/>
        <v>5445.16</v>
      </c>
      <c r="G88">
        <v>5444.84</v>
      </c>
      <c r="H88">
        <v>5445.48</v>
      </c>
      <c r="I88">
        <v>5445.48</v>
      </c>
      <c r="J88">
        <v>5444.84</v>
      </c>
      <c r="K88">
        <v>5444.84</v>
      </c>
      <c r="L88" s="5"/>
      <c r="M88" s="5"/>
      <c r="N88" s="5"/>
      <c r="O88" s="5"/>
      <c r="P88" s="5"/>
      <c r="Q88" s="5"/>
    </row>
    <row r="89" spans="1:17" ht="15.75" customHeight="1" x14ac:dyDescent="0.25">
      <c r="A89" s="8" t="s">
        <v>5</v>
      </c>
      <c r="B89" s="28">
        <v>105</v>
      </c>
      <c r="C89" s="28">
        <v>4760</v>
      </c>
      <c r="D89" s="28">
        <v>118</v>
      </c>
      <c r="E89" s="19">
        <v>120</v>
      </c>
      <c r="F89" s="19">
        <f t="shared" si="4"/>
        <v>120.43499999999999</v>
      </c>
      <c r="G89">
        <v>121.8</v>
      </c>
      <c r="H89">
        <v>121.66</v>
      </c>
      <c r="I89">
        <v>119.7</v>
      </c>
      <c r="J89">
        <v>118.58</v>
      </c>
      <c r="K89">
        <v>118.44</v>
      </c>
      <c r="L89" s="5"/>
      <c r="M89" s="5"/>
      <c r="N89" s="5"/>
      <c r="O89" s="5"/>
      <c r="P89" s="5"/>
      <c r="Q89" s="5"/>
    </row>
    <row r="90" spans="1:17" ht="15.75" customHeight="1" x14ac:dyDescent="0.25">
      <c r="A90" s="8" t="s">
        <v>6</v>
      </c>
      <c r="B90" s="28">
        <v>13000</v>
      </c>
      <c r="C90" s="28">
        <v>12800</v>
      </c>
      <c r="D90" s="28">
        <v>7360</v>
      </c>
      <c r="E90" s="19">
        <v>7200</v>
      </c>
      <c r="F90" s="19">
        <f t="shared" si="4"/>
        <v>6010.7049999999981</v>
      </c>
      <c r="G90">
        <v>5917.7733333333299</v>
      </c>
      <c r="H90">
        <v>5917.7733333333299</v>
      </c>
      <c r="I90">
        <v>6289.1</v>
      </c>
      <c r="J90">
        <v>5918.1733333333304</v>
      </c>
      <c r="K90">
        <v>3786.12</v>
      </c>
      <c r="L90" s="5"/>
      <c r="M90" s="5"/>
      <c r="N90" s="5"/>
      <c r="O90" s="5"/>
      <c r="P90" s="5"/>
      <c r="Q90" s="5"/>
    </row>
    <row r="91" spans="1:17" ht="15.75" customHeight="1" x14ac:dyDescent="0.25">
      <c r="A91" s="8" t="s">
        <v>7</v>
      </c>
      <c r="B91" s="28">
        <v>814</v>
      </c>
      <c r="C91" s="28">
        <v>797</v>
      </c>
      <c r="D91" s="28">
        <v>769</v>
      </c>
      <c r="E91" s="19">
        <v>95</v>
      </c>
      <c r="F91" s="19">
        <f t="shared" si="4"/>
        <v>65.439999999999955</v>
      </c>
      <c r="G91">
        <v>65.479999999999905</v>
      </c>
      <c r="H91">
        <v>65.38</v>
      </c>
      <c r="I91">
        <v>65.479999999999905</v>
      </c>
      <c r="J91">
        <v>65.42</v>
      </c>
      <c r="K91">
        <v>65.479999999999905</v>
      </c>
      <c r="L91" s="5"/>
      <c r="M91" s="5"/>
      <c r="N91" s="5"/>
      <c r="O91" s="5"/>
      <c r="P91" s="5"/>
      <c r="Q91" s="5"/>
    </row>
    <row r="92" spans="1:17" ht="15.75" customHeight="1" x14ac:dyDescent="0.25">
      <c r="A92" s="8" t="s">
        <v>8</v>
      </c>
      <c r="B92" s="28">
        <v>8000</v>
      </c>
      <c r="C92" s="28">
        <v>181000</v>
      </c>
      <c r="D92" s="28">
        <v>8480</v>
      </c>
      <c r="E92" s="19">
        <v>5000</v>
      </c>
      <c r="F92" s="19">
        <f t="shared" si="4"/>
        <v>163.55999999999935</v>
      </c>
      <c r="G92">
        <v>162.24</v>
      </c>
      <c r="I92">
        <v>166.35999999999899</v>
      </c>
      <c r="J92">
        <v>162.07999999999899</v>
      </c>
      <c r="K92">
        <v>159.88</v>
      </c>
      <c r="L92" s="5"/>
      <c r="M92" s="5"/>
      <c r="N92" s="5"/>
      <c r="O92" s="5"/>
      <c r="P92" s="5"/>
      <c r="Q92" s="5"/>
    </row>
    <row r="93" spans="1:17" ht="15.75" customHeight="1" x14ac:dyDescent="0.25">
      <c r="A93" s="8" t="s">
        <v>9</v>
      </c>
      <c r="B93" s="28">
        <v>194000</v>
      </c>
      <c r="C93" s="28">
        <v>1770000</v>
      </c>
      <c r="D93" s="28">
        <v>187000</v>
      </c>
      <c r="E93" s="28">
        <v>183000</v>
      </c>
      <c r="F93" s="30">
        <f t="shared" si="4"/>
        <v>154933.35444444424</v>
      </c>
      <c r="G93">
        <v>123676.71799999999</v>
      </c>
      <c r="H93">
        <v>168637.88200000001</v>
      </c>
      <c r="I93">
        <v>165655.97111111099</v>
      </c>
      <c r="J93">
        <v>161762.84666666601</v>
      </c>
      <c r="K93">
        <v>107963.307</v>
      </c>
      <c r="L93" s="5"/>
      <c r="M93" s="5"/>
      <c r="N93" s="5"/>
      <c r="O93" s="5"/>
      <c r="P93" s="5"/>
      <c r="Q93" s="5"/>
    </row>
    <row r="94" spans="1:17" ht="15.75" customHeight="1" x14ac:dyDescent="0.25">
      <c r="A94" s="8" t="s">
        <v>10</v>
      </c>
      <c r="B94" s="28">
        <v>6000</v>
      </c>
      <c r="C94" s="28">
        <v>181000</v>
      </c>
      <c r="D94" s="28">
        <v>3040</v>
      </c>
      <c r="E94" s="19">
        <v>500</v>
      </c>
      <c r="F94" s="30" t="e">
        <f xml:space="preserve"> AVERAGE(G94:J94)</f>
        <v>#DIV/0!</v>
      </c>
      <c r="L94" s="5"/>
      <c r="M94" s="5"/>
      <c r="N94" s="5"/>
      <c r="O94" s="5"/>
      <c r="P94" s="5"/>
      <c r="Q94" s="5"/>
    </row>
    <row r="95" spans="1:17" ht="15.75" customHeight="1" x14ac:dyDescent="0.25">
      <c r="A95" s="8" t="s">
        <v>11</v>
      </c>
      <c r="B95" s="28">
        <v>52900</v>
      </c>
      <c r="C95" s="28">
        <v>567000</v>
      </c>
      <c r="D95" s="28">
        <v>84200</v>
      </c>
      <c r="E95" s="19">
        <v>79000</v>
      </c>
      <c r="F95" s="30" t="e">
        <f t="shared" si="4"/>
        <v>#DIV/0!</v>
      </c>
      <c r="L95" s="5"/>
      <c r="M95" s="5"/>
      <c r="N95" s="5"/>
      <c r="O95" s="5"/>
      <c r="P95" s="5"/>
      <c r="Q95" s="5"/>
    </row>
    <row r="96" spans="1:17" ht="15.75" customHeight="1" x14ac:dyDescent="0.25">
      <c r="A96" s="8" t="s">
        <v>12</v>
      </c>
      <c r="B96" s="28">
        <v>7180</v>
      </c>
      <c r="C96" s="28">
        <v>220000</v>
      </c>
      <c r="D96" s="28">
        <v>277</v>
      </c>
      <c r="E96" s="19">
        <v>1100</v>
      </c>
      <c r="F96" s="30" t="e">
        <f t="shared" si="4"/>
        <v>#DIV/0!</v>
      </c>
      <c r="L96" s="5"/>
      <c r="M96" s="5"/>
      <c r="N96" s="5"/>
      <c r="O96" s="5"/>
      <c r="P96" s="5"/>
      <c r="Q96" s="5"/>
    </row>
    <row r="97" spans="1:17" ht="15.75" customHeight="1" x14ac:dyDescent="0.25">
      <c r="A97" s="8" t="s">
        <v>13</v>
      </c>
      <c r="B97" s="28">
        <v>54000</v>
      </c>
      <c r="C97" s="28">
        <v>237000</v>
      </c>
      <c r="D97" s="28">
        <v>7820</v>
      </c>
      <c r="E97" s="19">
        <v>6500</v>
      </c>
      <c r="F97" s="30" t="e">
        <f t="shared" si="4"/>
        <v>#DIV/0!</v>
      </c>
      <c r="L97" s="5"/>
      <c r="M97" s="5"/>
      <c r="N97" s="5"/>
      <c r="O97" s="5"/>
      <c r="P97" s="5"/>
      <c r="Q97" s="5"/>
    </row>
    <row r="98" spans="1:17" ht="15.75" customHeight="1" x14ac:dyDescent="0.25">
      <c r="A98" s="8" t="s">
        <v>14</v>
      </c>
      <c r="B98" s="28">
        <v>70000</v>
      </c>
      <c r="C98" s="28">
        <v>793000</v>
      </c>
      <c r="D98" s="28">
        <v>149000</v>
      </c>
      <c r="E98" s="19">
        <v>47000</v>
      </c>
      <c r="F98" s="30">
        <f t="shared" si="4"/>
        <v>44633.749472222175</v>
      </c>
      <c r="G98">
        <v>23723.548999999999</v>
      </c>
      <c r="H98">
        <v>47977.288888888797</v>
      </c>
      <c r="I98">
        <v>52764.302222222199</v>
      </c>
      <c r="J98">
        <v>54069.857777777703</v>
      </c>
      <c r="K98">
        <v>52764.302000000003</v>
      </c>
      <c r="L98" s="5"/>
      <c r="M98" s="5"/>
      <c r="N98" s="5"/>
      <c r="O98" s="5"/>
      <c r="P98" s="5"/>
      <c r="Q98" s="5"/>
    </row>
    <row r="99" spans="1:17" ht="15.75" customHeight="1" x14ac:dyDescent="0.25">
      <c r="A99" s="8" t="s">
        <v>15</v>
      </c>
      <c r="B99" s="28">
        <v>78000</v>
      </c>
      <c r="C99" s="28">
        <v>854000</v>
      </c>
      <c r="D99" s="28">
        <v>57800</v>
      </c>
      <c r="E99" s="19">
        <v>49000</v>
      </c>
      <c r="F99" s="30">
        <f xml:space="preserve"> AVERAGE(G99:J99)</f>
        <v>13908.075555555501</v>
      </c>
      <c r="G99">
        <v>13908.075555555501</v>
      </c>
      <c r="L99" s="5"/>
      <c r="M99" s="5"/>
      <c r="N99" s="5"/>
      <c r="O99" s="5"/>
      <c r="P99" s="5"/>
      <c r="Q99" s="5"/>
    </row>
    <row r="100" spans="1:17" ht="15.75" customHeight="1" x14ac:dyDescent="0.25"/>
    <row r="101" spans="1:17" ht="15.75" customHeight="1" x14ac:dyDescent="0.25"/>
    <row r="102" spans="1:17" ht="15.75" customHeight="1" x14ac:dyDescent="0.25"/>
    <row r="103" spans="1:17" ht="15.75" customHeight="1" x14ac:dyDescent="0.25"/>
    <row r="104" spans="1:17" ht="15.75" customHeight="1" x14ac:dyDescent="0.25"/>
    <row r="105" spans="1:17" ht="15.75" customHeight="1" x14ac:dyDescent="0.25">
      <c r="A105" s="27" t="s">
        <v>71</v>
      </c>
      <c r="B105" s="6" t="s">
        <v>17</v>
      </c>
      <c r="C105" s="6" t="s">
        <v>18</v>
      </c>
      <c r="D105" s="6" t="s">
        <v>19</v>
      </c>
      <c r="E105" s="7" t="s">
        <v>20</v>
      </c>
      <c r="F105" s="7"/>
    </row>
    <row r="106" spans="1:17" ht="15.75" customHeight="1" x14ac:dyDescent="0.25">
      <c r="A106" s="8" t="s">
        <v>0</v>
      </c>
      <c r="B106" s="28">
        <v>134</v>
      </c>
      <c r="C106" s="28">
        <v>2300</v>
      </c>
      <c r="D106" s="28">
        <v>130</v>
      </c>
      <c r="E106" s="19">
        <v>135</v>
      </c>
      <c r="F106" s="31">
        <f xml:space="preserve"> AVERAGE(G106:L106)</f>
        <v>130.48333333333284</v>
      </c>
      <c r="G106">
        <v>121.179999999999</v>
      </c>
      <c r="H106">
        <v>136.74</v>
      </c>
      <c r="I106">
        <v>135.95999999999901</v>
      </c>
      <c r="J106">
        <v>139.32</v>
      </c>
      <c r="K106">
        <v>132.28</v>
      </c>
      <c r="L106">
        <v>117.41999999999901</v>
      </c>
      <c r="O106">
        <v>130.48333333333284</v>
      </c>
      <c r="P106" s="32">
        <v>123.8</v>
      </c>
      <c r="Q106">
        <f>SIGN(O106-P106)</f>
        <v>1</v>
      </c>
    </row>
    <row r="107" spans="1:17" ht="15.75" customHeight="1" x14ac:dyDescent="0.25">
      <c r="A107" s="8" t="s">
        <v>1</v>
      </c>
      <c r="B107" s="28">
        <v>95.74</v>
      </c>
      <c r="C107" s="28">
        <v>30500</v>
      </c>
      <c r="D107" s="28">
        <v>91.4</v>
      </c>
      <c r="E107" s="28">
        <v>95.6</v>
      </c>
      <c r="F107" s="31">
        <f t="shared" ref="F107:F121" si="5" xml:space="preserve"> AVERAGE(G107:L107)</f>
        <v>87.773333333333326</v>
      </c>
      <c r="G107">
        <v>86.82</v>
      </c>
      <c r="H107">
        <v>92.14</v>
      </c>
      <c r="I107">
        <v>86.92</v>
      </c>
      <c r="J107">
        <v>86.92</v>
      </c>
      <c r="K107">
        <v>86.92</v>
      </c>
      <c r="L107">
        <v>86.92</v>
      </c>
      <c r="O107">
        <v>87.773333333333326</v>
      </c>
      <c r="P107" s="32">
        <v>87.96</v>
      </c>
      <c r="Q107">
        <f t="shared" ref="Q107:Q121" si="6">SIGN(O107-P107)</f>
        <v>-1</v>
      </c>
    </row>
    <row r="108" spans="1:17" ht="15.75" customHeight="1" x14ac:dyDescent="0.25">
      <c r="A108" s="8" t="s">
        <v>2</v>
      </c>
      <c r="B108" s="28">
        <v>97.44</v>
      </c>
      <c r="C108" s="28">
        <v>35800</v>
      </c>
      <c r="D108" s="28">
        <v>96.5</v>
      </c>
      <c r="E108" s="28">
        <v>96.8</v>
      </c>
      <c r="F108" s="19">
        <f t="shared" si="5"/>
        <v>102.75333333333333</v>
      </c>
      <c r="G108">
        <v>102.8</v>
      </c>
      <c r="H108">
        <v>102.8</v>
      </c>
      <c r="I108">
        <v>102.52</v>
      </c>
      <c r="J108">
        <v>102.8</v>
      </c>
      <c r="K108">
        <v>102.8</v>
      </c>
      <c r="L108">
        <v>102.8</v>
      </c>
      <c r="O108">
        <v>102.75333333333333</v>
      </c>
      <c r="P108" s="32">
        <v>102.6</v>
      </c>
      <c r="Q108">
        <f t="shared" si="6"/>
        <v>1</v>
      </c>
    </row>
    <row r="109" spans="1:17" ht="15.75" customHeight="1" x14ac:dyDescent="0.25">
      <c r="A109" s="8" t="s">
        <v>3</v>
      </c>
      <c r="B109" s="28">
        <v>102.7342857</v>
      </c>
      <c r="C109" s="28">
        <v>5490</v>
      </c>
      <c r="D109" s="28">
        <v>104</v>
      </c>
      <c r="E109" s="28">
        <v>94.6</v>
      </c>
      <c r="F109" s="19">
        <f t="shared" si="5"/>
        <v>96.36666666666666</v>
      </c>
      <c r="G109">
        <v>92.82</v>
      </c>
      <c r="H109">
        <v>92.82</v>
      </c>
      <c r="I109">
        <v>103.46</v>
      </c>
      <c r="J109">
        <v>103.46</v>
      </c>
      <c r="K109">
        <v>92.82</v>
      </c>
      <c r="L109">
        <v>92.82</v>
      </c>
      <c r="O109">
        <v>96.36666666666666</v>
      </c>
      <c r="P109" s="32">
        <v>98.18</v>
      </c>
      <c r="Q109">
        <f t="shared" si="6"/>
        <v>-1</v>
      </c>
    </row>
    <row r="110" spans="1:17" ht="15.75" customHeight="1" x14ac:dyDescent="0.25">
      <c r="A110" s="8" t="s">
        <v>4</v>
      </c>
      <c r="B110" s="38">
        <v>4069.6358019999998</v>
      </c>
      <c r="C110" s="28">
        <v>16900</v>
      </c>
      <c r="D110" s="28">
        <v>8000</v>
      </c>
      <c r="E110" s="28">
        <v>8000</v>
      </c>
      <c r="F110" s="39">
        <f t="shared" si="5"/>
        <v>5445.2300000000005</v>
      </c>
      <c r="G110">
        <v>5445.34</v>
      </c>
      <c r="H110">
        <v>5444.76</v>
      </c>
      <c r="I110">
        <v>5445.26</v>
      </c>
      <c r="J110">
        <v>5445.34</v>
      </c>
      <c r="K110">
        <v>5445.34</v>
      </c>
      <c r="L110">
        <v>5445.34</v>
      </c>
      <c r="O110">
        <v>5445.2300000000005</v>
      </c>
      <c r="P110" s="32">
        <v>5445.32</v>
      </c>
      <c r="Q110">
        <f t="shared" si="6"/>
        <v>-1</v>
      </c>
    </row>
    <row r="111" spans="1:17" ht="15.75" customHeight="1" x14ac:dyDescent="0.25">
      <c r="A111" s="8" t="s">
        <v>5</v>
      </c>
      <c r="B111" s="38">
        <v>105</v>
      </c>
      <c r="C111" s="28">
        <v>4760</v>
      </c>
      <c r="D111" s="28">
        <v>118</v>
      </c>
      <c r="E111" s="19">
        <v>120</v>
      </c>
      <c r="F111" s="19">
        <f t="shared" si="5"/>
        <v>120.37666666666667</v>
      </c>
      <c r="G111">
        <v>121.8</v>
      </c>
      <c r="H111">
        <v>118.58</v>
      </c>
      <c r="I111">
        <v>121.8</v>
      </c>
      <c r="J111">
        <v>119.7</v>
      </c>
      <c r="K111">
        <v>118.58</v>
      </c>
      <c r="L111">
        <v>121.8</v>
      </c>
      <c r="O111">
        <v>120.37666666666667</v>
      </c>
      <c r="P111" s="32">
        <v>120.624</v>
      </c>
      <c r="Q111">
        <f t="shared" si="6"/>
        <v>-1</v>
      </c>
    </row>
    <row r="112" spans="1:17" ht="15.75" customHeight="1" x14ac:dyDescent="0.25">
      <c r="A112" s="8" t="s">
        <v>6</v>
      </c>
      <c r="B112" s="28">
        <v>10338.10578</v>
      </c>
      <c r="C112" s="28">
        <v>12800</v>
      </c>
      <c r="D112" s="28">
        <v>7360</v>
      </c>
      <c r="E112" s="19">
        <v>7200</v>
      </c>
      <c r="F112" s="31">
        <f t="shared" si="5"/>
        <v>4407.2755555555532</v>
      </c>
      <c r="G112">
        <v>5617.7933333333303</v>
      </c>
      <c r="H112">
        <v>4385.0600000000004</v>
      </c>
      <c r="I112">
        <v>3751.2666666666601</v>
      </c>
      <c r="J112">
        <v>4385.5</v>
      </c>
      <c r="K112">
        <v>4318.9133333333302</v>
      </c>
      <c r="L112">
        <v>3985.12</v>
      </c>
      <c r="O112">
        <v>4407.2755555555532</v>
      </c>
      <c r="P112" s="32">
        <v>4758.4772670000002</v>
      </c>
      <c r="Q112">
        <f t="shared" si="6"/>
        <v>-1</v>
      </c>
    </row>
    <row r="113" spans="1:17" ht="15.75" customHeight="1" x14ac:dyDescent="0.25">
      <c r="A113" s="8" t="s">
        <v>7</v>
      </c>
      <c r="B113" s="28">
        <v>68.8</v>
      </c>
      <c r="C113" s="28">
        <v>797</v>
      </c>
      <c r="D113" s="28">
        <v>769</v>
      </c>
      <c r="E113" s="19">
        <v>95</v>
      </c>
      <c r="F113" s="31">
        <f t="shared" si="5"/>
        <v>65.776666666666642</v>
      </c>
      <c r="G113">
        <v>65.64</v>
      </c>
      <c r="H113">
        <v>65.479999999999905</v>
      </c>
      <c r="I113">
        <v>65.42</v>
      </c>
      <c r="J113">
        <v>65.64</v>
      </c>
      <c r="K113">
        <v>67.099999999999994</v>
      </c>
      <c r="L113">
        <v>65.38</v>
      </c>
      <c r="O113">
        <v>65.776666666666642</v>
      </c>
      <c r="P113" s="32">
        <v>65.83</v>
      </c>
      <c r="Q113">
        <f t="shared" si="6"/>
        <v>-1</v>
      </c>
    </row>
    <row r="114" spans="1:17" ht="15.75" customHeight="1" x14ac:dyDescent="0.25">
      <c r="A114" s="8" t="s">
        <v>8</v>
      </c>
      <c r="B114" s="28">
        <v>3307.1417280000001</v>
      </c>
      <c r="C114" s="28">
        <v>181000</v>
      </c>
      <c r="D114" s="28">
        <v>8480</v>
      </c>
      <c r="E114" s="19">
        <v>5000</v>
      </c>
      <c r="F114" s="31">
        <f t="shared" si="5"/>
        <v>162.66666666666669</v>
      </c>
      <c r="G114">
        <v>156.68</v>
      </c>
      <c r="H114">
        <v>156.04</v>
      </c>
      <c r="I114">
        <v>180.8</v>
      </c>
      <c r="J114">
        <v>163.78</v>
      </c>
      <c r="K114">
        <v>156.36000000000001</v>
      </c>
      <c r="L114">
        <v>162.34</v>
      </c>
      <c r="O114">
        <v>162.66666666666669</v>
      </c>
      <c r="P114" s="32">
        <v>157.01</v>
      </c>
      <c r="Q114">
        <f t="shared" si="6"/>
        <v>1</v>
      </c>
    </row>
    <row r="115" spans="1:17" ht="15.75" customHeight="1" x14ac:dyDescent="0.25">
      <c r="A115" s="8" t="s">
        <v>9</v>
      </c>
      <c r="B115" s="28">
        <v>194000</v>
      </c>
      <c r="C115" s="28">
        <v>1770000</v>
      </c>
      <c r="D115" s="28">
        <v>187000</v>
      </c>
      <c r="E115" s="28">
        <v>183000</v>
      </c>
      <c r="F115" s="31">
        <f t="shared" si="5"/>
        <v>153544.06777777732</v>
      </c>
      <c r="G115">
        <v>137753.497777777</v>
      </c>
      <c r="H115">
        <v>137297.68</v>
      </c>
      <c r="I115">
        <v>147403.12222222201</v>
      </c>
      <c r="J115">
        <v>166424.93555555501</v>
      </c>
      <c r="K115">
        <v>167826.642222222</v>
      </c>
      <c r="L115">
        <v>164558.52888888799</v>
      </c>
      <c r="O115">
        <v>153544.06777777732</v>
      </c>
      <c r="P115" s="32">
        <v>147192.46230000001</v>
      </c>
      <c r="Q115">
        <f t="shared" si="6"/>
        <v>1</v>
      </c>
    </row>
    <row r="116" spans="1:17" ht="15.75" customHeight="1" x14ac:dyDescent="0.25">
      <c r="A116" s="8" t="s">
        <v>10</v>
      </c>
      <c r="B116" s="28">
        <v>910.73827159999996</v>
      </c>
      <c r="C116" s="28">
        <v>181000</v>
      </c>
      <c r="D116" s="28">
        <v>3040</v>
      </c>
      <c r="E116" s="19">
        <v>500</v>
      </c>
      <c r="F116" s="31">
        <f t="shared" si="5"/>
        <v>170.804</v>
      </c>
      <c r="G116">
        <v>188.2</v>
      </c>
      <c r="H116">
        <v>153.24</v>
      </c>
      <c r="I116">
        <v>172.3</v>
      </c>
      <c r="J116">
        <v>166.72</v>
      </c>
      <c r="K116">
        <v>173.56</v>
      </c>
      <c r="O116">
        <v>170.804</v>
      </c>
      <c r="P116" s="32">
        <v>164.82499999999999</v>
      </c>
      <c r="Q116">
        <f t="shared" si="6"/>
        <v>1</v>
      </c>
    </row>
    <row r="117" spans="1:17" ht="15.75" customHeight="1" x14ac:dyDescent="0.25">
      <c r="A117" s="8" t="s">
        <v>11</v>
      </c>
      <c r="B117" s="28">
        <v>14974.64444</v>
      </c>
      <c r="C117" s="28">
        <v>567000</v>
      </c>
      <c r="D117" s="28">
        <v>84200</v>
      </c>
      <c r="E117" s="19">
        <v>79000</v>
      </c>
      <c r="F117" s="31">
        <f xml:space="preserve"> AVERAGE(G117:M117)</f>
        <v>14126.115873015839</v>
      </c>
      <c r="G117">
        <v>6679.0377777777703</v>
      </c>
      <c r="H117">
        <v>10302.76</v>
      </c>
      <c r="I117">
        <v>20761.157777777698</v>
      </c>
      <c r="J117">
        <v>17856.175555555499</v>
      </c>
      <c r="K117">
        <v>15872.3622222222</v>
      </c>
      <c r="L117">
        <v>12771.644444444401</v>
      </c>
      <c r="M117">
        <v>14639.6733333333</v>
      </c>
      <c r="O117">
        <v>14126.115873015839</v>
      </c>
      <c r="P117" s="32">
        <v>12699.390460000001</v>
      </c>
      <c r="Q117">
        <f t="shared" si="6"/>
        <v>1</v>
      </c>
    </row>
    <row r="118" spans="1:17" ht="15.75" customHeight="1" x14ac:dyDescent="0.25">
      <c r="A118" s="8" t="s">
        <v>12</v>
      </c>
      <c r="B118" s="28">
        <v>3359.6609880000001</v>
      </c>
      <c r="C118" s="28">
        <v>220000</v>
      </c>
      <c r="D118" s="28">
        <v>277</v>
      </c>
      <c r="E118" s="19">
        <v>1100</v>
      </c>
      <c r="F118" s="31">
        <f xml:space="preserve"> AVERAGE(G118:M118)</f>
        <v>186.15666666666633</v>
      </c>
      <c r="G118">
        <v>194.86</v>
      </c>
      <c r="H118">
        <v>190.12</v>
      </c>
      <c r="I118">
        <v>189.57999999999899</v>
      </c>
      <c r="J118">
        <v>180.33999999999901</v>
      </c>
      <c r="K118">
        <v>172.2</v>
      </c>
      <c r="L118">
        <v>189.84</v>
      </c>
      <c r="O118">
        <v>186.15666666666633</v>
      </c>
      <c r="P118" s="32">
        <v>183.97</v>
      </c>
      <c r="Q118">
        <f t="shared" si="6"/>
        <v>1</v>
      </c>
    </row>
    <row r="119" spans="1:17" ht="15.75" customHeight="1" x14ac:dyDescent="0.25">
      <c r="A119" s="8" t="s">
        <v>13</v>
      </c>
      <c r="B119" s="28">
        <v>18163.26296</v>
      </c>
      <c r="C119" s="28">
        <v>237000</v>
      </c>
      <c r="D119" s="28">
        <v>7820</v>
      </c>
      <c r="E119" s="19">
        <v>6500</v>
      </c>
      <c r="F119" s="31">
        <f t="shared" si="5"/>
        <v>165.71499999999975</v>
      </c>
      <c r="G119">
        <v>163.26</v>
      </c>
      <c r="H119">
        <v>161.28</v>
      </c>
      <c r="I119">
        <v>164.01999999999899</v>
      </c>
      <c r="J119">
        <v>174.3</v>
      </c>
      <c r="O119">
        <v>165.71499999999975</v>
      </c>
      <c r="P119" s="32">
        <v>160.25</v>
      </c>
      <c r="Q119">
        <f t="shared" si="6"/>
        <v>1</v>
      </c>
    </row>
    <row r="120" spans="1:17" ht="15.75" customHeight="1" x14ac:dyDescent="0.25">
      <c r="A120" s="33" t="s">
        <v>14</v>
      </c>
      <c r="B120" s="28">
        <v>32301.335800000001</v>
      </c>
      <c r="C120" s="28">
        <v>793000</v>
      </c>
      <c r="D120" s="28">
        <v>149000</v>
      </c>
      <c r="E120" s="19">
        <v>47000</v>
      </c>
      <c r="F120" s="31">
        <f t="shared" si="5"/>
        <v>27677.096277777757</v>
      </c>
      <c r="G120">
        <v>19622.576000000001</v>
      </c>
      <c r="H120">
        <v>22193.364000000001</v>
      </c>
      <c r="I120">
        <v>44951.491000000002</v>
      </c>
      <c r="J120">
        <v>13842.0088888888</v>
      </c>
      <c r="K120">
        <v>49058.015555555503</v>
      </c>
      <c r="L120">
        <v>16395.122222222199</v>
      </c>
      <c r="O120">
        <v>27677.096277777757</v>
      </c>
      <c r="P120" s="32">
        <v>35857.566910000001</v>
      </c>
      <c r="Q120">
        <f t="shared" si="6"/>
        <v>-1</v>
      </c>
    </row>
    <row r="121" spans="1:17" ht="15.75" customHeight="1" x14ac:dyDescent="0.25">
      <c r="A121" s="8" t="s">
        <v>15</v>
      </c>
      <c r="B121" s="28">
        <v>51313.376790000002</v>
      </c>
      <c r="C121" s="28">
        <v>854000</v>
      </c>
      <c r="D121" s="28">
        <v>57800</v>
      </c>
      <c r="E121" s="19">
        <v>49000</v>
      </c>
      <c r="F121" s="31">
        <f t="shared" si="5"/>
        <v>16318.882185185168</v>
      </c>
      <c r="G121">
        <v>16337.02</v>
      </c>
      <c r="H121">
        <v>15997.1844444444</v>
      </c>
      <c r="I121">
        <v>14013.751</v>
      </c>
      <c r="J121">
        <v>22166.350999999999</v>
      </c>
      <c r="K121">
        <v>18527.82</v>
      </c>
      <c r="L121">
        <v>10871.166666666601</v>
      </c>
      <c r="M121">
        <v>18527.82</v>
      </c>
      <c r="O121">
        <v>16318.882185185168</v>
      </c>
      <c r="P121" s="32">
        <v>18279.583930000001</v>
      </c>
      <c r="Q121">
        <f t="shared" si="6"/>
        <v>-1</v>
      </c>
    </row>
    <row r="122" spans="1:17" ht="15.75" customHeight="1" x14ac:dyDescent="0.25">
      <c r="A122" s="33" t="s">
        <v>23</v>
      </c>
      <c r="B122" s="26">
        <v>84.667500000000004</v>
      </c>
      <c r="C122" s="25">
        <v>96</v>
      </c>
      <c r="D122" s="11">
        <v>411</v>
      </c>
      <c r="E122" s="11">
        <v>92</v>
      </c>
      <c r="F122" s="40">
        <v>83.635000000000005</v>
      </c>
      <c r="G122" s="32">
        <v>83.875</v>
      </c>
      <c r="H122">
        <v>83.394999999999996</v>
      </c>
      <c r="O122">
        <f>AVERAGE(O106:O121)</f>
        <v>13925.471250165312</v>
      </c>
      <c r="P122">
        <f>AVERAGE(P106:P121)</f>
        <v>14093.615616687501</v>
      </c>
    </row>
    <row r="123" spans="1:17" ht="15.75" customHeight="1" x14ac:dyDescent="0.25">
      <c r="A123" s="8" t="s">
        <v>24</v>
      </c>
      <c r="B123" s="26">
        <v>1627.9475</v>
      </c>
      <c r="C123" s="25">
        <v>112</v>
      </c>
      <c r="D123" s="11">
        <v>8560</v>
      </c>
      <c r="E123" s="11">
        <v>96.42</v>
      </c>
      <c r="F123" s="40">
        <v>85.567499999999995</v>
      </c>
      <c r="G123" s="32">
        <v>84.27</v>
      </c>
      <c r="H123">
        <v>86.864999999999995</v>
      </c>
    </row>
    <row r="124" spans="1:17" ht="15.75" customHeight="1" x14ac:dyDescent="0.25">
      <c r="A124" s="33" t="s">
        <v>25</v>
      </c>
      <c r="B124" s="26">
        <v>1260.0333889999999</v>
      </c>
      <c r="C124" s="25">
        <v>478</v>
      </c>
      <c r="D124" s="11">
        <v>4150</v>
      </c>
      <c r="E124" s="11">
        <v>120</v>
      </c>
      <c r="F124" s="11">
        <v>120.36377779999999</v>
      </c>
      <c r="G124" s="32">
        <v>112.338333333333</v>
      </c>
      <c r="H124">
        <v>118.543333333333</v>
      </c>
      <c r="I124">
        <v>108.179999999999</v>
      </c>
      <c r="J124">
        <v>114.098333333333</v>
      </c>
      <c r="K124">
        <v>148.65888888888799</v>
      </c>
    </row>
    <row r="125" spans="1:17" ht="15.75" customHeight="1" x14ac:dyDescent="0.25">
      <c r="A125" s="8" t="s">
        <v>26</v>
      </c>
      <c r="B125" s="26">
        <v>7055.9061670000001</v>
      </c>
      <c r="C125" s="25">
        <v>3980</v>
      </c>
      <c r="D125" s="11">
        <v>16200</v>
      </c>
      <c r="E125" s="40">
        <v>100</v>
      </c>
      <c r="F125" s="11">
        <v>3347.2365279999999</v>
      </c>
      <c r="G125" s="32">
        <v>3298.1727777777701</v>
      </c>
      <c r="H125">
        <v>3296.5727777777702</v>
      </c>
      <c r="I125">
        <v>3497.2777777777701</v>
      </c>
      <c r="J125">
        <v>3296.9227777777701</v>
      </c>
    </row>
    <row r="126" spans="1:17" ht="15.75" customHeight="1" x14ac:dyDescent="0.25">
      <c r="A126" s="33" t="s">
        <v>27</v>
      </c>
      <c r="B126" s="26">
        <v>2396.498556</v>
      </c>
      <c r="C126" s="25">
        <v>2340</v>
      </c>
      <c r="D126" s="11">
        <v>18500</v>
      </c>
      <c r="E126" s="11">
        <v>110</v>
      </c>
      <c r="F126" s="40">
        <v>104.95</v>
      </c>
      <c r="G126" s="32">
        <v>106.72</v>
      </c>
      <c r="H126">
        <v>105.30999999999899</v>
      </c>
      <c r="I126">
        <v>104.27</v>
      </c>
      <c r="J126">
        <v>103.49999999999901</v>
      </c>
    </row>
    <row r="127" spans="1:17" ht="15.75" customHeight="1" x14ac:dyDescent="0.25">
      <c r="A127" s="8" t="s">
        <v>28</v>
      </c>
      <c r="B127" s="26">
        <v>3322.8712220000002</v>
      </c>
      <c r="C127" s="25">
        <v>3320</v>
      </c>
      <c r="D127" s="11">
        <v>21100</v>
      </c>
      <c r="E127" s="40">
        <v>96</v>
      </c>
      <c r="F127" s="11">
        <v>3010.5563889999999</v>
      </c>
      <c r="G127">
        <v>3313.2438888888801</v>
      </c>
      <c r="H127">
        <v>1641.3172222222199</v>
      </c>
      <c r="I127">
        <v>3543.6972222222198</v>
      </c>
      <c r="J127">
        <v>3543.9672222222198</v>
      </c>
    </row>
    <row r="128" spans="1:17" ht="15.75" customHeight="1" x14ac:dyDescent="0.25">
      <c r="A128" s="33" t="s">
        <v>29</v>
      </c>
      <c r="B128" s="26">
        <v>106.435</v>
      </c>
      <c r="C128" s="25">
        <v>6870</v>
      </c>
      <c r="D128" s="11">
        <v>809</v>
      </c>
      <c r="E128" s="11">
        <v>105</v>
      </c>
      <c r="F128" s="11"/>
    </row>
    <row r="129" spans="1:6" ht="15.75" customHeight="1" x14ac:dyDescent="0.25">
      <c r="A129" s="8" t="s">
        <v>30</v>
      </c>
      <c r="B129" s="26">
        <v>92.355999999999995</v>
      </c>
      <c r="C129" s="25">
        <v>1290</v>
      </c>
      <c r="D129" s="11">
        <v>2000</v>
      </c>
      <c r="E129" s="11">
        <v>94.4</v>
      </c>
      <c r="F129" s="11"/>
    </row>
    <row r="130" spans="1:6" ht="15.75" customHeight="1" x14ac:dyDescent="0.25">
      <c r="A130" s="33" t="s">
        <v>31</v>
      </c>
      <c r="B130" s="26">
        <v>10300</v>
      </c>
      <c r="C130" s="25">
        <v>92400</v>
      </c>
      <c r="D130" s="11">
        <v>21500</v>
      </c>
      <c r="E130" s="11"/>
      <c r="F130" s="11"/>
    </row>
    <row r="131" spans="1:6" ht="15.75" customHeight="1" x14ac:dyDescent="0.25">
      <c r="A131" s="8" t="s">
        <v>32</v>
      </c>
      <c r="B131" s="11">
        <v>4480</v>
      </c>
      <c r="C131" s="25">
        <v>275000</v>
      </c>
      <c r="D131" s="11">
        <v>54000</v>
      </c>
      <c r="E131" s="11"/>
      <c r="F131" s="11"/>
    </row>
    <row r="132" spans="1:6" ht="15.75" customHeight="1" x14ac:dyDescent="0.25">
      <c r="A132" s="33" t="s">
        <v>33</v>
      </c>
      <c r="B132" s="11">
        <v>134</v>
      </c>
      <c r="C132" s="25">
        <v>18400</v>
      </c>
      <c r="D132" s="11">
        <v>18800</v>
      </c>
      <c r="E132" s="11"/>
      <c r="F132" s="11"/>
    </row>
    <row r="133" spans="1:6" ht="15.75" customHeight="1" x14ac:dyDescent="0.25">
      <c r="A133" s="8" t="s">
        <v>34</v>
      </c>
      <c r="B133" s="11">
        <v>7100</v>
      </c>
      <c r="C133" s="25">
        <v>9440</v>
      </c>
      <c r="D133" s="11">
        <v>14900</v>
      </c>
      <c r="E133" s="11"/>
      <c r="F133" s="11"/>
    </row>
    <row r="134" spans="1:6" ht="15.75" customHeight="1" x14ac:dyDescent="0.25">
      <c r="A134" s="33" t="s">
        <v>35</v>
      </c>
      <c r="B134" s="11">
        <v>6400</v>
      </c>
      <c r="C134" s="25">
        <v>163000</v>
      </c>
      <c r="D134" s="11">
        <v>42400</v>
      </c>
      <c r="E134" s="11"/>
      <c r="F134" s="11"/>
    </row>
    <row r="135" spans="1:6" ht="15.75" customHeight="1" x14ac:dyDescent="0.25">
      <c r="A135" s="8" t="s">
        <v>36</v>
      </c>
      <c r="B135" s="11">
        <v>119</v>
      </c>
      <c r="C135" s="25">
        <v>74000</v>
      </c>
      <c r="D135" s="11">
        <v>21100</v>
      </c>
      <c r="E135" s="11"/>
      <c r="F135" s="11"/>
    </row>
    <row r="136" spans="1:6" ht="15.75" customHeight="1" x14ac:dyDescent="0.25">
      <c r="A136" s="33" t="s">
        <v>37</v>
      </c>
      <c r="B136" s="11">
        <v>22600</v>
      </c>
      <c r="C136" s="25">
        <v>147000</v>
      </c>
      <c r="D136" s="11">
        <v>23300</v>
      </c>
      <c r="E136" s="11"/>
      <c r="F136" s="11"/>
    </row>
    <row r="137" spans="1:6" ht="15.75" customHeight="1" x14ac:dyDescent="0.25">
      <c r="A137" s="8" t="s">
        <v>38</v>
      </c>
      <c r="B137" s="11">
        <v>7670</v>
      </c>
      <c r="C137" s="25">
        <v>60400</v>
      </c>
      <c r="D137" s="11">
        <v>19600</v>
      </c>
      <c r="E137" s="11"/>
      <c r="F137" s="11"/>
    </row>
    <row r="138" spans="1:6" ht="15.75" customHeight="1" x14ac:dyDescent="0.25">
      <c r="A138" s="33" t="s">
        <v>39</v>
      </c>
      <c r="B138" s="11">
        <v>1590</v>
      </c>
      <c r="C138" s="25">
        <v>7030</v>
      </c>
      <c r="D138" s="11">
        <v>95000</v>
      </c>
      <c r="E138" s="11"/>
      <c r="F138" s="11"/>
    </row>
    <row r="139" spans="1:6" ht="15.75" customHeight="1" x14ac:dyDescent="0.25"/>
    <row r="140" spans="1:6" ht="15.75" customHeight="1" x14ac:dyDescent="0.25"/>
    <row r="141" spans="1:6" ht="15.75" customHeight="1" x14ac:dyDescent="0.25"/>
    <row r="142" spans="1:6" ht="15.75" customHeight="1" x14ac:dyDescent="0.25"/>
    <row r="143" spans="1:6" ht="15.75" customHeight="1" x14ac:dyDescent="0.25"/>
    <row r="144" spans="1:6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</sheetData>
  <mergeCells count="5">
    <mergeCell ref="A44:F44"/>
    <mergeCell ref="L44:Q44"/>
    <mergeCell ref="A63:F63"/>
    <mergeCell ref="L63:Q63"/>
    <mergeCell ref="A82:F82"/>
  </mergeCells>
  <phoneticPr fontId="12" type="noConversion"/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1A5E9-8C1D-4937-B2E8-4FEF8E2ACD16}">
  <dimension ref="A1:AA148"/>
  <sheetViews>
    <sheetView topLeftCell="J1" zoomScaleNormal="100" workbookViewId="0">
      <selection activeCell="S17" sqref="S17"/>
    </sheetView>
  </sheetViews>
  <sheetFormatPr defaultRowHeight="15" x14ac:dyDescent="0.25"/>
  <cols>
    <col min="2" max="2" width="12.140625" customWidth="1"/>
    <col min="3" max="3" width="13.85546875" customWidth="1"/>
    <col min="4" max="4" width="11.85546875" customWidth="1"/>
    <col min="5" max="5" width="15.28515625" customWidth="1"/>
    <col min="17" max="17" width="9.140625" style="21"/>
    <col min="18" max="18" width="12.85546875" style="5" customWidth="1"/>
    <col min="19" max="20" width="9.140625" style="5"/>
    <col min="22" max="22" width="12" customWidth="1"/>
  </cols>
  <sheetData>
    <row r="1" spans="1:22" x14ac:dyDescent="0.25">
      <c r="A1" s="15" t="s">
        <v>21</v>
      </c>
      <c r="B1" s="22" t="s">
        <v>22</v>
      </c>
      <c r="C1" s="24" t="s">
        <v>18</v>
      </c>
      <c r="D1" s="15" t="s">
        <v>19</v>
      </c>
      <c r="E1" s="15" t="s">
        <v>17</v>
      </c>
      <c r="Q1" s="15" t="s">
        <v>21</v>
      </c>
      <c r="R1" s="22" t="s">
        <v>22</v>
      </c>
      <c r="S1" s="15" t="s">
        <v>17</v>
      </c>
      <c r="T1" s="24" t="s">
        <v>18</v>
      </c>
      <c r="U1" s="15" t="s">
        <v>19</v>
      </c>
      <c r="V1" s="11"/>
    </row>
    <row r="2" spans="1:22" x14ac:dyDescent="0.25">
      <c r="A2" s="15" t="s">
        <v>0</v>
      </c>
      <c r="B2" s="23">
        <v>117</v>
      </c>
      <c r="C2" s="25">
        <v>2300</v>
      </c>
      <c r="D2" s="11">
        <v>130</v>
      </c>
      <c r="E2" s="11">
        <v>134</v>
      </c>
      <c r="F2">
        <v>129.18</v>
      </c>
      <c r="G2">
        <v>129.18</v>
      </c>
      <c r="H2">
        <v>129.18</v>
      </c>
      <c r="I2">
        <v>129.18</v>
      </c>
      <c r="J2">
        <v>129.18</v>
      </c>
      <c r="Q2" s="15" t="s">
        <v>0</v>
      </c>
      <c r="R2" s="23">
        <v>117</v>
      </c>
      <c r="S2" s="11">
        <v>134</v>
      </c>
      <c r="T2" s="25">
        <v>2300</v>
      </c>
      <c r="U2" s="11">
        <v>130</v>
      </c>
      <c r="V2" s="19">
        <v>130.48333333333284</v>
      </c>
    </row>
    <row r="3" spans="1:22" x14ac:dyDescent="0.25">
      <c r="A3" s="15" t="s">
        <v>1</v>
      </c>
      <c r="B3" s="23">
        <v>88</v>
      </c>
      <c r="C3" s="25">
        <v>30500</v>
      </c>
      <c r="D3" s="11">
        <v>91</v>
      </c>
      <c r="E3" s="11">
        <v>95.74</v>
      </c>
      <c r="F3">
        <v>95.74</v>
      </c>
      <c r="G3">
        <v>95.74</v>
      </c>
      <c r="H3">
        <v>95.74</v>
      </c>
      <c r="I3">
        <v>95.74</v>
      </c>
      <c r="J3">
        <v>95.74</v>
      </c>
      <c r="Q3" s="15" t="s">
        <v>1</v>
      </c>
      <c r="R3" s="23">
        <v>88</v>
      </c>
      <c r="S3" s="11">
        <v>95.6</v>
      </c>
      <c r="T3" s="25">
        <v>30500</v>
      </c>
      <c r="U3" s="11">
        <v>91</v>
      </c>
      <c r="V3" s="19">
        <v>87.773333333333326</v>
      </c>
    </row>
    <row r="4" spans="1:22" x14ac:dyDescent="0.25">
      <c r="A4" s="15" t="s">
        <v>2</v>
      </c>
      <c r="B4" s="23">
        <v>94</v>
      </c>
      <c r="C4" s="25">
        <v>35800</v>
      </c>
      <c r="D4" s="11">
        <v>96</v>
      </c>
      <c r="E4" s="11">
        <v>97.44</v>
      </c>
      <c r="F4">
        <v>97.44</v>
      </c>
      <c r="G4">
        <v>97.44</v>
      </c>
      <c r="H4">
        <v>97.44</v>
      </c>
      <c r="I4">
        <v>97.44</v>
      </c>
      <c r="J4">
        <v>97.44</v>
      </c>
      <c r="Q4" s="15" t="s">
        <v>2</v>
      </c>
      <c r="R4" s="23">
        <v>94</v>
      </c>
      <c r="S4" s="11">
        <v>96.8</v>
      </c>
      <c r="T4" s="25">
        <v>35800</v>
      </c>
      <c r="U4" s="11">
        <v>96</v>
      </c>
      <c r="V4" s="19">
        <v>102.75333333333333</v>
      </c>
    </row>
    <row r="5" spans="1:22" x14ac:dyDescent="0.25">
      <c r="A5" s="15" t="s">
        <v>3</v>
      </c>
      <c r="B5" s="23">
        <v>94</v>
      </c>
      <c r="C5" s="25">
        <v>5490</v>
      </c>
      <c r="D5" s="11">
        <v>104</v>
      </c>
      <c r="E5" s="11">
        <v>102.7342857</v>
      </c>
      <c r="F5">
        <v>100.92</v>
      </c>
      <c r="G5">
        <v>100.759999999999</v>
      </c>
      <c r="H5">
        <v>100.759999999999</v>
      </c>
      <c r="I5">
        <v>100.9</v>
      </c>
      <c r="J5">
        <v>100.92</v>
      </c>
      <c r="K5">
        <v>107.44</v>
      </c>
      <c r="L5">
        <v>107.44</v>
      </c>
      <c r="Q5" s="15" t="s">
        <v>3</v>
      </c>
      <c r="R5" s="23">
        <v>94</v>
      </c>
      <c r="S5" s="11">
        <v>94.6</v>
      </c>
      <c r="T5" s="25">
        <v>5490</v>
      </c>
      <c r="U5" s="11">
        <v>104</v>
      </c>
      <c r="V5" s="19">
        <v>96.36666666666666</v>
      </c>
    </row>
    <row r="6" spans="1:22" x14ac:dyDescent="0.25">
      <c r="A6" s="15" t="s">
        <v>4</v>
      </c>
      <c r="B6" s="23">
        <v>3310</v>
      </c>
      <c r="C6" s="25">
        <v>16900</v>
      </c>
      <c r="D6" s="11">
        <v>5450</v>
      </c>
      <c r="E6" s="11">
        <v>4069.6358019999998</v>
      </c>
      <c r="F6">
        <v>3312.1466666666602</v>
      </c>
      <c r="G6">
        <v>3303.82666666666</v>
      </c>
      <c r="H6">
        <v>3309.5466666666598</v>
      </c>
      <c r="I6">
        <v>3303.82666666666</v>
      </c>
      <c r="J6">
        <v>3310.0866666666602</v>
      </c>
      <c r="K6">
        <v>3309.5466666666598</v>
      </c>
      <c r="L6">
        <v>3312.1466666666602</v>
      </c>
      <c r="M6">
        <v>3309.5466666666598</v>
      </c>
      <c r="N6">
        <v>10156.048888888799</v>
      </c>
      <c r="Q6" s="15" t="s">
        <v>4</v>
      </c>
      <c r="R6" s="23">
        <v>3310</v>
      </c>
      <c r="S6" s="11">
        <v>3310</v>
      </c>
      <c r="T6" s="25">
        <v>16900</v>
      </c>
      <c r="U6" s="11">
        <v>5450</v>
      </c>
      <c r="V6" s="19">
        <v>5445.2300000000005</v>
      </c>
    </row>
    <row r="7" spans="1:22" x14ac:dyDescent="0.25">
      <c r="A7" s="15" t="s">
        <v>5</v>
      </c>
      <c r="B7" s="23">
        <v>105</v>
      </c>
      <c r="C7" s="25">
        <v>4760</v>
      </c>
      <c r="D7" s="11">
        <v>118</v>
      </c>
      <c r="E7" s="11">
        <v>105</v>
      </c>
      <c r="F7">
        <v>105.04</v>
      </c>
      <c r="G7">
        <v>105.04</v>
      </c>
      <c r="H7">
        <v>105.04</v>
      </c>
      <c r="I7">
        <v>105.04</v>
      </c>
      <c r="J7">
        <v>103.96</v>
      </c>
      <c r="K7">
        <v>105.04</v>
      </c>
      <c r="Q7" s="15" t="s">
        <v>5</v>
      </c>
      <c r="R7" s="23">
        <v>105</v>
      </c>
      <c r="S7" s="11">
        <v>105</v>
      </c>
      <c r="T7" s="25">
        <v>4760</v>
      </c>
      <c r="U7" s="11">
        <v>118</v>
      </c>
      <c r="V7" s="19">
        <v>120.37666666666667</v>
      </c>
    </row>
    <row r="8" spans="1:22" x14ac:dyDescent="0.25">
      <c r="A8" s="15" t="s">
        <v>6</v>
      </c>
      <c r="B8" s="23">
        <v>4320</v>
      </c>
      <c r="C8" s="25">
        <v>12800</v>
      </c>
      <c r="D8" s="11">
        <v>7360</v>
      </c>
      <c r="E8" s="11">
        <v>10338.10578</v>
      </c>
      <c r="F8">
        <v>19260.984444444399</v>
      </c>
      <c r="G8">
        <v>19260.984444444399</v>
      </c>
      <c r="H8">
        <v>4389.5200000000004</v>
      </c>
      <c r="I8">
        <v>4389.5200000000004</v>
      </c>
      <c r="J8">
        <v>4389.5200000000004</v>
      </c>
      <c r="K8">
        <v>4389.5200000000004</v>
      </c>
      <c r="L8">
        <v>4389.5200000000004</v>
      </c>
      <c r="M8">
        <v>19260.984444444399</v>
      </c>
      <c r="N8">
        <v>19260.984444444399</v>
      </c>
      <c r="O8">
        <v>4389.5200000000004</v>
      </c>
      <c r="Q8" s="15" t="s">
        <v>6</v>
      </c>
      <c r="R8" s="23">
        <v>4320</v>
      </c>
      <c r="S8" s="11">
        <v>4390</v>
      </c>
      <c r="T8" s="25">
        <v>12800</v>
      </c>
      <c r="U8" s="11">
        <v>7360</v>
      </c>
      <c r="V8" s="19">
        <v>4407.2755555555532</v>
      </c>
    </row>
    <row r="9" spans="1:22" x14ac:dyDescent="0.25">
      <c r="A9" s="15" t="s">
        <v>7</v>
      </c>
      <c r="B9" s="23">
        <v>63</v>
      </c>
      <c r="C9" s="25">
        <v>797</v>
      </c>
      <c r="D9" s="11">
        <v>769</v>
      </c>
      <c r="E9" s="11">
        <v>68.8</v>
      </c>
      <c r="F9">
        <v>63.46</v>
      </c>
      <c r="G9">
        <v>63.72</v>
      </c>
      <c r="H9">
        <v>63.72</v>
      </c>
      <c r="I9">
        <v>63.72</v>
      </c>
      <c r="J9">
        <v>63.46</v>
      </c>
      <c r="K9">
        <v>71.56</v>
      </c>
      <c r="L9">
        <v>63.46</v>
      </c>
      <c r="Q9" s="15" t="s">
        <v>7</v>
      </c>
      <c r="R9" s="23">
        <v>63</v>
      </c>
      <c r="S9" s="11">
        <v>68.8</v>
      </c>
      <c r="T9" s="25">
        <v>797</v>
      </c>
      <c r="U9" s="11">
        <v>769</v>
      </c>
      <c r="V9" s="19">
        <v>65.776666666666642</v>
      </c>
    </row>
    <row r="10" spans="1:22" x14ac:dyDescent="0.25">
      <c r="A10" s="15" t="s">
        <v>8</v>
      </c>
      <c r="B10" s="23">
        <v>165</v>
      </c>
      <c r="C10" s="25">
        <v>181000</v>
      </c>
      <c r="D10" s="11">
        <v>8480</v>
      </c>
      <c r="E10" s="11">
        <v>3307.1417280000001</v>
      </c>
      <c r="F10">
        <v>7235.90888888888</v>
      </c>
      <c r="G10">
        <v>163.78</v>
      </c>
      <c r="H10">
        <v>7235.90888888888</v>
      </c>
      <c r="I10">
        <v>7235.90888888888</v>
      </c>
      <c r="J10">
        <v>165.32</v>
      </c>
      <c r="K10">
        <v>7235.90888888888</v>
      </c>
      <c r="L10">
        <v>163.78</v>
      </c>
      <c r="M10">
        <v>163.78</v>
      </c>
      <c r="N10">
        <v>163.98</v>
      </c>
      <c r="Q10" s="15" t="s">
        <v>8</v>
      </c>
      <c r="R10" s="23">
        <v>165</v>
      </c>
      <c r="S10" s="11">
        <v>152</v>
      </c>
      <c r="T10" s="25">
        <v>181000</v>
      </c>
      <c r="U10" s="11">
        <v>8480</v>
      </c>
      <c r="V10" s="19">
        <v>162.66666666666669</v>
      </c>
    </row>
    <row r="11" spans="1:22" x14ac:dyDescent="0.25">
      <c r="A11" s="15" t="s">
        <v>9</v>
      </c>
      <c r="B11" s="23">
        <v>74600</v>
      </c>
      <c r="C11" s="25">
        <v>1770000</v>
      </c>
      <c r="D11" s="11">
        <v>187000</v>
      </c>
      <c r="E11" s="11">
        <v>194000</v>
      </c>
      <c r="F11">
        <v>146388.96888888799</v>
      </c>
      <c r="G11">
        <v>171303.91777777701</v>
      </c>
      <c r="H11">
        <v>148008.57333333301</v>
      </c>
      <c r="I11">
        <v>190176.37555555499</v>
      </c>
      <c r="J11">
        <v>143706.291111111</v>
      </c>
      <c r="K11">
        <v>170773.33777777699</v>
      </c>
      <c r="L11">
        <v>158752.955555555</v>
      </c>
      <c r="M11">
        <v>153848.29777777701</v>
      </c>
      <c r="N11">
        <v>146388.96888888799</v>
      </c>
      <c r="Q11" s="15" t="s">
        <v>9</v>
      </c>
      <c r="R11" s="23">
        <v>74600</v>
      </c>
      <c r="S11" s="11">
        <v>194000</v>
      </c>
      <c r="T11" s="25">
        <v>1770000</v>
      </c>
      <c r="U11" s="11">
        <v>187000</v>
      </c>
      <c r="V11" s="20">
        <v>153544.06777777732</v>
      </c>
    </row>
    <row r="12" spans="1:22" x14ac:dyDescent="0.25">
      <c r="A12" s="15" t="s">
        <v>10</v>
      </c>
      <c r="B12" s="23">
        <v>161</v>
      </c>
      <c r="C12" s="25">
        <v>181000</v>
      </c>
      <c r="D12" s="11">
        <v>3040</v>
      </c>
      <c r="E12" s="11">
        <v>910.73827159999996</v>
      </c>
      <c r="F12">
        <v>429.19555555555502</v>
      </c>
      <c r="G12">
        <v>429.19555555555502</v>
      </c>
      <c r="H12">
        <v>429.19555555555502</v>
      </c>
      <c r="I12">
        <v>3899.3022222222198</v>
      </c>
      <c r="J12">
        <v>1516.0888888888801</v>
      </c>
      <c r="K12">
        <v>429.19555555555502</v>
      </c>
      <c r="L12">
        <v>429.19555555555502</v>
      </c>
      <c r="M12">
        <v>429.19555555555502</v>
      </c>
      <c r="N12">
        <v>206.08</v>
      </c>
      <c r="Q12" s="15" t="s">
        <v>10</v>
      </c>
      <c r="R12" s="23">
        <v>161</v>
      </c>
      <c r="S12" s="11">
        <v>198</v>
      </c>
      <c r="T12" s="25">
        <v>181000</v>
      </c>
      <c r="U12" s="11">
        <v>3040</v>
      </c>
      <c r="V12" s="19">
        <v>170.804</v>
      </c>
    </row>
    <row r="13" spans="1:22" x14ac:dyDescent="0.25">
      <c r="A13" s="15" t="s">
        <v>11</v>
      </c>
      <c r="B13" s="23">
        <v>8610</v>
      </c>
      <c r="C13" s="25">
        <v>567000</v>
      </c>
      <c r="D13" s="11">
        <v>84200</v>
      </c>
      <c r="E13" s="11">
        <v>14974.64444</v>
      </c>
      <c r="F13">
        <v>14974.644444444401</v>
      </c>
      <c r="G13">
        <v>14974.644444444401</v>
      </c>
      <c r="H13">
        <v>14974.644444444401</v>
      </c>
      <c r="I13">
        <v>14974.644444444401</v>
      </c>
      <c r="J13">
        <v>14974.644444444401</v>
      </c>
      <c r="K13">
        <v>14974.644444444401</v>
      </c>
      <c r="L13">
        <v>14974.644444444401</v>
      </c>
      <c r="M13">
        <v>14974.644444444401</v>
      </c>
      <c r="N13">
        <v>14974.644444444401</v>
      </c>
      <c r="Q13" s="15" t="s">
        <v>11</v>
      </c>
      <c r="R13" s="23">
        <v>8610</v>
      </c>
      <c r="S13" s="11">
        <v>52900</v>
      </c>
      <c r="T13" s="25">
        <v>567000</v>
      </c>
      <c r="U13" s="11">
        <v>84200</v>
      </c>
      <c r="V13" s="19">
        <v>14126.115873015839</v>
      </c>
    </row>
    <row r="14" spans="1:22" x14ac:dyDescent="0.25">
      <c r="A14" s="15" t="s">
        <v>12</v>
      </c>
      <c r="B14" s="23">
        <v>173</v>
      </c>
      <c r="C14" s="25">
        <v>220000</v>
      </c>
      <c r="D14" s="11">
        <v>277</v>
      </c>
      <c r="E14" s="11">
        <v>3359.6609880000001</v>
      </c>
      <c r="F14">
        <v>1904.2577777777699</v>
      </c>
      <c r="G14">
        <v>1904.2577777777699</v>
      </c>
      <c r="H14">
        <v>1904.2577777777699</v>
      </c>
      <c r="I14">
        <v>4425.1866666666601</v>
      </c>
      <c r="J14">
        <v>4425.1866666666601</v>
      </c>
      <c r="K14">
        <v>4425.1866666666601</v>
      </c>
      <c r="L14">
        <v>2398.2422222222199</v>
      </c>
      <c r="M14">
        <v>4425.1866666666601</v>
      </c>
      <c r="N14">
        <v>4425.1866666666601</v>
      </c>
      <c r="Q14" s="15" t="s">
        <v>12</v>
      </c>
      <c r="R14" s="23">
        <v>173</v>
      </c>
      <c r="S14" s="11">
        <v>7180</v>
      </c>
      <c r="T14" s="25">
        <v>220000</v>
      </c>
      <c r="U14" s="11">
        <v>277</v>
      </c>
      <c r="V14" s="19">
        <v>186.15666666666633</v>
      </c>
    </row>
    <row r="15" spans="1:22" x14ac:dyDescent="0.25">
      <c r="A15" s="15" t="s">
        <v>13</v>
      </c>
      <c r="B15" s="23">
        <v>150</v>
      </c>
      <c r="C15" s="25">
        <v>237000</v>
      </c>
      <c r="D15" s="11">
        <v>7820</v>
      </c>
      <c r="E15" s="11">
        <v>18163.26296</v>
      </c>
      <c r="F15">
        <v>5232.6866666666601</v>
      </c>
      <c r="G15">
        <v>1153.40888888888</v>
      </c>
      <c r="H15">
        <v>12598.6711111111</v>
      </c>
      <c r="I15">
        <v>1153.40888888888</v>
      </c>
      <c r="J15">
        <v>1153.40888888888</v>
      </c>
      <c r="K15">
        <v>92809.542222222197</v>
      </c>
      <c r="L15">
        <v>1153.40888888888</v>
      </c>
      <c r="M15">
        <v>42982.124444444402</v>
      </c>
      <c r="N15">
        <v>5232.7066666666597</v>
      </c>
      <c r="Q15" s="15" t="s">
        <v>13</v>
      </c>
      <c r="R15" s="23">
        <v>150</v>
      </c>
      <c r="S15" s="11">
        <v>9390</v>
      </c>
      <c r="T15" s="25">
        <v>237000</v>
      </c>
      <c r="U15" s="11">
        <v>7820</v>
      </c>
      <c r="V15" s="19">
        <v>165.71499999999975</v>
      </c>
    </row>
    <row r="16" spans="1:22" x14ac:dyDescent="0.25">
      <c r="A16" s="15" t="s">
        <v>14</v>
      </c>
      <c r="B16" s="23">
        <v>19200</v>
      </c>
      <c r="C16" s="25">
        <v>793000</v>
      </c>
      <c r="D16" s="11">
        <v>149000</v>
      </c>
      <c r="E16" s="11">
        <v>32301.335800000001</v>
      </c>
      <c r="F16">
        <v>32846.948888888801</v>
      </c>
      <c r="G16">
        <v>22063.777777777701</v>
      </c>
      <c r="H16">
        <v>22063.777777777701</v>
      </c>
      <c r="I16">
        <v>57349.5577777777</v>
      </c>
      <c r="J16">
        <v>32847.068888888803</v>
      </c>
      <c r="K16">
        <v>22063.777777777701</v>
      </c>
      <c r="L16">
        <v>57349.5577777777</v>
      </c>
      <c r="M16">
        <v>22063.777777777701</v>
      </c>
      <c r="N16">
        <v>22063.777777777701</v>
      </c>
      <c r="Q16" s="15" t="s">
        <v>14</v>
      </c>
      <c r="R16" s="23">
        <v>19200</v>
      </c>
      <c r="S16" s="11">
        <v>13500</v>
      </c>
      <c r="T16" s="25">
        <v>793000</v>
      </c>
      <c r="U16" s="11">
        <v>149000</v>
      </c>
      <c r="V16" s="19">
        <v>27677.096277777757</v>
      </c>
    </row>
    <row r="17" spans="1:27" x14ac:dyDescent="0.25">
      <c r="A17" s="15" t="s">
        <v>15</v>
      </c>
      <c r="B17" s="23">
        <v>10400</v>
      </c>
      <c r="C17" s="25">
        <v>854000</v>
      </c>
      <c r="D17" s="11">
        <v>57800</v>
      </c>
      <c r="E17" s="11">
        <v>51313.376790000002</v>
      </c>
      <c r="F17">
        <v>58356.288888888797</v>
      </c>
      <c r="G17">
        <v>79033.820000000007</v>
      </c>
      <c r="H17">
        <v>42236.144444444399</v>
      </c>
      <c r="I17">
        <v>44522.988888888802</v>
      </c>
      <c r="J17">
        <v>52012.017777777699</v>
      </c>
      <c r="K17">
        <v>63898.631111111099</v>
      </c>
      <c r="L17">
        <v>42236.144444444399</v>
      </c>
      <c r="M17">
        <v>55236.382222222201</v>
      </c>
      <c r="N17">
        <v>24287.973333333299</v>
      </c>
      <c r="Q17" s="15" t="s">
        <v>15</v>
      </c>
      <c r="R17" s="23">
        <v>10400</v>
      </c>
      <c r="S17" s="11">
        <v>16800</v>
      </c>
      <c r="T17" s="25">
        <v>854000</v>
      </c>
      <c r="U17" s="11">
        <v>57800</v>
      </c>
      <c r="V17" s="19">
        <v>16318.882185185168</v>
      </c>
    </row>
    <row r="18" spans="1:27" x14ac:dyDescent="0.25">
      <c r="A18" s="15" t="s">
        <v>23</v>
      </c>
      <c r="B18" s="23">
        <v>73</v>
      </c>
      <c r="C18" s="25">
        <v>96</v>
      </c>
      <c r="D18" s="11">
        <v>411</v>
      </c>
      <c r="E18" s="11">
        <v>84.667500000000004</v>
      </c>
      <c r="F18">
        <v>83.39</v>
      </c>
      <c r="G18">
        <v>85.004999999999995</v>
      </c>
      <c r="H18">
        <v>83.685000000000002</v>
      </c>
      <c r="I18">
        <v>82.67</v>
      </c>
      <c r="J18">
        <v>83.39</v>
      </c>
      <c r="K18">
        <v>86.674999999999997</v>
      </c>
      <c r="L18">
        <v>86.674999999999997</v>
      </c>
      <c r="M18">
        <v>83.46</v>
      </c>
      <c r="N18">
        <v>85.05</v>
      </c>
      <c r="O18">
        <v>86.674999999999997</v>
      </c>
      <c r="Q18" s="15" t="s">
        <v>23</v>
      </c>
      <c r="R18" s="23">
        <v>73</v>
      </c>
      <c r="S18" s="11">
        <v>81.7</v>
      </c>
      <c r="T18" s="25">
        <v>96</v>
      </c>
      <c r="U18" s="11">
        <v>411</v>
      </c>
      <c r="V18" s="11">
        <v>79.334999999999994</v>
      </c>
    </row>
    <row r="19" spans="1:27" x14ac:dyDescent="0.25">
      <c r="A19" s="15" t="s">
        <v>24</v>
      </c>
      <c r="B19" s="23">
        <v>79</v>
      </c>
      <c r="C19" s="25">
        <v>112</v>
      </c>
      <c r="D19" s="11">
        <v>8560</v>
      </c>
      <c r="E19" s="11">
        <v>1627.9475</v>
      </c>
      <c r="F19">
        <v>2657.26</v>
      </c>
      <c r="G19">
        <v>2657.26</v>
      </c>
      <c r="H19">
        <v>2657.26</v>
      </c>
      <c r="I19">
        <v>83.24</v>
      </c>
      <c r="J19">
        <v>2657.26</v>
      </c>
      <c r="K19">
        <v>84.224999999999994</v>
      </c>
      <c r="L19">
        <v>84.224999999999994</v>
      </c>
      <c r="M19">
        <v>2657.26</v>
      </c>
      <c r="N19">
        <v>2657.26</v>
      </c>
      <c r="O19">
        <v>84.224999999999994</v>
      </c>
      <c r="Q19" s="15" t="s">
        <v>24</v>
      </c>
      <c r="R19" s="23">
        <v>79</v>
      </c>
      <c r="S19" s="11">
        <v>82.2</v>
      </c>
      <c r="T19" s="25">
        <v>112</v>
      </c>
      <c r="U19" s="11">
        <v>8560</v>
      </c>
      <c r="V19" s="11">
        <v>85.644999999999996</v>
      </c>
    </row>
    <row r="20" spans="1:27" x14ac:dyDescent="0.25">
      <c r="A20" s="15" t="s">
        <v>25</v>
      </c>
      <c r="B20" s="23">
        <v>106</v>
      </c>
      <c r="C20" s="25">
        <v>478</v>
      </c>
      <c r="D20" s="11">
        <v>4150</v>
      </c>
      <c r="E20" s="11">
        <v>1260.0333889999999</v>
      </c>
      <c r="F20">
        <v>112.825</v>
      </c>
      <c r="G20">
        <v>112.825</v>
      </c>
      <c r="H20">
        <v>108.3</v>
      </c>
      <c r="I20">
        <v>11597.5888888888</v>
      </c>
      <c r="J20">
        <v>112.825</v>
      </c>
      <c r="K20">
        <v>112.825</v>
      </c>
      <c r="L20">
        <v>108.3</v>
      </c>
      <c r="M20">
        <v>111.61499999999999</v>
      </c>
      <c r="N20">
        <v>111.61499999999999</v>
      </c>
      <c r="O20">
        <v>111.61499999999999</v>
      </c>
      <c r="Q20" s="15" t="s">
        <v>25</v>
      </c>
      <c r="R20" s="23">
        <v>106</v>
      </c>
      <c r="S20" s="11">
        <v>109</v>
      </c>
      <c r="T20" s="25">
        <v>478</v>
      </c>
      <c r="U20" s="11">
        <v>4150</v>
      </c>
      <c r="V20" s="11">
        <v>102.44</v>
      </c>
      <c r="W20">
        <v>102.575</v>
      </c>
      <c r="X20">
        <v>106.02500000000001</v>
      </c>
      <c r="Y20">
        <v>106.88500000000001</v>
      </c>
      <c r="AA20">
        <v>105.519999999999</v>
      </c>
    </row>
    <row r="21" spans="1:27" x14ac:dyDescent="0.25">
      <c r="A21" s="15" t="s">
        <v>26</v>
      </c>
      <c r="B21" s="23">
        <v>3300</v>
      </c>
      <c r="C21" s="25">
        <v>3980</v>
      </c>
      <c r="D21" s="11">
        <v>16200</v>
      </c>
      <c r="E21" s="11">
        <v>7055.9061670000001</v>
      </c>
      <c r="F21">
        <v>3297.4027777777701</v>
      </c>
      <c r="G21">
        <v>3297.8427777777702</v>
      </c>
      <c r="H21">
        <v>3300.6627777777699</v>
      </c>
      <c r="I21">
        <v>10931.030555555501</v>
      </c>
      <c r="J21">
        <v>3298.87777777777</v>
      </c>
      <c r="K21">
        <v>3296.8027777777702</v>
      </c>
      <c r="L21">
        <v>3298.87777777777</v>
      </c>
      <c r="M21">
        <v>3302.9677777777702</v>
      </c>
      <c r="N21">
        <v>33236.753888888801</v>
      </c>
      <c r="O21">
        <v>3297.8427777777702</v>
      </c>
      <c r="Q21" s="15" t="s">
        <v>26</v>
      </c>
      <c r="R21" s="23">
        <v>3300</v>
      </c>
      <c r="S21" s="11">
        <v>3300</v>
      </c>
      <c r="T21" s="25">
        <v>3980</v>
      </c>
      <c r="U21" s="11">
        <v>16200</v>
      </c>
      <c r="V21" s="11">
        <v>3296.143</v>
      </c>
      <c r="W21">
        <v>3297.3027777777702</v>
      </c>
      <c r="X21">
        <v>3295.1377777777702</v>
      </c>
      <c r="Y21">
        <v>3294.4877777777701</v>
      </c>
      <c r="Z21">
        <v>3296.6377777777702</v>
      </c>
      <c r="AA21">
        <v>3297.98277777777</v>
      </c>
    </row>
    <row r="22" spans="1:27" x14ac:dyDescent="0.25">
      <c r="A22" s="15" t="s">
        <v>27</v>
      </c>
      <c r="B22" s="23">
        <v>97</v>
      </c>
      <c r="C22" s="25">
        <v>2340</v>
      </c>
      <c r="D22" s="11">
        <v>18500</v>
      </c>
      <c r="E22" s="11">
        <v>2396.498556</v>
      </c>
      <c r="F22">
        <v>7358.39222222222</v>
      </c>
      <c r="G22">
        <v>110.82</v>
      </c>
      <c r="H22">
        <v>7361.2122222222197</v>
      </c>
      <c r="I22">
        <v>104.995</v>
      </c>
      <c r="J22">
        <v>1248.3588888888801</v>
      </c>
      <c r="K22">
        <v>104.995</v>
      </c>
      <c r="L22">
        <v>106.63500000000001</v>
      </c>
      <c r="M22">
        <v>104.995</v>
      </c>
      <c r="N22">
        <v>7355.8072222222199</v>
      </c>
      <c r="O22">
        <v>108.77500000000001</v>
      </c>
      <c r="Q22" s="15" t="s">
        <v>27</v>
      </c>
      <c r="R22" s="23">
        <v>97</v>
      </c>
      <c r="S22" s="11">
        <v>113</v>
      </c>
      <c r="T22" s="25">
        <v>2340</v>
      </c>
      <c r="U22" s="11">
        <v>18500</v>
      </c>
      <c r="V22" s="11">
        <v>102.67</v>
      </c>
      <c r="X22">
        <v>106.759999999999</v>
      </c>
      <c r="Z22">
        <v>100.33999999999899</v>
      </c>
      <c r="AA22">
        <v>100.32</v>
      </c>
    </row>
    <row r="23" spans="1:27" x14ac:dyDescent="0.25">
      <c r="A23" s="15" t="s">
        <v>28</v>
      </c>
      <c r="B23" s="23">
        <v>1640</v>
      </c>
      <c r="C23" s="25">
        <v>3320</v>
      </c>
      <c r="D23" s="11">
        <v>21100</v>
      </c>
      <c r="E23" s="11">
        <v>3322.8712220000002</v>
      </c>
      <c r="F23">
        <v>3342.5772222222199</v>
      </c>
      <c r="G23">
        <v>3314.3988888888798</v>
      </c>
      <c r="H23">
        <v>3307.3088888888801</v>
      </c>
      <c r="I23">
        <v>3307.0488888888799</v>
      </c>
      <c r="J23">
        <v>3343.0222222222201</v>
      </c>
      <c r="Q23" s="15" t="s">
        <v>28</v>
      </c>
      <c r="R23" s="23">
        <v>1640</v>
      </c>
      <c r="S23" s="11">
        <v>1650</v>
      </c>
      <c r="T23" s="25">
        <v>3320</v>
      </c>
      <c r="U23" s="11">
        <v>21100</v>
      </c>
      <c r="V23" s="26">
        <v>1708.8388888888801</v>
      </c>
      <c r="X23">
        <v>1642.23722222222</v>
      </c>
      <c r="Z23">
        <v>1642.7322222222199</v>
      </c>
      <c r="AA23">
        <v>1642.6672222222201</v>
      </c>
    </row>
    <row r="24" spans="1:27" x14ac:dyDescent="0.25">
      <c r="A24" s="15" t="s">
        <v>29</v>
      </c>
      <c r="B24" s="23">
        <v>106</v>
      </c>
      <c r="C24" s="25">
        <v>6870</v>
      </c>
      <c r="D24" s="11">
        <v>809</v>
      </c>
      <c r="E24" s="11">
        <v>106.435</v>
      </c>
      <c r="F24">
        <v>106.435</v>
      </c>
      <c r="G24">
        <v>106.435</v>
      </c>
      <c r="H24">
        <v>106.435</v>
      </c>
      <c r="I24">
        <v>106.435</v>
      </c>
      <c r="J24">
        <v>106.435</v>
      </c>
      <c r="Q24" s="15" t="s">
        <v>29</v>
      </c>
      <c r="R24" s="23">
        <v>106</v>
      </c>
      <c r="S24" s="11">
        <v>105</v>
      </c>
      <c r="T24" s="25">
        <v>6870</v>
      </c>
      <c r="U24" s="11">
        <v>809</v>
      </c>
      <c r="V24" s="11">
        <v>102.1</v>
      </c>
    </row>
    <row r="25" spans="1:27" x14ac:dyDescent="0.25">
      <c r="A25" s="15" t="s">
        <v>30</v>
      </c>
      <c r="B25" s="23">
        <v>85</v>
      </c>
      <c r="C25" s="25">
        <v>1290</v>
      </c>
      <c r="D25" s="11">
        <v>2000</v>
      </c>
      <c r="E25" s="11">
        <v>92.355999999999995</v>
      </c>
      <c r="F25">
        <v>91.684999999999903</v>
      </c>
      <c r="G25">
        <v>92.48</v>
      </c>
      <c r="H25">
        <v>92.605000000000004</v>
      </c>
      <c r="I25">
        <v>92.53</v>
      </c>
      <c r="J25">
        <v>92.48</v>
      </c>
      <c r="Q25" s="15" t="s">
        <v>30</v>
      </c>
      <c r="R25" s="23">
        <v>85</v>
      </c>
      <c r="S25" s="11">
        <v>94.4</v>
      </c>
      <c r="T25" s="25">
        <v>1290</v>
      </c>
      <c r="U25" s="11">
        <v>2000</v>
      </c>
      <c r="V25" s="11">
        <v>89.424999999999997</v>
      </c>
    </row>
    <row r="26" spans="1:27" x14ac:dyDescent="0.25">
      <c r="A26" s="15" t="s">
        <v>31</v>
      </c>
      <c r="B26" s="23">
        <v>5980</v>
      </c>
      <c r="C26" s="25">
        <v>92400</v>
      </c>
      <c r="D26" s="11">
        <v>21500</v>
      </c>
      <c r="E26" s="11">
        <v>10300</v>
      </c>
      <c r="F26">
        <v>9853.5061111111099</v>
      </c>
      <c r="G26">
        <v>9850.8911111111101</v>
      </c>
      <c r="H26">
        <v>8948.3155555555495</v>
      </c>
      <c r="I26">
        <v>5924.0888888888803</v>
      </c>
      <c r="J26">
        <v>6788.8344444444401</v>
      </c>
      <c r="Q26" s="15" t="s">
        <v>31</v>
      </c>
      <c r="R26" s="23">
        <v>5980</v>
      </c>
      <c r="S26" s="11">
        <v>10300</v>
      </c>
      <c r="T26" s="25">
        <v>92400</v>
      </c>
      <c r="U26" s="11">
        <v>21500</v>
      </c>
      <c r="V26" s="11">
        <v>6094.0605555555503</v>
      </c>
      <c r="W26">
        <v>10784.0766666666</v>
      </c>
      <c r="X26">
        <v>11984.8744444444</v>
      </c>
      <c r="Y26">
        <v>6134.4688888888804</v>
      </c>
    </row>
    <row r="27" spans="1:27" x14ac:dyDescent="0.25">
      <c r="A27" s="15" t="s">
        <v>32</v>
      </c>
      <c r="B27" s="23">
        <v>4480</v>
      </c>
      <c r="C27" s="25">
        <v>275000</v>
      </c>
      <c r="D27" s="11">
        <v>54000</v>
      </c>
      <c r="E27" s="11">
        <v>8950</v>
      </c>
      <c r="Q27" s="15" t="s">
        <v>32</v>
      </c>
      <c r="R27" s="23">
        <v>4480</v>
      </c>
      <c r="S27" s="11">
        <v>8950</v>
      </c>
      <c r="T27" s="25">
        <v>275000</v>
      </c>
      <c r="U27" s="11">
        <v>54000</v>
      </c>
      <c r="V27" s="11"/>
    </row>
    <row r="28" spans="1:27" x14ac:dyDescent="0.25">
      <c r="A28" s="15" t="s">
        <v>33</v>
      </c>
      <c r="B28" s="23">
        <v>119</v>
      </c>
      <c r="C28" s="25">
        <v>18400</v>
      </c>
      <c r="D28" s="11">
        <v>18800</v>
      </c>
      <c r="E28" s="11">
        <v>134</v>
      </c>
      <c r="Q28" s="15" t="s">
        <v>33</v>
      </c>
      <c r="R28" s="23">
        <v>119</v>
      </c>
      <c r="S28" s="11">
        <v>134</v>
      </c>
      <c r="T28" s="25">
        <v>18400</v>
      </c>
      <c r="U28" s="11">
        <v>18800</v>
      </c>
      <c r="V28" s="11"/>
    </row>
    <row r="29" spans="1:27" x14ac:dyDescent="0.25">
      <c r="A29" s="15" t="s">
        <v>34</v>
      </c>
      <c r="B29" s="23">
        <v>7120</v>
      </c>
      <c r="C29" s="25">
        <v>9440</v>
      </c>
      <c r="D29" s="11">
        <v>14900</v>
      </c>
      <c r="E29" s="11">
        <v>7100</v>
      </c>
      <c r="Q29" s="15" t="s">
        <v>34</v>
      </c>
      <c r="R29" s="23">
        <v>7120</v>
      </c>
      <c r="S29" s="11">
        <v>7100</v>
      </c>
      <c r="T29" s="25">
        <v>9440</v>
      </c>
      <c r="U29" s="11">
        <v>14900</v>
      </c>
      <c r="V29" s="11"/>
    </row>
    <row r="30" spans="1:27" x14ac:dyDescent="0.25">
      <c r="A30" s="15" t="s">
        <v>35</v>
      </c>
      <c r="B30" s="23">
        <v>5920</v>
      </c>
      <c r="C30" s="25">
        <v>163000</v>
      </c>
      <c r="D30" s="11">
        <v>42400</v>
      </c>
      <c r="E30" s="11">
        <v>6400</v>
      </c>
      <c r="Q30" s="15" t="s">
        <v>35</v>
      </c>
      <c r="R30" s="23">
        <v>5920</v>
      </c>
      <c r="S30" s="11">
        <v>6400</v>
      </c>
      <c r="T30" s="25">
        <v>163000</v>
      </c>
      <c r="U30" s="11">
        <v>42400</v>
      </c>
      <c r="V30" s="11"/>
    </row>
    <row r="31" spans="1:27" x14ac:dyDescent="0.25">
      <c r="A31" s="15" t="s">
        <v>36</v>
      </c>
      <c r="B31" s="23">
        <v>110</v>
      </c>
      <c r="C31" s="25">
        <v>74000</v>
      </c>
      <c r="D31" s="11">
        <v>21100</v>
      </c>
      <c r="E31" s="11">
        <v>119</v>
      </c>
      <c r="Q31" s="15" t="s">
        <v>36</v>
      </c>
      <c r="R31" s="23">
        <v>110</v>
      </c>
      <c r="S31" s="11">
        <v>119</v>
      </c>
      <c r="T31" s="25">
        <v>74000</v>
      </c>
      <c r="U31" s="11">
        <v>21100</v>
      </c>
      <c r="V31" s="11"/>
    </row>
    <row r="32" spans="1:27" x14ac:dyDescent="0.25">
      <c r="A32" s="15" t="s">
        <v>37</v>
      </c>
      <c r="B32" s="23">
        <v>14500</v>
      </c>
      <c r="C32" s="25">
        <v>147000</v>
      </c>
      <c r="D32" s="11">
        <v>23300</v>
      </c>
      <c r="E32" s="11">
        <v>22600</v>
      </c>
      <c r="Q32" s="15" t="s">
        <v>37</v>
      </c>
      <c r="R32" s="23">
        <v>14500</v>
      </c>
      <c r="S32" s="11">
        <v>22600</v>
      </c>
      <c r="T32" s="25">
        <v>147000</v>
      </c>
      <c r="U32" s="11">
        <v>23300</v>
      </c>
      <c r="V32" s="11"/>
    </row>
    <row r="33" spans="1:22" x14ac:dyDescent="0.25">
      <c r="A33" s="15" t="s">
        <v>38</v>
      </c>
      <c r="B33" s="23">
        <v>5690</v>
      </c>
      <c r="C33" s="25">
        <v>60400</v>
      </c>
      <c r="D33" s="11">
        <v>19600</v>
      </c>
      <c r="E33" s="11">
        <v>7670</v>
      </c>
      <c r="Q33" s="15" t="s">
        <v>38</v>
      </c>
      <c r="R33" s="23">
        <v>5690</v>
      </c>
      <c r="S33" s="11">
        <v>7670</v>
      </c>
      <c r="T33" s="25">
        <v>60400</v>
      </c>
      <c r="U33" s="11">
        <v>19600</v>
      </c>
      <c r="V33" s="11"/>
    </row>
    <row r="34" spans="1:22" x14ac:dyDescent="0.25">
      <c r="A34" s="15" t="s">
        <v>39</v>
      </c>
      <c r="B34" s="23">
        <v>1390</v>
      </c>
      <c r="C34" s="25">
        <v>7030</v>
      </c>
      <c r="D34" s="11">
        <v>95000</v>
      </c>
      <c r="E34" s="11">
        <v>1590</v>
      </c>
      <c r="Q34" s="15" t="s">
        <v>39</v>
      </c>
      <c r="R34" s="23">
        <v>1390</v>
      </c>
      <c r="S34" s="11">
        <v>1590</v>
      </c>
      <c r="T34" s="25">
        <v>7030</v>
      </c>
      <c r="U34" s="11">
        <v>95000</v>
      </c>
      <c r="V34" s="11"/>
    </row>
    <row r="35" spans="1:22" x14ac:dyDescent="0.25">
      <c r="A35" s="15" t="s">
        <v>40</v>
      </c>
      <c r="B35" s="23">
        <v>6320</v>
      </c>
      <c r="C35" s="25">
        <v>10500</v>
      </c>
      <c r="D35" s="11">
        <v>54400</v>
      </c>
      <c r="E35" s="11">
        <v>10500</v>
      </c>
      <c r="Q35" s="15" t="s">
        <v>40</v>
      </c>
      <c r="R35" s="23">
        <v>6320</v>
      </c>
      <c r="S35" s="11">
        <v>10500</v>
      </c>
      <c r="T35" s="25">
        <v>10500</v>
      </c>
      <c r="U35" s="11">
        <v>54400</v>
      </c>
      <c r="V35" s="11"/>
    </row>
    <row r="36" spans="1:22" x14ac:dyDescent="0.25">
      <c r="A36" s="15" t="s">
        <v>41</v>
      </c>
      <c r="B36" s="23">
        <v>81</v>
      </c>
      <c r="C36" s="25">
        <v>15800</v>
      </c>
      <c r="D36" s="11">
        <v>104000</v>
      </c>
      <c r="E36" s="11">
        <v>3440</v>
      </c>
      <c r="Q36" s="15" t="s">
        <v>41</v>
      </c>
      <c r="R36" s="23">
        <v>81</v>
      </c>
      <c r="S36" s="11">
        <v>3440</v>
      </c>
      <c r="T36" s="25">
        <v>15800</v>
      </c>
      <c r="U36" s="11">
        <v>104000</v>
      </c>
      <c r="V36" s="11"/>
    </row>
    <row r="37" spans="1:22" x14ac:dyDescent="0.25">
      <c r="A37" s="15" t="s">
        <v>42</v>
      </c>
      <c r="B37" s="23">
        <v>13400</v>
      </c>
      <c r="C37" s="25">
        <v>23200</v>
      </c>
      <c r="D37" s="11">
        <v>113000</v>
      </c>
      <c r="E37" s="11">
        <v>17500</v>
      </c>
      <c r="Q37" s="15" t="s">
        <v>42</v>
      </c>
      <c r="R37" s="23">
        <v>13400</v>
      </c>
      <c r="S37" s="11">
        <v>17500</v>
      </c>
      <c r="T37" s="25">
        <v>23200</v>
      </c>
      <c r="U37" s="11">
        <v>113000</v>
      </c>
      <c r="V37" s="11"/>
    </row>
    <row r="38" spans="1:22" x14ac:dyDescent="0.25">
      <c r="A38" s="15" t="s">
        <v>43</v>
      </c>
      <c r="B38" s="23">
        <v>11500</v>
      </c>
      <c r="C38" s="25">
        <v>5140</v>
      </c>
      <c r="D38" s="11">
        <v>95700</v>
      </c>
      <c r="E38" s="11">
        <v>11200</v>
      </c>
      <c r="Q38" s="15" t="s">
        <v>43</v>
      </c>
      <c r="R38" s="23">
        <v>11500</v>
      </c>
      <c r="S38" s="11">
        <v>11200</v>
      </c>
      <c r="T38" s="25">
        <v>5140</v>
      </c>
      <c r="U38" s="11">
        <v>95700</v>
      </c>
      <c r="V38" s="11"/>
    </row>
    <row r="39" spans="1:22" x14ac:dyDescent="0.25">
      <c r="A39" s="15" t="s">
        <v>44</v>
      </c>
      <c r="B39" s="23">
        <v>14200</v>
      </c>
      <c r="C39" s="25">
        <v>30100</v>
      </c>
      <c r="D39" s="11">
        <v>94200</v>
      </c>
      <c r="E39" s="11">
        <v>15000</v>
      </c>
      <c r="Q39" s="15" t="s">
        <v>44</v>
      </c>
      <c r="R39" s="23">
        <v>14200</v>
      </c>
      <c r="S39" s="11">
        <v>15000</v>
      </c>
      <c r="T39" s="25">
        <v>30100</v>
      </c>
      <c r="U39" s="11">
        <v>94200</v>
      </c>
      <c r="V39" s="11"/>
    </row>
    <row r="40" spans="1:22" x14ac:dyDescent="0.25">
      <c r="A40" s="15" t="s">
        <v>45</v>
      </c>
      <c r="B40" s="23">
        <v>17400</v>
      </c>
      <c r="C40" s="25">
        <v>22300</v>
      </c>
      <c r="D40" s="11">
        <v>85200</v>
      </c>
      <c r="E40" s="11">
        <v>14900</v>
      </c>
      <c r="Q40" s="15" t="s">
        <v>45</v>
      </c>
      <c r="R40" s="23">
        <v>17400</v>
      </c>
      <c r="S40" s="11">
        <v>14900</v>
      </c>
      <c r="T40" s="25">
        <v>22300</v>
      </c>
      <c r="U40" s="11">
        <v>85200</v>
      </c>
      <c r="V40" s="11"/>
    </row>
    <row r="41" spans="1:22" x14ac:dyDescent="0.25">
      <c r="A41" s="15" t="s">
        <v>46</v>
      </c>
      <c r="B41" s="23">
        <v>13100</v>
      </c>
      <c r="C41" s="25">
        <v>24300</v>
      </c>
      <c r="D41" s="11">
        <v>117000</v>
      </c>
      <c r="E41" s="11">
        <v>10200</v>
      </c>
      <c r="Q41" s="15" t="s">
        <v>46</v>
      </c>
      <c r="R41" s="23">
        <v>13100</v>
      </c>
      <c r="S41" s="11">
        <v>10200</v>
      </c>
      <c r="T41" s="25">
        <v>24300</v>
      </c>
      <c r="U41" s="11">
        <v>117000</v>
      </c>
      <c r="V41" s="11"/>
    </row>
    <row r="42" spans="1:22" x14ac:dyDescent="0.25">
      <c r="A42" s="15" t="s">
        <v>47</v>
      </c>
      <c r="B42" s="23">
        <v>28300</v>
      </c>
      <c r="C42" s="25">
        <v>124000</v>
      </c>
      <c r="D42" s="11">
        <v>549000</v>
      </c>
      <c r="E42" s="11">
        <v>29300</v>
      </c>
      <c r="Q42" s="15" t="s">
        <v>47</v>
      </c>
      <c r="R42" s="23">
        <v>28300</v>
      </c>
      <c r="S42" s="11">
        <v>29300</v>
      </c>
      <c r="T42" s="25">
        <v>124000</v>
      </c>
      <c r="U42" s="11">
        <v>549000</v>
      </c>
      <c r="V42" s="11"/>
    </row>
    <row r="43" spans="1:22" x14ac:dyDescent="0.25">
      <c r="A43" s="15" t="s">
        <v>48</v>
      </c>
      <c r="B43" s="23">
        <v>20900</v>
      </c>
      <c r="C43" s="25">
        <v>164000</v>
      </c>
      <c r="D43" s="11">
        <v>601000</v>
      </c>
      <c r="E43" s="11">
        <v>52900</v>
      </c>
      <c r="Q43" s="15" t="s">
        <v>48</v>
      </c>
      <c r="R43" s="23">
        <v>20900</v>
      </c>
      <c r="S43" s="11">
        <v>52900</v>
      </c>
      <c r="T43" s="25">
        <v>164000</v>
      </c>
      <c r="U43" s="11">
        <v>601000</v>
      </c>
      <c r="V43" s="11"/>
    </row>
    <row r="44" spans="1:22" x14ac:dyDescent="0.25">
      <c r="A44" s="15" t="s">
        <v>49</v>
      </c>
      <c r="B44" s="23">
        <v>28600</v>
      </c>
      <c r="C44" s="25">
        <v>167000</v>
      </c>
      <c r="D44" s="11">
        <v>551000</v>
      </c>
      <c r="E44" s="11">
        <v>69800</v>
      </c>
      <c r="Q44" s="15" t="s">
        <v>49</v>
      </c>
      <c r="R44" s="23">
        <v>28600</v>
      </c>
      <c r="S44" s="11">
        <v>69800</v>
      </c>
      <c r="T44" s="25">
        <v>167000</v>
      </c>
      <c r="U44" s="11">
        <v>551000</v>
      </c>
      <c r="V44" s="11"/>
    </row>
    <row r="45" spans="1:22" x14ac:dyDescent="0.25">
      <c r="A45" s="15" t="s">
        <v>50</v>
      </c>
      <c r="B45" s="23">
        <v>36200</v>
      </c>
      <c r="C45" s="25">
        <v>191000</v>
      </c>
      <c r="D45" s="11">
        <v>715000</v>
      </c>
      <c r="E45" s="11">
        <v>77800</v>
      </c>
      <c r="Q45" s="15" t="s">
        <v>50</v>
      </c>
      <c r="R45" s="23">
        <v>36200</v>
      </c>
      <c r="S45" s="11">
        <v>77800</v>
      </c>
      <c r="T45" s="25">
        <v>191000</v>
      </c>
      <c r="U45" s="11">
        <v>715000</v>
      </c>
      <c r="V45" s="11"/>
    </row>
    <row r="46" spans="1:22" x14ac:dyDescent="0.25">
      <c r="A46" s="15" t="s">
        <v>51</v>
      </c>
      <c r="B46" s="23">
        <v>22800</v>
      </c>
      <c r="C46" s="25">
        <v>181000</v>
      </c>
      <c r="D46" s="11">
        <v>616000</v>
      </c>
      <c r="E46" s="11">
        <v>36300</v>
      </c>
      <c r="Q46" s="15" t="s">
        <v>51</v>
      </c>
      <c r="R46" s="23">
        <v>22800</v>
      </c>
      <c r="S46" s="11">
        <v>36300</v>
      </c>
      <c r="T46" s="25">
        <v>181000</v>
      </c>
      <c r="U46" s="11">
        <v>616000</v>
      </c>
      <c r="V46" s="11"/>
    </row>
    <row r="47" spans="1:22" x14ac:dyDescent="0.25">
      <c r="A47" s="15" t="s">
        <v>52</v>
      </c>
      <c r="B47" s="23">
        <v>17000</v>
      </c>
      <c r="C47" s="25">
        <v>176000</v>
      </c>
      <c r="D47" s="11">
        <v>798000</v>
      </c>
      <c r="E47" s="11">
        <v>30900</v>
      </c>
      <c r="Q47" s="15" t="s">
        <v>52</v>
      </c>
      <c r="R47" s="23">
        <v>17000</v>
      </c>
      <c r="S47" s="11">
        <v>30900</v>
      </c>
      <c r="T47" s="25">
        <v>176000</v>
      </c>
      <c r="U47" s="11">
        <v>798000</v>
      </c>
      <c r="V47" s="11"/>
    </row>
    <row r="48" spans="1:22" x14ac:dyDescent="0.25">
      <c r="A48" s="15" t="s">
        <v>53</v>
      </c>
      <c r="B48" s="23">
        <v>20800</v>
      </c>
      <c r="C48" s="25">
        <v>104000</v>
      </c>
      <c r="D48" s="11">
        <v>603000</v>
      </c>
      <c r="E48" s="11">
        <v>26800</v>
      </c>
      <c r="Q48" s="15" t="s">
        <v>53</v>
      </c>
      <c r="R48" s="23">
        <v>20800</v>
      </c>
      <c r="S48" s="11">
        <v>26800</v>
      </c>
      <c r="T48" s="25">
        <v>104000</v>
      </c>
      <c r="U48" s="11">
        <v>603000</v>
      </c>
      <c r="V48" s="11"/>
    </row>
    <row r="49" spans="1:22" x14ac:dyDescent="0.25">
      <c r="A49" s="15" t="s">
        <v>54</v>
      </c>
      <c r="B49" s="23">
        <v>28300</v>
      </c>
      <c r="C49" s="25">
        <v>124000</v>
      </c>
      <c r="D49" s="11">
        <v>549000</v>
      </c>
      <c r="E49" s="11">
        <v>15200</v>
      </c>
      <c r="Q49" s="15" t="s">
        <v>54</v>
      </c>
      <c r="R49" s="23">
        <v>28300</v>
      </c>
      <c r="S49" s="11">
        <v>15200</v>
      </c>
      <c r="T49" s="25">
        <v>124000</v>
      </c>
      <c r="U49" s="11">
        <v>549000</v>
      </c>
      <c r="V49" s="11"/>
    </row>
    <row r="50" spans="1:22" x14ac:dyDescent="0.25">
      <c r="A50" s="15" t="s">
        <v>55</v>
      </c>
      <c r="B50" s="23">
        <v>630000</v>
      </c>
      <c r="C50" s="25">
        <v>1180000</v>
      </c>
      <c r="D50" s="11">
        <v>1590000</v>
      </c>
      <c r="E50" s="11">
        <v>1580000</v>
      </c>
      <c r="Q50" s="15" t="s">
        <v>55</v>
      </c>
      <c r="R50" s="23">
        <v>630000</v>
      </c>
      <c r="S50" s="11">
        <v>1580000</v>
      </c>
      <c r="T50" s="25">
        <v>1180000</v>
      </c>
      <c r="U50" s="11">
        <v>1590000</v>
      </c>
      <c r="V50" s="11"/>
    </row>
    <row r="51" spans="1:22" x14ac:dyDescent="0.25">
      <c r="A51" s="15" t="s">
        <v>56</v>
      </c>
      <c r="B51" s="23">
        <v>839000</v>
      </c>
      <c r="C51" s="25">
        <v>572000</v>
      </c>
      <c r="D51" s="11">
        <v>2510000</v>
      </c>
      <c r="E51" s="11">
        <v>931000</v>
      </c>
      <c r="Q51" s="15" t="s">
        <v>56</v>
      </c>
      <c r="R51" s="23">
        <v>839000</v>
      </c>
      <c r="S51" s="11">
        <v>931000</v>
      </c>
      <c r="T51" s="25">
        <v>572000</v>
      </c>
      <c r="U51" s="11">
        <v>2510000</v>
      </c>
      <c r="V51" s="11"/>
    </row>
    <row r="52" spans="1:22" x14ac:dyDescent="0.25">
      <c r="A52" s="15" t="s">
        <v>57</v>
      </c>
      <c r="B52" s="23">
        <v>64600</v>
      </c>
      <c r="C52" s="25">
        <v>515000</v>
      </c>
      <c r="D52" s="11">
        <v>1340000</v>
      </c>
      <c r="E52" s="11">
        <v>74400</v>
      </c>
      <c r="Q52" s="15" t="s">
        <v>57</v>
      </c>
      <c r="R52" s="23">
        <v>64600</v>
      </c>
      <c r="S52" s="11">
        <v>74400</v>
      </c>
      <c r="T52" s="25">
        <v>515000</v>
      </c>
      <c r="U52" s="11">
        <v>1340000</v>
      </c>
      <c r="V52" s="11"/>
    </row>
    <row r="53" spans="1:22" x14ac:dyDescent="0.25">
      <c r="A53" s="15" t="s">
        <v>58</v>
      </c>
      <c r="B53" s="23">
        <v>483000</v>
      </c>
      <c r="C53" s="25">
        <v>448000</v>
      </c>
      <c r="D53" s="11">
        <v>2030000</v>
      </c>
      <c r="E53" s="11">
        <v>761000</v>
      </c>
      <c r="Q53" s="15" t="s">
        <v>58</v>
      </c>
      <c r="R53" s="23">
        <v>483000</v>
      </c>
      <c r="S53" s="11">
        <v>761000</v>
      </c>
      <c r="T53" s="25">
        <v>448000</v>
      </c>
      <c r="U53" s="11">
        <v>2030000</v>
      </c>
      <c r="V53" s="11"/>
    </row>
    <row r="54" spans="1:22" x14ac:dyDescent="0.25">
      <c r="A54" s="15" t="s">
        <v>59</v>
      </c>
      <c r="B54" s="23">
        <v>49800</v>
      </c>
      <c r="C54" s="25">
        <v>317000</v>
      </c>
      <c r="D54" s="11">
        <v>1930000</v>
      </c>
      <c r="E54" s="11">
        <v>84700</v>
      </c>
      <c r="Q54" s="15" t="s">
        <v>59</v>
      </c>
      <c r="R54" s="23">
        <v>49800</v>
      </c>
      <c r="S54" s="11">
        <v>84700</v>
      </c>
      <c r="T54" s="25">
        <v>317000</v>
      </c>
      <c r="U54" s="11">
        <v>1930000</v>
      </c>
      <c r="V54" s="11"/>
    </row>
    <row r="55" spans="1:22" x14ac:dyDescent="0.25">
      <c r="A55" s="15" t="s">
        <v>60</v>
      </c>
      <c r="B55" s="23">
        <v>1630000</v>
      </c>
      <c r="C55" s="25">
        <v>1630000</v>
      </c>
      <c r="D55" s="11">
        <v>2000000</v>
      </c>
      <c r="E55" s="11">
        <v>2070000</v>
      </c>
      <c r="Q55" s="15" t="s">
        <v>60</v>
      </c>
      <c r="R55" s="23">
        <v>1630000</v>
      </c>
      <c r="S55" s="11">
        <v>2070000</v>
      </c>
      <c r="T55" s="25">
        <v>1630000</v>
      </c>
      <c r="U55" s="11">
        <v>2000000</v>
      </c>
      <c r="V55" s="11"/>
    </row>
    <row r="56" spans="1:22" x14ac:dyDescent="0.25">
      <c r="A56" s="15" t="s">
        <v>61</v>
      </c>
      <c r="B56" s="23">
        <v>1000000</v>
      </c>
      <c r="C56" s="25">
        <v>730000</v>
      </c>
      <c r="D56" s="11">
        <v>1980000</v>
      </c>
      <c r="E56" s="11">
        <v>323000</v>
      </c>
      <c r="Q56" s="15" t="s">
        <v>61</v>
      </c>
      <c r="R56" s="23">
        <v>1000000</v>
      </c>
      <c r="S56" s="11">
        <v>323000</v>
      </c>
      <c r="T56" s="25">
        <v>730000</v>
      </c>
      <c r="U56" s="11">
        <v>1980000</v>
      </c>
      <c r="V56" s="11"/>
    </row>
    <row r="57" spans="1:22" x14ac:dyDescent="0.25">
      <c r="A57" s="15" t="s">
        <v>62</v>
      </c>
      <c r="B57" s="23">
        <v>1600000</v>
      </c>
      <c r="C57" s="25">
        <v>1840000</v>
      </c>
      <c r="D57" s="11">
        <v>2160000</v>
      </c>
      <c r="E57" s="11">
        <v>2080000</v>
      </c>
      <c r="Q57" s="15" t="s">
        <v>62</v>
      </c>
      <c r="R57" s="23">
        <v>1600000</v>
      </c>
      <c r="S57" s="11">
        <v>2080000</v>
      </c>
      <c r="T57" s="25">
        <v>1840000</v>
      </c>
      <c r="U57" s="11">
        <v>2160000</v>
      </c>
      <c r="V57" s="11"/>
    </row>
    <row r="58" spans="1:22" x14ac:dyDescent="0.25">
      <c r="A58" s="15" t="s">
        <v>63</v>
      </c>
      <c r="B58" s="23">
        <v>8950000</v>
      </c>
      <c r="C58" s="25">
        <v>22400000</v>
      </c>
      <c r="D58" s="11">
        <v>16500000</v>
      </c>
      <c r="E58" s="11">
        <v>10400000</v>
      </c>
      <c r="Q58" s="15" t="s">
        <v>63</v>
      </c>
      <c r="R58" s="23">
        <v>8950000</v>
      </c>
      <c r="S58" s="11">
        <v>10400000</v>
      </c>
      <c r="T58" s="25">
        <v>22400000</v>
      </c>
      <c r="U58" s="11">
        <v>16500000</v>
      </c>
      <c r="V58" s="11"/>
    </row>
    <row r="59" spans="1:22" x14ac:dyDescent="0.25">
      <c r="A59" s="15" t="s">
        <v>64</v>
      </c>
      <c r="B59" s="23">
        <v>8520000</v>
      </c>
      <c r="C59" s="25">
        <v>13200000</v>
      </c>
      <c r="D59" s="11">
        <v>11200000</v>
      </c>
      <c r="E59" s="11">
        <v>10000000</v>
      </c>
      <c r="Q59" s="15" t="s">
        <v>64</v>
      </c>
      <c r="R59" s="23">
        <v>8520000</v>
      </c>
      <c r="S59" s="11">
        <v>10000000</v>
      </c>
      <c r="T59" s="25">
        <v>13200000</v>
      </c>
      <c r="U59" s="11">
        <v>11200000</v>
      </c>
      <c r="V59" s="11"/>
    </row>
    <row r="60" spans="1:22" x14ac:dyDescent="0.25">
      <c r="A60" s="15" t="s">
        <v>65</v>
      </c>
      <c r="B60" s="23">
        <v>9610000</v>
      </c>
      <c r="C60" s="25">
        <v>12400000</v>
      </c>
      <c r="D60" s="11">
        <v>9540000</v>
      </c>
      <c r="E60" s="11">
        <v>7770000</v>
      </c>
      <c r="Q60" s="15" t="s">
        <v>65</v>
      </c>
      <c r="R60" s="23">
        <v>9610000</v>
      </c>
      <c r="S60" s="11">
        <v>7770000</v>
      </c>
      <c r="T60" s="25">
        <v>12400000</v>
      </c>
      <c r="U60" s="11">
        <v>9540000</v>
      </c>
      <c r="V60" s="11"/>
    </row>
    <row r="61" spans="1:22" x14ac:dyDescent="0.25">
      <c r="A61" s="15" t="s">
        <v>66</v>
      </c>
      <c r="B61" s="23">
        <v>10300000</v>
      </c>
      <c r="C61" s="25">
        <v>21500000</v>
      </c>
      <c r="D61" s="11">
        <v>13200000</v>
      </c>
      <c r="E61" s="11">
        <v>10700000</v>
      </c>
      <c r="Q61" s="15" t="s">
        <v>66</v>
      </c>
      <c r="R61" s="23">
        <v>10300000</v>
      </c>
      <c r="S61" s="11">
        <v>10700000</v>
      </c>
      <c r="T61" s="25">
        <v>21500000</v>
      </c>
      <c r="U61" s="11">
        <v>13200000</v>
      </c>
      <c r="V61" s="11"/>
    </row>
    <row r="62" spans="1:22" x14ac:dyDescent="0.25">
      <c r="A62" s="15" t="s">
        <v>67</v>
      </c>
      <c r="B62" s="23">
        <v>5690000</v>
      </c>
      <c r="C62" s="25">
        <v>9100000</v>
      </c>
      <c r="D62" s="11">
        <v>7210000</v>
      </c>
      <c r="E62" s="11">
        <v>6030000</v>
      </c>
      <c r="Q62" s="15" t="s">
        <v>67</v>
      </c>
      <c r="R62" s="23">
        <v>5690000</v>
      </c>
      <c r="S62" s="11">
        <v>6030000</v>
      </c>
      <c r="T62" s="25">
        <v>9100000</v>
      </c>
      <c r="U62" s="11">
        <v>7210000</v>
      </c>
      <c r="V62" s="11"/>
    </row>
    <row r="63" spans="1:22" x14ac:dyDescent="0.25">
      <c r="A63" s="15" t="s">
        <v>68</v>
      </c>
      <c r="B63" s="23">
        <v>10100000</v>
      </c>
      <c r="C63" s="25">
        <v>14500000</v>
      </c>
      <c r="D63" s="11">
        <v>10900000</v>
      </c>
      <c r="E63" s="11">
        <v>8800000</v>
      </c>
      <c r="Q63" s="15" t="s">
        <v>68</v>
      </c>
      <c r="R63" s="23">
        <v>10100000</v>
      </c>
      <c r="S63" s="11">
        <v>8800000</v>
      </c>
      <c r="T63" s="25">
        <v>14500000</v>
      </c>
      <c r="U63" s="11">
        <v>10900000</v>
      </c>
      <c r="V63" s="11"/>
    </row>
    <row r="64" spans="1:22" x14ac:dyDescent="0.25">
      <c r="A64" s="15" t="s">
        <v>69</v>
      </c>
      <c r="B64" s="23">
        <v>13300000</v>
      </c>
      <c r="C64" s="25">
        <v>30900000</v>
      </c>
      <c r="D64" s="11">
        <v>25000000</v>
      </c>
      <c r="E64" s="11">
        <v>13300000</v>
      </c>
      <c r="Q64" s="15" t="s">
        <v>69</v>
      </c>
      <c r="R64" s="23">
        <v>13300000</v>
      </c>
      <c r="S64" s="11">
        <v>13300000</v>
      </c>
      <c r="T64" s="25">
        <v>30900000</v>
      </c>
      <c r="U64" s="11">
        <v>25000000</v>
      </c>
      <c r="V64" s="11"/>
    </row>
    <row r="65" spans="1:22" x14ac:dyDescent="0.25">
      <c r="A65" s="15" t="s">
        <v>70</v>
      </c>
      <c r="B65" s="23">
        <v>15600000</v>
      </c>
      <c r="C65" s="25">
        <v>25400000</v>
      </c>
      <c r="D65" s="11">
        <v>27400000</v>
      </c>
      <c r="E65" s="11">
        <v>15700000</v>
      </c>
      <c r="Q65" s="15" t="s">
        <v>70</v>
      </c>
      <c r="R65" s="23">
        <v>15600000</v>
      </c>
      <c r="S65" s="11">
        <v>15700000</v>
      </c>
      <c r="T65" s="25">
        <v>25400000</v>
      </c>
      <c r="U65" s="11">
        <v>27400000</v>
      </c>
      <c r="V65" s="11"/>
    </row>
    <row r="74" spans="1:22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</row>
    <row r="75" spans="1:22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</row>
    <row r="148" spans="1:15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Tabelle1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Trần Phúc</dc:creator>
  <cp:lastModifiedBy>Tran Dinh Phuc 20224891</cp:lastModifiedBy>
  <dcterms:created xsi:type="dcterms:W3CDTF">2015-06-05T18:19:34Z</dcterms:created>
  <dcterms:modified xsi:type="dcterms:W3CDTF">2025-07-23T03:48:18Z</dcterms:modified>
</cp:coreProperties>
</file>