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master_shope, kami code" sheetId="14" r:id="rId11"/>
    <sheet name="mater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2" i="11"/>
  <c r="K2" i="11"/>
  <c r="J2" i="11"/>
  <c r="I2" i="11"/>
  <c r="H2" i="11"/>
  <c r="G2" i="11"/>
  <c r="F2" i="11"/>
  <c r="E2" i="11"/>
  <c r="D2" i="11"/>
  <c r="C2" i="11"/>
  <c r="B2" i="11"/>
  <c r="A2" i="11"/>
  <c r="L1" i="11"/>
  <c r="K1" i="11"/>
  <c r="J1" i="11"/>
  <c r="I1" i="11"/>
  <c r="H1" i="11"/>
  <c r="G1" i="11"/>
  <c r="F1" i="11"/>
  <c r="E1" i="11"/>
  <c r="D1" i="11"/>
  <c r="C1" i="11"/>
  <c r="B1" i="11"/>
  <c r="A1" i="11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  <c r="J1" i="7"/>
  <c r="L2" i="10"/>
  <c r="K2" i="10"/>
  <c r="J2" i="10"/>
  <c r="I2" i="10"/>
  <c r="H2" i="10"/>
  <c r="G2" i="10"/>
  <c r="F2" i="10"/>
  <c r="E2" i="10"/>
  <c r="D2" i="10"/>
  <c r="C2" i="10"/>
  <c r="B2" i="10"/>
  <c r="A2" i="10"/>
  <c r="L1" i="10"/>
  <c r="K1" i="10"/>
  <c r="J1" i="10"/>
  <c r="I1" i="10"/>
  <c r="H1" i="10"/>
  <c r="G1" i="10"/>
  <c r="F1" i="10"/>
  <c r="E1" i="10"/>
  <c r="D1" i="10"/>
  <c r="C1" i="10"/>
  <c r="B1" i="10"/>
  <c r="A1" i="10"/>
  <c r="L2" i="7"/>
  <c r="K2" i="7"/>
  <c r="J2" i="7"/>
  <c r="I2" i="7"/>
  <c r="H2" i="7"/>
  <c r="G2" i="7"/>
  <c r="F2" i="7"/>
  <c r="E2" i="7"/>
  <c r="D2" i="7"/>
  <c r="C2" i="7"/>
  <c r="B2" i="7"/>
  <c r="A2" i="7"/>
  <c r="L1" i="7"/>
  <c r="K1" i="7"/>
  <c r="I1" i="7"/>
  <c r="H1" i="7"/>
  <c r="G1" i="7"/>
  <c r="F1" i="7"/>
  <c r="E1" i="7"/>
  <c r="D1" i="7"/>
  <c r="C1" i="7"/>
  <c r="B1" i="7"/>
  <c r="A1" i="7"/>
  <c r="L2" i="13"/>
  <c r="K2" i="13"/>
  <c r="J2" i="13"/>
  <c r="I2" i="13"/>
  <c r="H2" i="13"/>
  <c r="G2" i="13"/>
  <c r="F2" i="13"/>
  <c r="E2" i="13"/>
  <c r="D2" i="13"/>
  <c r="C2" i="13"/>
  <c r="B2" i="13"/>
  <c r="A2" i="13"/>
  <c r="L1" i="13"/>
  <c r="K1" i="13"/>
  <c r="J1" i="13"/>
  <c r="I1" i="13"/>
  <c r="H1" i="13"/>
  <c r="G1" i="13"/>
  <c r="F1" i="13"/>
  <c r="E1" i="13"/>
  <c r="D1" i="13"/>
  <c r="C1" i="13"/>
  <c r="B1" i="13"/>
  <c r="A1" i="13"/>
  <c r="L2" i="5"/>
  <c r="K2" i="5"/>
  <c r="J2" i="5"/>
  <c r="I2" i="5"/>
  <c r="H2" i="5"/>
  <c r="G2" i="5"/>
  <c r="F2" i="5"/>
  <c r="E2" i="5"/>
  <c r="D2" i="5"/>
  <c r="C2" i="5"/>
  <c r="B2" i="5"/>
  <c r="A2" i="5"/>
  <c r="L1" i="5"/>
  <c r="K1" i="5"/>
  <c r="J1" i="5"/>
  <c r="I1" i="5"/>
  <c r="H1" i="5"/>
  <c r="G1" i="5"/>
  <c r="F1" i="5"/>
  <c r="E1" i="5"/>
  <c r="D1" i="5"/>
  <c r="C1" i="5"/>
  <c r="B1" i="5"/>
  <c r="A1" i="5"/>
  <c r="L2" i="8"/>
  <c r="K2" i="8"/>
  <c r="J2" i="8"/>
  <c r="I2" i="8"/>
  <c r="H2" i="8"/>
  <c r="G2" i="8"/>
  <c r="F2" i="8"/>
  <c r="E2" i="8"/>
  <c r="D2" i="8"/>
  <c r="C2" i="8"/>
  <c r="B2" i="8"/>
  <c r="A2" i="8"/>
  <c r="L1" i="8"/>
  <c r="K1" i="8"/>
  <c r="J1" i="8"/>
  <c r="I1" i="8"/>
  <c r="H1" i="8"/>
  <c r="G1" i="8"/>
  <c r="F1" i="8"/>
  <c r="E1" i="8"/>
  <c r="D1" i="8"/>
  <c r="C1" i="8"/>
  <c r="B1" i="8"/>
  <c r="A1" i="8"/>
  <c r="B2" i="3"/>
  <c r="C2" i="3"/>
  <c r="D2" i="3"/>
  <c r="E2" i="3"/>
  <c r="F2" i="3"/>
  <c r="G2" i="3"/>
  <c r="H2" i="3"/>
  <c r="I2" i="3"/>
  <c r="J2" i="3"/>
  <c r="K2" i="3"/>
  <c r="L2" i="3"/>
  <c r="A2" i="3"/>
  <c r="J1" i="3"/>
  <c r="K1" i="3"/>
  <c r="L1" i="3"/>
  <c r="B1" i="3"/>
  <c r="C1" i="3"/>
  <c r="D1" i="3"/>
  <c r="E1" i="3"/>
  <c r="F1" i="3"/>
  <c r="G1" i="3"/>
  <c r="H1" i="3"/>
  <c r="I1" i="3"/>
  <c r="A1" i="3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B13" i="1"/>
  <c r="D13" i="1" s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D3" i="1" s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<sst xmlns="http://schemas.openxmlformats.org/spreadsheetml/2006/main" count="255" uniqueCount="132">
  <si>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</si>
  <si>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</si>
  <si>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</si>
  <si>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</si>
  <si>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</si>
  <si>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</si>
  <si>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</si>
  <si>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</si>
  <si>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</si>
  <si>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</si>
  <si>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</si>
  <si>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</si>
  <si>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</si>
  <si>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</si>
  <si>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</si>
  <si>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</si>
  <si>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</si>
  <si>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</si>
  <si>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</si>
  <si>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</si>
  <si>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</si>
  <si>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</si>
  <si>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</si>
  <si>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</si>
  <si>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</si>
  <si>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</si>
  <si>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Nàng thơ 01</t>
  </si>
  <si>
    <t>Mẹ và bé 01</t>
  </si>
  <si>
    <t>/img/me-va-be/MB_1.jpg</t>
  </si>
  <si>
    <t>Mẹ và bé 02</t>
  </si>
  <si>
    <t>/img/me-va-be/MB_2.jpg</t>
  </si>
  <si>
    <t>Hoa 01</t>
  </si>
  <si>
    <t>40x40</t>
  </si>
  <si>
    <t>Phong cảnh 01</t>
  </si>
  <si>
    <t>Phong cảnh 02</t>
  </si>
  <si>
    <t>Xứ sở thần tiên</t>
  </si>
  <si>
    <t>Phượng hoàng 01</t>
  </si>
  <si>
    <t>Phượng hoàng 02</t>
  </si>
  <si>
    <t>Sasuke</t>
  </si>
  <si>
    <t>Phong cảnh 03</t>
  </si>
  <si>
    <t>Bức tường hoa hồng</t>
  </si>
  <si>
    <t>Đôi chim</t>
  </si>
  <si>
    <t>Nàng thơ 02</t>
  </si>
  <si>
    <t>Nàng thơ 03</t>
  </si>
  <si>
    <t>Phong cảnh 04</t>
  </si>
  <si>
    <t>Mẹ thiên nhiên</t>
  </si>
  <si>
    <t>Phong cảnh Sông núi 01</t>
  </si>
  <si>
    <t>Phong cảnh Sông núi 02</t>
  </si>
  <si>
    <t>Nàng dâu xứ Trung</t>
  </si>
  <si>
    <t>Nàng thơ 04</t>
  </si>
  <si>
    <t>Phật 01</t>
  </si>
  <si>
    <t>Nàng thơ 05</t>
  </si>
  <si>
    <t>Hoa hướng dương 01</t>
  </si>
  <si>
    <t>Hoa hướng dương 02</t>
  </si>
  <si>
    <t>Vua hải tặc 01</t>
  </si>
  <si>
    <t>Vua hải tặc 02</t>
  </si>
  <si>
    <t>Vua hải tặc 03</t>
  </si>
  <si>
    <t>Phong cảnh mùa thu</t>
  </si>
  <si>
    <t>Naruto</t>
  </si>
  <si>
    <t>Bồng lai tiên cảnh</t>
  </si>
  <si>
    <t>Hàng rào hoa</t>
  </si>
  <si>
    <t>Bạch mã</t>
  </si>
  <si>
    <t>Phong cảnh Nhật Bản 01</t>
  </si>
  <si>
    <t>Phong cảnh Nhật Bản 02</t>
  </si>
  <si>
    <t>Phật 02</t>
  </si>
  <si>
    <t>Tranh khung tròn 12 cung hoàng đạo</t>
  </si>
  <si>
    <t>Kakashi</t>
  </si>
  <si>
    <t>Phật 03</t>
  </si>
  <si>
    <t>Cánh đồng hoa và chú cún 01</t>
  </si>
  <si>
    <t>Cánh đồng hoa và chú cún 02</t>
  </si>
  <si>
    <t>Cánh đồng hoa và chú cún 03</t>
  </si>
  <si>
    <t>Phật (Lọ màu 5ml) 01</t>
  </si>
  <si>
    <t>Phật (Lọ màu 5ml) 02</t>
  </si>
  <si>
    <t>Vua hải tặc 04</t>
  </si>
  <si>
    <t>Vua hải tặc 05</t>
  </si>
  <si>
    <t>Mã đáo thành công</t>
  </si>
  <si>
    <t>Hoa sen trắng 01</t>
  </si>
  <si>
    <t>Phật (Lọ màu 5ml) 03</t>
  </si>
  <si>
    <t>Hoa cẩm chướng</t>
  </si>
  <si>
    <t>Thuyền và biển</t>
  </si>
  <si>
    <t>Hoa sen 02</t>
  </si>
  <si>
    <t>x</t>
  </si>
  <si>
    <t>Phật 04</t>
  </si>
  <si>
    <t>Tranh tròn hoa sen 01</t>
  </si>
  <si>
    <t>Đôi công</t>
  </si>
  <si>
    <t>Hoa Tuy Líp 01</t>
  </si>
  <si>
    <t>Hoa Tuy Líp 02</t>
  </si>
  <si>
    <t>Ruộng bậc thang</t>
  </si>
  <si>
    <t>Mã shoppe</t>
  </si>
  <si>
    <t>KM006</t>
  </si>
  <si>
    <t>Tranh khung tròn 12 con giáp 02</t>
  </si>
  <si>
    <t>Tranh khung tròn 12 con giáp 01</t>
  </si>
  <si>
    <t>Phật trên đài sen 01</t>
  </si>
  <si>
    <t>Phật trên đài sen 02</t>
  </si>
  <si>
    <t>KM014</t>
  </si>
  <si>
    <t>KM010</t>
  </si>
  <si>
    <t>Cánh đồng hoa Tuy Líp 03</t>
  </si>
  <si>
    <t>Vua hải tặc 06</t>
  </si>
  <si>
    <t>Thiên nhiên hùng vỹ</t>
  </si>
  <si>
    <t>KM007</t>
  </si>
  <si>
    <t>KM003</t>
  </si>
  <si>
    <t>Cánh đồng hoa Tuy Líp 04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</si>
  <si>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</si>
  <si>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</si>
  <si>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</si>
  <si>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</si>
  <si>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</si>
  <si>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</si>
  <si>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</si>
  <si>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</si>
  <si>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Hoa hướng dương 03</t>
  </si>
  <si>
    <t>Cánh đồng hoa Tuy Líp 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</si>
  <si>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</si>
  <si>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</si>
  <si>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</si>
  <si>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</si>
  <si>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</si>
  <si>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</si>
  <si>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</si>
  <si>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</si>
  <si>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</si>
  <si>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Mã Kami</t>
  </si>
  <si>
    <t>Nổi bật</t>
  </si>
  <si>
    <t>outstanding</t>
  </si>
  <si>
    <t>order</t>
  </si>
  <si>
    <t>shoppe_code</t>
  </si>
  <si>
    <t>kami_code</t>
  </si>
  <si>
    <t>color_number</t>
  </si>
  <si>
    <t>Thứ tự ưu tiên</t>
  </si>
  <si>
    <t>phat</t>
  </si>
  <si>
    <t>phong-canh</t>
  </si>
  <si>
    <t>me-va-be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</si>
</sst>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L5" sqref="L5"/>
    </sheetView>
  </sheetViews>
  <sheetFormatPr defaultRowHeight="15"/>
  <cols>
    <col min="1" max="1" width="3.28515625" bestFit="1" customWidth="1"/>
    <col min="2" max="2" width="4" bestFit="1" customWidth="1"/>
    <col min="3" max="3" width="31.28515625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0.5703125" bestFit="1" customWidth="1"/>
  </cols>
  <sheetData>
    <row r="1" spans="1:12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127</v>
      </c>
      <c r="F1" s="2" t="s">
        <v>8</v>
      </c>
      <c r="G1" s="4" t="s">
        <v>11</v>
      </c>
      <c r="H1" s="4" t="s">
        <v>13</v>
      </c>
      <c r="I1" s="4" t="s">
        <v>123</v>
      </c>
      <c r="J1" s="4" t="s">
        <v>124</v>
      </c>
      <c r="K1" s="4" t="s">
        <v>125</v>
      </c>
      <c r="L1" s="4" t="s">
        <v>126</v>
      </c>
    </row>
    <row r="2" spans="1:12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4" t="s">
        <v>12</v>
      </c>
      <c r="I2" s="4" t="s">
        <v>122</v>
      </c>
      <c r="J2" s="4" t="s">
        <v>128</v>
      </c>
      <c r="K2" s="4" t="s">
        <v>88</v>
      </c>
      <c r="L2" s="4" t="s">
        <v>121</v>
      </c>
    </row>
    <row r="3" spans="1:12">
      <c r="A3" s="1">
        <v>1</v>
      </c>
      <c r="B3" s="1">
        <f>ROW()-2</f>
        <v>1</v>
      </c>
      <c r="C3" s="1" t="s">
        <v>14</v>
      </c>
      <c r="D3" s="1" t="str">
        <f t="shared" ref="D3:D11" si="0">"/img/phat/P_"&amp;B3&amp;".jpg"</f>
        <v>/img/phat/P_1.jpg</v>
      </c>
      <c r="E3" s="1"/>
      <c r="F3" s="1" t="s">
        <v>15</v>
      </c>
      <c r="G3">
        <v>175000</v>
      </c>
      <c r="I3" s="5" t="s">
        <v>81</v>
      </c>
      <c r="J3" s="5">
        <v>1</v>
      </c>
    </row>
    <row r="4" spans="1:12">
      <c r="A4" s="1">
        <v>1</v>
      </c>
      <c r="B4" s="1">
        <f t="shared" ref="B4:B15" si="1">ROW()-2</f>
        <v>2</v>
      </c>
      <c r="C4" s="1" t="s">
        <v>92</v>
      </c>
      <c r="D4" s="1" t="str">
        <f t="shared" si="0"/>
        <v>/img/phat/P_2.jpg</v>
      </c>
      <c r="E4" s="1">
        <v>27</v>
      </c>
      <c r="F4" s="1" t="s">
        <v>15</v>
      </c>
      <c r="G4">
        <v>175000</v>
      </c>
      <c r="I4" s="5" t="s">
        <v>81</v>
      </c>
      <c r="J4" s="5">
        <v>2</v>
      </c>
      <c r="K4" t="s">
        <v>119</v>
      </c>
    </row>
    <row r="5" spans="1:12">
      <c r="A5" s="1">
        <v>1</v>
      </c>
      <c r="B5" s="1">
        <f t="shared" si="1"/>
        <v>3</v>
      </c>
      <c r="C5" s="1" t="s">
        <v>50</v>
      </c>
      <c r="D5" s="1" t="str">
        <f t="shared" si="0"/>
        <v>/img/phat/P_3.jpg</v>
      </c>
      <c r="E5" s="1">
        <v>24</v>
      </c>
      <c r="F5" s="1" t="s">
        <v>15</v>
      </c>
      <c r="G5">
        <v>175000</v>
      </c>
      <c r="I5" s="5" t="s">
        <v>81</v>
      </c>
      <c r="J5" s="5">
        <v>3</v>
      </c>
      <c r="K5" t="s">
        <v>120</v>
      </c>
    </row>
    <row r="6" spans="1:12">
      <c r="A6" s="1">
        <v>1</v>
      </c>
      <c r="B6" s="1">
        <f t="shared" si="1"/>
        <v>4</v>
      </c>
      <c r="C6" s="1" t="s">
        <v>71</v>
      </c>
      <c r="D6" s="1" t="str">
        <f t="shared" si="0"/>
        <v>/img/phat/P_4.jpg</v>
      </c>
      <c r="E6" s="1"/>
      <c r="F6" s="1" t="s">
        <v>15</v>
      </c>
      <c r="G6">
        <v>200000</v>
      </c>
      <c r="I6" s="5" t="s">
        <v>81</v>
      </c>
      <c r="J6" s="5">
        <v>4</v>
      </c>
    </row>
    <row r="7" spans="1:12">
      <c r="A7" s="1">
        <v>1</v>
      </c>
      <c r="B7" s="1">
        <f t="shared" si="1"/>
        <v>5</v>
      </c>
      <c r="C7" s="1" t="s">
        <v>64</v>
      </c>
      <c r="D7" s="1" t="str">
        <f t="shared" si="0"/>
        <v>/img/phat/P_5.jpg</v>
      </c>
      <c r="E7" s="1">
        <v>24</v>
      </c>
      <c r="F7" s="1" t="s">
        <v>15</v>
      </c>
      <c r="G7">
        <v>175000</v>
      </c>
      <c r="I7" s="5" t="s">
        <v>81</v>
      </c>
      <c r="J7" s="5">
        <v>5</v>
      </c>
      <c r="K7" t="s">
        <v>116</v>
      </c>
    </row>
    <row r="8" spans="1:12">
      <c r="A8" s="1">
        <v>1</v>
      </c>
      <c r="B8" s="1">
        <f t="shared" si="1"/>
        <v>6</v>
      </c>
      <c r="C8" s="1" t="s">
        <v>67</v>
      </c>
      <c r="D8" s="1" t="str">
        <f t="shared" si="0"/>
        <v>/img/phat/P_6.jpg</v>
      </c>
      <c r="E8" s="1">
        <v>28</v>
      </c>
      <c r="F8" s="1" t="s">
        <v>15</v>
      </c>
      <c r="G8">
        <v>175000</v>
      </c>
      <c r="I8" s="5" t="s">
        <v>81</v>
      </c>
      <c r="J8" s="5">
        <v>6</v>
      </c>
      <c r="K8" t="s">
        <v>115</v>
      </c>
    </row>
    <row r="9" spans="1:12">
      <c r="A9" s="1">
        <v>1</v>
      </c>
      <c r="B9" s="1">
        <f t="shared" si="1"/>
        <v>7</v>
      </c>
      <c r="C9" s="1" t="s">
        <v>72</v>
      </c>
      <c r="D9" s="1" t="str">
        <f t="shared" si="0"/>
        <v>/img/phat/P_7.jpg</v>
      </c>
      <c r="E9" s="1"/>
      <c r="F9" s="1" t="s">
        <v>15</v>
      </c>
      <c r="G9">
        <v>200000</v>
      </c>
      <c r="I9" s="5" t="s">
        <v>81</v>
      </c>
      <c r="J9" s="5">
        <v>7</v>
      </c>
    </row>
    <row r="10" spans="1:12">
      <c r="A10" s="1">
        <v>1</v>
      </c>
      <c r="B10" s="1">
        <f t="shared" si="1"/>
        <v>8</v>
      </c>
      <c r="C10" s="1" t="s">
        <v>77</v>
      </c>
      <c r="D10" s="1" t="str">
        <f t="shared" si="0"/>
        <v>/img/phat/P_8.jpg</v>
      </c>
      <c r="E10" s="1"/>
      <c r="F10" s="1" t="s">
        <v>15</v>
      </c>
      <c r="G10">
        <v>200000</v>
      </c>
      <c r="I10" s="5" t="s">
        <v>81</v>
      </c>
      <c r="J10" s="5">
        <v>8</v>
      </c>
    </row>
    <row r="11" spans="1:12">
      <c r="A11" s="1">
        <v>1</v>
      </c>
      <c r="B11" s="1">
        <f t="shared" si="1"/>
        <v>9</v>
      </c>
      <c r="C11" s="1" t="s">
        <v>82</v>
      </c>
      <c r="D11" s="1" t="str">
        <f t="shared" si="0"/>
        <v>/img/phat/P_9.jpg</v>
      </c>
      <c r="E11" s="1"/>
      <c r="F11" s="1"/>
      <c r="G11">
        <v>205000</v>
      </c>
      <c r="I11" s="5"/>
    </row>
    <row r="12" spans="1:12">
      <c r="A12" s="1">
        <v>1</v>
      </c>
      <c r="B12" s="1">
        <f t="shared" si="1"/>
        <v>10</v>
      </c>
      <c r="C12" s="1" t="s">
        <v>93</v>
      </c>
      <c r="D12" s="1" t="str">
        <f t="shared" ref="D12:D13" si="2">"/img/phat/P_"&amp;B12&amp;".jpg"</f>
        <v>/img/phat/P_10.jpg</v>
      </c>
      <c r="E12" s="1">
        <v>27</v>
      </c>
      <c r="F12" s="1" t="s">
        <v>15</v>
      </c>
      <c r="G12">
        <v>175000</v>
      </c>
      <c r="I12" s="5"/>
      <c r="K12" t="s">
        <v>94</v>
      </c>
    </row>
    <row r="13" spans="1:12">
      <c r="A13" s="1">
        <v>1</v>
      </c>
      <c r="B13" s="1">
        <f t="shared" si="1"/>
        <v>11</v>
      </c>
      <c r="C13" s="1" t="s">
        <v>82</v>
      </c>
      <c r="D13" s="1" t="str">
        <f t="shared" si="2"/>
        <v>/img/phat/P_11.jpg</v>
      </c>
      <c r="E13" s="1">
        <v>31</v>
      </c>
      <c r="F13" s="1" t="s">
        <v>15</v>
      </c>
      <c r="G13">
        <v>175000</v>
      </c>
      <c r="I13" s="5"/>
      <c r="K13" t="s">
        <v>100</v>
      </c>
    </row>
    <row r="14" spans="1:12">
      <c r="A14" s="1">
        <v>1</v>
      </c>
      <c r="B14" s="1">
        <f t="shared" si="1"/>
        <v>12</v>
      </c>
      <c r="C14" s="1" t="s">
        <v>103</v>
      </c>
      <c r="D14" s="1" t="str">
        <f t="shared" ref="D14" si="3">"/img/phat/P_"&amp;B14&amp;".jpg"</f>
        <v>/img/phat/P_12.jpg</v>
      </c>
      <c r="E14" s="1">
        <v>28</v>
      </c>
      <c r="F14" s="1" t="s">
        <v>15</v>
      </c>
      <c r="G14">
        <v>175000</v>
      </c>
      <c r="I14" s="5"/>
      <c r="K14" t="s">
        <v>104</v>
      </c>
    </row>
    <row r="15" spans="1:12">
      <c r="A15" s="1">
        <v>1</v>
      </c>
      <c r="B15" s="1">
        <f t="shared" si="1"/>
        <v>13</v>
      </c>
      <c r="C15" s="1" t="s">
        <v>105</v>
      </c>
      <c r="D15" s="1" t="str">
        <f t="shared" ref="D15" si="4">"/img/phat/P_"&amp;B15&amp;".jpg"</f>
        <v>/img/phat/P_13.jpg</v>
      </c>
      <c r="E15" s="1"/>
      <c r="F15" s="1" t="s">
        <v>15</v>
      </c>
      <c r="G15">
        <v>175000</v>
      </c>
      <c r="I15" s="5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3" sqref="K3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5"/>
    <col min="9" max="9" width="11.85546875" style="5" bestFit="1" customWidth="1"/>
    <col min="10" max="10" width="14.7109375" style="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6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6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65</v>
      </c>
      <c r="D3" s="1" t="str">
        <f>"/img/cung-hoang-dao/CHD_"&amp;B3&amp;".jpg"</f>
        <v>/img/cung-hoang-dao/CHD_1.jpg</v>
      </c>
      <c r="E3" s="1"/>
      <c r="F3" s="1"/>
      <c r="G3">
        <v>200000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91</v>
      </c>
      <c r="D4" s="1" t="str">
        <f>"/img/cung-hoang-dao/CHD_"&amp;B4&amp;".jpg"</f>
        <v>/img/cung-hoang-dao/CHD_2.jpg</v>
      </c>
      <c r="E4" s="1"/>
      <c r="F4" s="1"/>
      <c r="G4">
        <v>200000</v>
      </c>
      <c r="I4" s="5" t="s">
        <v>81</v>
      </c>
      <c r="J4" s="5">
        <v>2</v>
      </c>
    </row>
    <row r="5" spans="1:12">
      <c r="A5" s="1">
        <v>1</v>
      </c>
      <c r="B5" s="1">
        <f>ROW()-2</f>
        <v>3</v>
      </c>
      <c r="C5" s="1" t="s">
        <v>90</v>
      </c>
      <c r="D5" s="1" t="str">
        <f>"/img/cung-hoang-dao/CHD_"&amp;B5&amp;".jpg"</f>
        <v>/img/cung-hoang-dao/CHD_3.jpg</v>
      </c>
      <c r="E5" s="1"/>
      <c r="F5" s="1"/>
      <c r="G5">
        <v>200000</v>
      </c>
      <c r="I5" s="5" t="s">
        <v>81</v>
      </c>
      <c r="J5" s="5">
        <v>3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D8" sqref="D8"/>
    </sheetView>
  </sheetViews>
  <sheetFormatPr defaultRowHeight="15"/>
  <cols>
    <col min="2" max="2" width="11.42578125" bestFit="1" customWidth="1"/>
    <col min="3" max="3" width="9.5703125" bestFit="1" customWidth="1"/>
  </cols>
  <sheetData>
    <row r="2" spans="1:3">
      <c r="A2" t="s">
        <v>129</v>
      </c>
      <c r="B2" t="s">
        <v>130</v>
      </c>
      <c r="C2" t="s">
        <v>131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H6" sqref="H6"/>
    </sheetView>
  </sheetViews>
  <sheetFormatPr defaultRowHeight="15"/>
  <cols>
    <col min="2" max="2" width="10.28515625" bestFit="1" customWidth="1"/>
  </cols>
  <sheetData>
    <row r="1" spans="2:2">
      <c r="B1" t="s">
        <v>9</v>
      </c>
    </row>
    <row r="2" spans="2:2">
      <c r="B2" t="s">
        <v>18</v>
      </c>
    </row>
    <row r="3" spans="2:2">
      <c r="B3" t="s">
        <v>19</v>
      </c>
    </row>
    <row r="4" spans="2:2">
      <c r="B4" t="s">
        <v>17</v>
      </c>
    </row>
    <row r="5" spans="2:2">
      <c r="B5" t="s">
        <v>32</v>
      </c>
    </row>
    <row r="6" spans="2:2">
      <c r="B6" t="s">
        <v>15</v>
      </c>
    </row>
    <row r="7" spans="2:2"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D3" sqref="D3:D20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</v>
      </c>
      <c r="D3" s="1" t="str">
        <f>"/img/phong-canh/PC_"&amp;B3&amp;".jpg"</f>
        <v>/img/phong-canh/PC_1.jpg</v>
      </c>
      <c r="E3" s="1"/>
      <c r="F3" s="1" t="s">
        <v>19</v>
      </c>
      <c r="G3">
        <v>130000</v>
      </c>
      <c r="I3" s="5" t="s">
        <v>81</v>
      </c>
      <c r="J3" s="5">
        <v>1</v>
      </c>
    </row>
    <row r="4" spans="1:12">
      <c r="A4" s="1">
        <v>1</v>
      </c>
      <c r="B4" s="1">
        <f t="shared" ref="B4:B20" si="0">ROW()-2</f>
        <v>2</v>
      </c>
      <c r="C4" s="1" t="s">
        <v>21</v>
      </c>
      <c r="D4" s="1" t="str">
        <f t="shared" ref="D4:D9" si="1">"/img/phong-canh/PC_"&amp;B4&amp;".jpg"</f>
        <v>/img/phong-canh/PC_2.jpg</v>
      </c>
      <c r="E4" s="1"/>
      <c r="F4" s="1" t="s">
        <v>15</v>
      </c>
      <c r="G4">
        <v>175000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23</v>
      </c>
      <c r="D5" s="1" t="str">
        <f t="shared" si="1"/>
        <v>/img/phong-canh/PC_3.jpg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24</v>
      </c>
      <c r="D6" s="1" t="str">
        <f t="shared" si="1"/>
        <v>/img/phong-canh/PC_4.jpg</v>
      </c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33</v>
      </c>
      <c r="D7" s="1" t="str">
        <f t="shared" si="1"/>
        <v>/img/phong-canh/PC_5.jpg</v>
      </c>
      <c r="F7" s="1" t="s">
        <v>15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34</v>
      </c>
      <c r="D8" s="1" t="str">
        <f t="shared" si="1"/>
        <v>/img/phong-canh/PC_6.jpg</v>
      </c>
      <c r="F8" s="1" t="s">
        <v>15</v>
      </c>
      <c r="G8">
        <v>175000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39</v>
      </c>
      <c r="D9" s="1" t="str">
        <f t="shared" si="1"/>
        <v>/img/phong-canh/PC_7.jpg</v>
      </c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62</v>
      </c>
      <c r="D10" s="1" t="str">
        <f t="shared" ref="D10" si="2">"/img/phong-canh/PC_"&amp;B10&amp;".jpg"</f>
        <v>/img/phong-canh/PC_8.jpg</v>
      </c>
      <c r="F10" s="1" t="s">
        <v>15</v>
      </c>
      <c r="G10">
        <v>180000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46</v>
      </c>
      <c r="D11" s="1" t="str">
        <f t="shared" ref="D11" si="3">"/img/phong-canh/PC_"&amp;B11&amp;".jpg"</f>
        <v>/img/phong-canh/PC_9.jpg</v>
      </c>
      <c r="F11" s="1" t="s">
        <v>17</v>
      </c>
      <c r="G11">
        <v>130000</v>
      </c>
    </row>
    <row r="12" spans="1:12">
      <c r="A12" s="1">
        <v>1</v>
      </c>
      <c r="B12" s="1">
        <f t="shared" si="0"/>
        <v>10</v>
      </c>
      <c r="C12" s="1" t="s">
        <v>44</v>
      </c>
      <c r="D12" s="1" t="str">
        <f t="shared" ref="D12" si="4">"/img/phong-canh/PC_"&amp;B12&amp;".jpg"</f>
        <v>/img/phong-canh/PC_10.jpg</v>
      </c>
      <c r="F12" s="1" t="s">
        <v>17</v>
      </c>
      <c r="G12">
        <v>130000</v>
      </c>
    </row>
    <row r="13" spans="1:12">
      <c r="A13" s="1">
        <v>1</v>
      </c>
      <c r="B13" s="1">
        <f t="shared" si="0"/>
        <v>11</v>
      </c>
      <c r="C13" s="1" t="s">
        <v>45</v>
      </c>
      <c r="D13" s="1" t="str">
        <f t="shared" ref="D13" si="5">"/img/phong-canh/PC_"&amp;B13&amp;".jpg"</f>
        <v>/img/phong-canh/PC_11.jpg</v>
      </c>
      <c r="F13" s="1" t="s">
        <v>15</v>
      </c>
      <c r="G13">
        <v>135000</v>
      </c>
    </row>
    <row r="14" spans="1:12">
      <c r="A14" s="1">
        <v>1</v>
      </c>
      <c r="B14" s="1">
        <f t="shared" si="0"/>
        <v>12</v>
      </c>
      <c r="C14" s="1" t="s">
        <v>47</v>
      </c>
      <c r="D14" s="1" t="str">
        <f t="shared" ref="D14" si="6">"/img/phong-canh/PC_"&amp;B14&amp;".jpg"</f>
        <v>/img/phong-canh/PC_12.jpg</v>
      </c>
      <c r="F14" s="1" t="s">
        <v>17</v>
      </c>
      <c r="G14">
        <v>130000</v>
      </c>
    </row>
    <row r="15" spans="1:12">
      <c r="A15" s="1">
        <v>1</v>
      </c>
      <c r="B15" s="1">
        <f t="shared" si="0"/>
        <v>13</v>
      </c>
      <c r="C15" s="1" t="s">
        <v>57</v>
      </c>
      <c r="D15" s="1" t="str">
        <f t="shared" ref="D15" si="7">"/img/phong-canh/PC_"&amp;B15&amp;".jpg"</f>
        <v>/img/phong-canh/PC_13.jpg</v>
      </c>
      <c r="F15" s="1" t="s">
        <v>15</v>
      </c>
      <c r="G15">
        <v>175000</v>
      </c>
    </row>
    <row r="16" spans="1:12">
      <c r="A16" s="1">
        <v>1</v>
      </c>
      <c r="B16" s="1">
        <f t="shared" si="0"/>
        <v>14</v>
      </c>
      <c r="C16" s="1" t="s">
        <v>59</v>
      </c>
      <c r="D16" s="1" t="str">
        <f t="shared" ref="D16:D17" si="8">"/img/phong-canh/PC_"&amp;B16&amp;".jpg"</f>
        <v>/img/phong-canh/PC_14.jpg</v>
      </c>
      <c r="F16" s="1"/>
      <c r="G16">
        <v>180000</v>
      </c>
    </row>
    <row r="17" spans="1:11">
      <c r="A17" s="1">
        <v>1</v>
      </c>
      <c r="B17" s="1">
        <f t="shared" si="0"/>
        <v>15</v>
      </c>
      <c r="C17" s="1" t="s">
        <v>63</v>
      </c>
      <c r="D17" s="1" t="str">
        <f t="shared" si="8"/>
        <v>/img/phong-canh/PC_15.jpg</v>
      </c>
      <c r="F17" s="1" t="s">
        <v>15</v>
      </c>
      <c r="G17">
        <v>180000</v>
      </c>
    </row>
    <row r="18" spans="1:11">
      <c r="A18" s="1">
        <v>1</v>
      </c>
      <c r="B18" s="1">
        <f t="shared" si="0"/>
        <v>16</v>
      </c>
      <c r="C18" s="1" t="s">
        <v>79</v>
      </c>
      <c r="D18" s="1" t="str">
        <f t="shared" ref="D18" si="9">"/img/phong-canh/PC_"&amp;B18&amp;".jpg"</f>
        <v>/img/phong-canh/PC_16.jpg</v>
      </c>
      <c r="F18" s="1"/>
      <c r="G18">
        <v>135000</v>
      </c>
    </row>
    <row r="19" spans="1:11">
      <c r="A19" s="1">
        <v>1</v>
      </c>
      <c r="B19" s="1">
        <f t="shared" si="0"/>
        <v>17</v>
      </c>
      <c r="C19" s="1" t="s">
        <v>87</v>
      </c>
      <c r="D19" s="1" t="str">
        <f t="shared" ref="D19" si="10">"/img/phong-canh/PC_"&amp;B19&amp;".jpg"</f>
        <v>/img/phong-canh/PC_17.jpg</v>
      </c>
      <c r="E19">
        <v>30</v>
      </c>
      <c r="F19" s="1" t="s">
        <v>15</v>
      </c>
      <c r="G19">
        <v>175000</v>
      </c>
      <c r="K19" t="s">
        <v>89</v>
      </c>
    </row>
    <row r="20" spans="1:11">
      <c r="A20" s="1">
        <v>1</v>
      </c>
      <c r="B20" s="1">
        <f t="shared" si="0"/>
        <v>18</v>
      </c>
      <c r="C20" s="1" t="s">
        <v>98</v>
      </c>
      <c r="D20" s="1" t="str">
        <f t="shared" ref="D20" si="11">"/img/phong-canh/PC_"&amp;B20&amp;".jpg"</f>
        <v>/img/phong-canh/PC_18.jpg</v>
      </c>
      <c r="E20">
        <v>29</v>
      </c>
      <c r="F20" s="1" t="s">
        <v>15</v>
      </c>
      <c r="G20">
        <v>175000</v>
      </c>
      <c r="K20" t="s">
        <v>99</v>
      </c>
    </row>
    <row r="21" spans="1:11">
      <c r="A21" s="1"/>
      <c r="B21" s="1"/>
      <c r="F21" s="1"/>
    </row>
    <row r="22" spans="1:11">
      <c r="A22" s="1"/>
      <c r="B22" s="1"/>
      <c r="F22" s="1"/>
    </row>
    <row r="23" spans="1:11">
      <c r="A23" s="1"/>
      <c r="B23" s="1"/>
      <c r="F23" s="1"/>
    </row>
    <row r="24" spans="1:11">
      <c r="A24" s="1"/>
      <c r="B24" s="1"/>
      <c r="F24" s="1"/>
    </row>
    <row r="25" spans="1:11">
      <c r="A25" s="1"/>
      <c r="B25" s="1"/>
      <c r="F25" s="1"/>
    </row>
    <row r="26" spans="1:11">
      <c r="A26" s="1"/>
      <c r="B26" s="1"/>
      <c r="F26" s="1"/>
    </row>
    <row r="27" spans="1:11">
      <c r="A27" s="1"/>
      <c r="B27" s="1"/>
      <c r="F27" s="1"/>
    </row>
    <row r="28" spans="1:11">
      <c r="A28" s="1"/>
      <c r="B28" s="1"/>
      <c r="F28" s="1"/>
    </row>
    <row r="29" spans="1:11">
      <c r="A29" s="1"/>
      <c r="B29" s="1"/>
      <c r="F29" s="1"/>
    </row>
    <row r="30" spans="1:11">
      <c r="A30" s="1"/>
      <c r="B30" s="1"/>
      <c r="F30" s="1"/>
    </row>
    <row r="31" spans="1:11">
      <c r="A31" s="1"/>
      <c r="B31" s="1"/>
      <c r="F31" s="1"/>
    </row>
    <row r="32" spans="1:11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3" sqref="K3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1.28515625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27</v>
      </c>
      <c r="D3" s="1" t="s">
        <v>28</v>
      </c>
      <c r="E3" s="1"/>
      <c r="F3" s="1" t="s">
        <v>19</v>
      </c>
      <c r="G3">
        <v>125000</v>
      </c>
      <c r="I3" s="5" t="s">
        <v>81</v>
      </c>
      <c r="J3" s="5">
        <v>1</v>
      </c>
    </row>
    <row r="4" spans="1:12">
      <c r="A4" s="1">
        <v>1</v>
      </c>
      <c r="B4" s="1">
        <f t="shared" ref="B4" si="0">ROW()-2</f>
        <v>2</v>
      </c>
      <c r="C4" s="1" t="s">
        <v>29</v>
      </c>
      <c r="D4" s="1" t="s">
        <v>30</v>
      </c>
      <c r="E4" s="1"/>
      <c r="F4" s="1" t="s">
        <v>19</v>
      </c>
      <c r="G4">
        <v>125000</v>
      </c>
      <c r="I4" s="5" t="s">
        <v>81</v>
      </c>
      <c r="J4" s="5">
        <v>2</v>
      </c>
    </row>
    <row r="5" spans="1:12">
      <c r="A5" s="1"/>
      <c r="B5" s="1"/>
      <c r="F5" s="1"/>
      <c r="I5" s="5"/>
      <c r="J5" s="5"/>
    </row>
    <row r="6" spans="1:12">
      <c r="A6" s="1"/>
      <c r="B6" s="1"/>
      <c r="F6" s="1"/>
      <c r="I6" s="5"/>
      <c r="J6" s="5"/>
    </row>
    <row r="7" spans="1:12">
      <c r="A7" s="1"/>
      <c r="B7" s="1"/>
      <c r="F7" s="1"/>
      <c r="I7" s="5"/>
      <c r="J7" s="5"/>
    </row>
    <row r="8" spans="1:12">
      <c r="A8" s="1"/>
      <c r="B8" s="1"/>
      <c r="F8" s="1"/>
      <c r="I8" s="5"/>
      <c r="J8" s="5"/>
    </row>
    <row r="9" spans="1:12">
      <c r="A9" s="1"/>
      <c r="B9" s="1"/>
      <c r="F9" s="1"/>
      <c r="I9" s="5"/>
      <c r="J9" s="5"/>
    </row>
    <row r="10" spans="1:12">
      <c r="A10" s="1"/>
      <c r="B10" s="1"/>
      <c r="F10" s="1"/>
      <c r="I10" s="5"/>
      <c r="J10" s="5"/>
    </row>
    <row r="11" spans="1:12">
      <c r="A11" s="1"/>
      <c r="B11" s="1"/>
      <c r="F11" s="1"/>
      <c r="I11" s="5"/>
      <c r="J11" s="5"/>
    </row>
    <row r="12" spans="1:12">
      <c r="A12" s="1"/>
      <c r="B12" s="1"/>
      <c r="F12" s="1"/>
      <c r="I12" s="5"/>
      <c r="J12" s="5"/>
    </row>
    <row r="13" spans="1:12">
      <c r="A13" s="1"/>
      <c r="B13" s="1"/>
      <c r="F13" s="1"/>
      <c r="I13" s="5"/>
      <c r="J13" s="5"/>
    </row>
    <row r="14" spans="1:12">
      <c r="A14" s="1"/>
      <c r="B14" s="1"/>
      <c r="F14" s="1"/>
      <c r="I14" s="5"/>
      <c r="J14" s="5"/>
    </row>
    <row r="15" spans="1:12">
      <c r="A15" s="1"/>
      <c r="B15" s="1"/>
      <c r="F15" s="1"/>
      <c r="I15" s="5"/>
      <c r="J15" s="5"/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</row>
    <row r="44" spans="1:10">
      <c r="A44" s="1"/>
      <c r="B44" s="1"/>
    </row>
    <row r="45" spans="1:10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22</v>
      </c>
      <c r="D3" s="1" t="str">
        <f>"/img/hoa/H_"&amp;B3&amp;".jpg"</f>
        <v>/img/hoa/H_1.jpg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ref="B4:B15" si="0">ROW()-2</f>
        <v>2</v>
      </c>
      <c r="C4" s="1" t="s">
        <v>31</v>
      </c>
      <c r="D4" s="1" t="str">
        <f t="shared" ref="D4:D6" si="1">"/img/hoa/H_"&amp;B4&amp;".jpg"</f>
        <v>/img/hoa/H_2.jpg</v>
      </c>
      <c r="E4" s="1"/>
      <c r="F4" s="1" t="s">
        <v>32</v>
      </c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52</v>
      </c>
      <c r="D5" s="1" t="str">
        <f t="shared" si="1"/>
        <v>/img/hoa/H_3.jpg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40</v>
      </c>
      <c r="D6" s="1" t="str">
        <f t="shared" si="1"/>
        <v>/img/hoa/H_4.jpg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85</v>
      </c>
      <c r="D7" s="1" t="str">
        <f t="shared" ref="D7:D8" si="2">"/img/hoa/H_"&amp;B7&amp;".jpg"</f>
        <v>/img/hoa/H_5.jpg</v>
      </c>
      <c r="E7" s="1"/>
      <c r="F7" s="1" t="s">
        <v>32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53</v>
      </c>
      <c r="D8" s="1" t="str">
        <f t="shared" si="2"/>
        <v>/img/hoa/H_6.jpg</v>
      </c>
      <c r="E8" s="1"/>
      <c r="F8" s="1"/>
      <c r="G8">
        <v>135000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60</v>
      </c>
      <c r="D9" s="1" t="str">
        <f t="shared" ref="D9" si="3">"/img/hoa/H_"&amp;B9&amp;".jpg"</f>
        <v>/img/hoa/H_7.jpg</v>
      </c>
      <c r="E9" s="1"/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78</v>
      </c>
      <c r="D10" s="1" t="str">
        <f>"/img/hoa/H_"&amp;B10&amp;".jpg"</f>
        <v>/img/hoa/H_8.jpg</v>
      </c>
      <c r="E10" s="1"/>
      <c r="F10" s="1"/>
      <c r="G10">
        <v>185000</v>
      </c>
      <c r="I10" s="5" t="s">
        <v>81</v>
      </c>
      <c r="J10" s="5">
        <v>8</v>
      </c>
    </row>
    <row r="11" spans="1:12" ht="15.75" customHeight="1">
      <c r="A11" s="1">
        <v>1</v>
      </c>
      <c r="B11" s="1">
        <f t="shared" si="0"/>
        <v>9</v>
      </c>
      <c r="C11" s="1" t="s">
        <v>86</v>
      </c>
      <c r="D11" s="1" t="str">
        <f>"/img/hoa/H_"&amp;B11&amp;".jpg"</f>
        <v>/img/hoa/H_9.jpg</v>
      </c>
      <c r="E11" s="1"/>
      <c r="F11" s="1" t="s">
        <v>15</v>
      </c>
      <c r="G11">
        <v>175000</v>
      </c>
      <c r="I11" s="5"/>
      <c r="J11" s="5"/>
    </row>
    <row r="12" spans="1:12">
      <c r="A12" s="1">
        <v>1</v>
      </c>
      <c r="B12" s="1">
        <f t="shared" si="0"/>
        <v>10</v>
      </c>
      <c r="C12" s="1" t="s">
        <v>96</v>
      </c>
      <c r="D12" s="1" t="str">
        <f>"/img/hoa/H_"&amp;B12&amp;".jpg"</f>
        <v>/img/hoa/H_10.jpg</v>
      </c>
      <c r="E12" s="1">
        <v>32</v>
      </c>
      <c r="F12" s="1" t="s">
        <v>15</v>
      </c>
      <c r="G12">
        <v>180000</v>
      </c>
      <c r="I12" s="5"/>
      <c r="J12" s="5"/>
      <c r="K12" t="s">
        <v>95</v>
      </c>
    </row>
    <row r="13" spans="1:12">
      <c r="A13" s="1">
        <v>1</v>
      </c>
      <c r="B13" s="1">
        <f t="shared" si="0"/>
        <v>11</v>
      </c>
      <c r="C13" s="1" t="s">
        <v>101</v>
      </c>
      <c r="D13" s="1" t="str">
        <f>"/img/hoa/H_"&amp;B13&amp;".jpg"</f>
        <v>/img/hoa/H_11.jpg</v>
      </c>
      <c r="E13" s="1">
        <v>32</v>
      </c>
      <c r="F13" s="1" t="s">
        <v>15</v>
      </c>
      <c r="G13">
        <v>180000</v>
      </c>
      <c r="I13" s="5"/>
      <c r="J13" s="5"/>
      <c r="K13" t="s">
        <v>102</v>
      </c>
    </row>
    <row r="14" spans="1:12">
      <c r="A14" s="1">
        <v>1</v>
      </c>
      <c r="B14" s="1">
        <f t="shared" si="0"/>
        <v>12</v>
      </c>
      <c r="C14" s="1" t="s">
        <v>110</v>
      </c>
      <c r="D14" s="1" t="str">
        <f t="shared" ref="D14" si="4">"/img/hoa/H_"&amp;B14&amp;".jpg"</f>
        <v>/img/hoa/H_12.jpg</v>
      </c>
      <c r="E14" s="1"/>
      <c r="F14" s="1"/>
      <c r="G14">
        <v>195000</v>
      </c>
      <c r="I14" s="5"/>
      <c r="J14" s="5"/>
    </row>
    <row r="15" spans="1:12">
      <c r="A15" s="1">
        <v>1</v>
      </c>
      <c r="B15" s="1">
        <f t="shared" si="0"/>
        <v>13</v>
      </c>
      <c r="C15" s="1" t="s">
        <v>111</v>
      </c>
      <c r="D15" s="1" t="str">
        <f>"/img/hoa/H_"&amp;B15&amp;".jpg"</f>
        <v>/img/hoa/H_13.jpg</v>
      </c>
      <c r="E15" s="1">
        <v>29</v>
      </c>
      <c r="F15" s="1" t="s">
        <v>15</v>
      </c>
      <c r="G15">
        <v>175000</v>
      </c>
      <c r="I15" s="5"/>
      <c r="J15" s="5"/>
      <c r="K15" t="s">
        <v>112</v>
      </c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  <c r="I40" s="5"/>
      <c r="J40" s="5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  <c r="F43" s="1"/>
    </row>
    <row r="44" spans="1:10">
      <c r="A44" s="1"/>
      <c r="B44" s="1"/>
    </row>
    <row r="45" spans="1:10">
      <c r="A45" s="1"/>
      <c r="B45" s="1"/>
    </row>
    <row r="46" spans="1:10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83</v>
      </c>
      <c r="D3" s="1" t="str">
        <f>"/img/hoa-sen/HS_"&amp;B3&amp;".jpg"</f>
        <v>/img/hoa-sen/HS_1.jpg</v>
      </c>
      <c r="E3" s="1"/>
      <c r="F3" s="1"/>
      <c r="G3">
        <v>185000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76</v>
      </c>
      <c r="D4" s="1" t="str">
        <f>"/img/hoa-sen/HS_"&amp;B4&amp;".jpg"</f>
        <v>/img/hoa-sen/HS_2.jpg</v>
      </c>
      <c r="E4" s="1">
        <v>29</v>
      </c>
      <c r="F4" s="1" t="s">
        <v>15</v>
      </c>
      <c r="G4">
        <v>175000</v>
      </c>
      <c r="I4" s="5" t="s">
        <v>81</v>
      </c>
      <c r="J4" s="5">
        <v>2</v>
      </c>
      <c r="K4" t="s">
        <v>118</v>
      </c>
    </row>
    <row r="5" spans="1:12">
      <c r="A5" s="1">
        <v>1</v>
      </c>
      <c r="B5" s="1">
        <f>ROW()-2</f>
        <v>3</v>
      </c>
      <c r="C5" s="1" t="s">
        <v>80</v>
      </c>
      <c r="D5" s="1" t="str">
        <f>"/img/hoa-sen/HS_"&amp;B5&amp;".jpg"</f>
        <v>/img/hoa-sen/HS_3.jpg</v>
      </c>
      <c r="E5" s="1">
        <v>31</v>
      </c>
      <c r="F5" s="1" t="s">
        <v>15</v>
      </c>
      <c r="G5">
        <v>175000</v>
      </c>
      <c r="I5" s="5" t="s">
        <v>81</v>
      </c>
      <c r="J5" s="5">
        <v>3</v>
      </c>
      <c r="K5" t="s">
        <v>117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C8" s="1"/>
      <c r="D8" s="1"/>
      <c r="E8" s="1"/>
      <c r="F8" s="1"/>
    </row>
    <row r="9" spans="1:12">
      <c r="A9" s="1"/>
      <c r="B9" s="1"/>
      <c r="C9" s="1"/>
      <c r="D9" s="1"/>
      <c r="E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style="8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7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7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25</v>
      </c>
      <c r="D3" s="1" t="str">
        <f>"/img/tinh-yeu/TY_"&amp;B3&amp;".jpg"</f>
        <v>/img/tinh-yeu/TY_1.jpg</v>
      </c>
      <c r="E3" s="1"/>
      <c r="F3" s="1" t="s">
        <v>15</v>
      </c>
      <c r="G3">
        <v>120000</v>
      </c>
      <c r="I3" s="5" t="s">
        <v>81</v>
      </c>
      <c r="J3" s="5">
        <v>1</v>
      </c>
    </row>
    <row r="4" spans="1:12">
      <c r="A4" s="1">
        <v>1</v>
      </c>
      <c r="B4" s="1">
        <f>ROW()-2</f>
        <v>2</v>
      </c>
      <c r="C4" s="1" t="s">
        <v>25</v>
      </c>
      <c r="D4" s="1" t="str">
        <f>"/img/tinh-yeu/TY_"&amp;B4&amp;".jpg"</f>
        <v>/img/tinh-yeu/TY_2.jpg</v>
      </c>
      <c r="E4" s="1"/>
      <c r="F4" s="1"/>
      <c r="G4">
        <v>145000</v>
      </c>
      <c r="I4" s="5" t="s">
        <v>81</v>
      </c>
      <c r="J4" s="5">
        <v>2</v>
      </c>
    </row>
    <row r="5" spans="1:12">
      <c r="A5" s="1"/>
      <c r="B5" s="1"/>
      <c r="F5" s="1"/>
    </row>
    <row r="6" spans="1:12">
      <c r="A6" s="1"/>
      <c r="B6" s="1"/>
      <c r="F6" s="1"/>
    </row>
    <row r="7" spans="1:12">
      <c r="A7" s="1"/>
      <c r="B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9" si="0">ROW()-2</f>
        <v>1</v>
      </c>
      <c r="C3" s="1" t="s">
        <v>26</v>
      </c>
      <c r="D3" s="1" t="str">
        <f t="shared" ref="D3:D8" si="1">"/img/nang-tho/NT_"&amp;B3&amp;".jpg"</f>
        <v>/img/nang-tho/NT_1.jpg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si="0"/>
        <v>2</v>
      </c>
      <c r="C4" s="1" t="s">
        <v>42</v>
      </c>
      <c r="D4" s="1" t="str">
        <f t="shared" si="1"/>
        <v>/img/nang-tho/NT_2.jpg</v>
      </c>
      <c r="E4" s="1"/>
      <c r="F4" s="1"/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43</v>
      </c>
      <c r="D5" s="1" t="str">
        <f t="shared" si="1"/>
        <v>/img/nang-tho/NT_3.jpg</v>
      </c>
      <c r="E5" s="1"/>
      <c r="F5" s="1" t="s">
        <v>15</v>
      </c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48</v>
      </c>
      <c r="D6" s="1" t="str">
        <f t="shared" si="1"/>
        <v>/img/nang-tho/NT_4.jpg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49</v>
      </c>
      <c r="D7" s="1" t="str">
        <f t="shared" si="1"/>
        <v>/img/nang-tho/NT_5.jpg</v>
      </c>
      <c r="E7" s="1"/>
      <c r="F7" s="1" t="s">
        <v>15</v>
      </c>
      <c r="G7">
        <v>135000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51</v>
      </c>
      <c r="D8" s="1" t="str">
        <f t="shared" si="1"/>
        <v>/img/nang-tho/NT_6.jpg</v>
      </c>
      <c r="E8" s="1"/>
      <c r="F8" s="1" t="s">
        <v>15</v>
      </c>
      <c r="G8">
        <v>135000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113</v>
      </c>
      <c r="D9" s="1" t="str">
        <f t="shared" ref="D9" si="2">"/img/nang-tho/NT_"&amp;B9&amp;".jpg"</f>
        <v>/img/nang-tho/NT_7.jpg</v>
      </c>
      <c r="E9" s="1">
        <v>28</v>
      </c>
      <c r="F9" s="1" t="s">
        <v>15</v>
      </c>
      <c r="G9">
        <v>175000</v>
      </c>
      <c r="I9" s="5" t="s">
        <v>81</v>
      </c>
      <c r="J9" s="5">
        <v>7</v>
      </c>
      <c r="K9" t="s">
        <v>114</v>
      </c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style="5" bestFit="1" customWidth="1"/>
    <col min="10" max="10" width="14.7109375" style="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36</v>
      </c>
      <c r="D3" s="1" t="str">
        <f>"/img/dong-vat/DV_"&amp;B3&amp;".jpg"</f>
        <v>/img/dong-vat/DV_1.jpg</v>
      </c>
      <c r="E3" s="1"/>
      <c r="F3" s="1" t="s">
        <v>15</v>
      </c>
      <c r="G3">
        <v>135000</v>
      </c>
      <c r="I3" s="5" t="s">
        <v>81</v>
      </c>
      <c r="J3" s="5">
        <v>1</v>
      </c>
    </row>
    <row r="4" spans="1:12">
      <c r="A4" s="1">
        <v>1</v>
      </c>
      <c r="B4" s="1">
        <f t="shared" ref="B4:B14" si="0">ROW()-2</f>
        <v>2</v>
      </c>
      <c r="C4" s="1" t="s">
        <v>35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37</v>
      </c>
      <c r="D5" s="1" t="str">
        <f t="shared" si="1"/>
        <v>/img/dong-vat/DV_3.jpg</v>
      </c>
      <c r="E5" s="1"/>
      <c r="F5" s="1"/>
      <c r="G5">
        <v>135000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41</v>
      </c>
      <c r="D6" s="1" t="str">
        <f t="shared" si="1"/>
        <v>/img/dong-vat/DV_4.jpg</v>
      </c>
      <c r="E6" s="1"/>
      <c r="F6" s="1"/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68</v>
      </c>
      <c r="D7" s="1" t="str">
        <f t="shared" ref="D7" si="2">"/img/dong-vat/DV_"&amp;B7&amp;".jpg"</f>
        <v>/img/dong-vat/DV_5.jpg</v>
      </c>
      <c r="E7" s="1"/>
      <c r="F7" s="1" t="s">
        <v>15</v>
      </c>
      <c r="G7">
        <v>170000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69</v>
      </c>
      <c r="D8" s="1" t="str">
        <f t="shared" ref="D8" si="3">"/img/dong-vat/DV_"&amp;B8&amp;".jpg"</f>
        <v>/img/dong-vat/DV_6.jpg</v>
      </c>
      <c r="E8" s="1"/>
      <c r="F8" s="1" t="s">
        <v>15</v>
      </c>
      <c r="G8">
        <v>170000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61</v>
      </c>
      <c r="D9" s="1" t="str">
        <f t="shared" ref="D9:D10" si="4">"/img/dong-vat/DV_"&amp;B9&amp;".jpg"</f>
        <v>/img/dong-vat/DV_7.jpg</v>
      </c>
      <c r="E9" s="1"/>
      <c r="F9" s="1" t="s">
        <v>15</v>
      </c>
      <c r="G9">
        <v>135000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70</v>
      </c>
      <c r="D10" s="1" t="str">
        <f t="shared" si="4"/>
        <v>/img/dong-vat/DV_8.jpg</v>
      </c>
      <c r="E10" s="1"/>
      <c r="F10" s="1" t="s">
        <v>15</v>
      </c>
      <c r="G10">
        <v>170000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75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</row>
    <row r="12" spans="1:12">
      <c r="A12" s="1">
        <v>1</v>
      </c>
      <c r="B12" s="1">
        <f t="shared" si="0"/>
        <v>10</v>
      </c>
      <c r="C12" s="1" t="s">
        <v>84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</row>
    <row r="13" spans="1:12">
      <c r="A13" s="1">
        <v>1</v>
      </c>
      <c r="B13" s="1">
        <f t="shared" si="0"/>
        <v>11</v>
      </c>
      <c r="C13" s="1" t="s">
        <v>106</v>
      </c>
      <c r="D13" s="1" t="str">
        <f t="shared" ref="D13" si="7">"/img/dong-vat/DV_"&amp;B13&amp;".jpg"</f>
        <v>/img/dong-vat/DV_11.jpg</v>
      </c>
      <c r="E13" s="1">
        <v>26</v>
      </c>
      <c r="F13" s="1" t="s">
        <v>15</v>
      </c>
      <c r="G13">
        <v>175000</v>
      </c>
      <c r="K13" t="s">
        <v>107</v>
      </c>
    </row>
    <row r="14" spans="1:12">
      <c r="A14" s="1">
        <v>1</v>
      </c>
      <c r="B14" s="1">
        <f t="shared" si="0"/>
        <v>12</v>
      </c>
      <c r="C14" s="1" t="s">
        <v>108</v>
      </c>
      <c r="D14" s="1" t="str">
        <f t="shared" ref="D14" si="8">"/img/dong-vat/DV_"&amp;B14&amp;".jpg"</f>
        <v>/img/dong-vat/DV_12.jpg</v>
      </c>
      <c r="E14" s="1">
        <v>30</v>
      </c>
      <c r="F14" s="1" t="s">
        <v>15</v>
      </c>
      <c r="G14">
        <v>175000</v>
      </c>
      <c r="K14" t="s">
        <v>109</v>
      </c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3" sqref="K3:L10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7" max="7" width="8.42578125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38</v>
      </c>
      <c r="D3" s="1" t="str">
        <f>"/img/hoat-hinh/HH_"&amp;B3&amp;".jpg"</f>
        <v>/img/hoat-hinh/HH_1.jpg</v>
      </c>
      <c r="E3" s="1"/>
      <c r="F3" s="1" t="s">
        <v>15</v>
      </c>
      <c r="G3">
        <v>145000</v>
      </c>
      <c r="I3" s="5" t="s">
        <v>81</v>
      </c>
      <c r="J3" s="5">
        <v>1</v>
      </c>
    </row>
    <row r="4" spans="1:12">
      <c r="A4" s="1">
        <v>1</v>
      </c>
      <c r="B4" s="1">
        <f t="shared" si="0"/>
        <v>2</v>
      </c>
      <c r="C4" s="1" t="s">
        <v>54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  <c r="I4" s="5" t="s">
        <v>81</v>
      </c>
      <c r="J4" s="5">
        <v>2</v>
      </c>
    </row>
    <row r="5" spans="1:12">
      <c r="A5" s="1">
        <v>1</v>
      </c>
      <c r="B5" s="1">
        <f t="shared" si="0"/>
        <v>3</v>
      </c>
      <c r="C5" s="1" t="s">
        <v>55</v>
      </c>
      <c r="D5" s="1" t="str">
        <f t="shared" si="1"/>
        <v>/img/hoat-hinh/HH_3.jpg</v>
      </c>
      <c r="E5" s="1"/>
      <c r="F5" s="1" t="s">
        <v>15</v>
      </c>
      <c r="G5">
        <v>145000</v>
      </c>
      <c r="I5" s="5" t="s">
        <v>81</v>
      </c>
      <c r="J5" s="5">
        <v>3</v>
      </c>
    </row>
    <row r="6" spans="1:12">
      <c r="A6" s="1">
        <v>1</v>
      </c>
      <c r="B6" s="1">
        <f t="shared" si="0"/>
        <v>4</v>
      </c>
      <c r="C6" s="1" t="s">
        <v>56</v>
      </c>
      <c r="D6" s="1" t="str">
        <f t="shared" si="1"/>
        <v>/img/hoat-hinh/HH_4.jpg</v>
      </c>
      <c r="E6" s="1"/>
      <c r="F6" s="1" t="s">
        <v>15</v>
      </c>
      <c r="G6">
        <v>135000</v>
      </c>
      <c r="I6" s="5" t="s">
        <v>81</v>
      </c>
      <c r="J6" s="5">
        <v>4</v>
      </c>
    </row>
    <row r="7" spans="1:12">
      <c r="A7" s="1">
        <v>1</v>
      </c>
      <c r="B7" s="1">
        <f t="shared" si="0"/>
        <v>5</v>
      </c>
      <c r="C7" s="1" t="s">
        <v>58</v>
      </c>
      <c r="D7" s="1" t="str">
        <f t="shared" si="1"/>
        <v>/img/hoat-hinh/HH_5.jpg</v>
      </c>
      <c r="E7" s="1"/>
      <c r="F7" s="1" t="s">
        <v>15</v>
      </c>
      <c r="G7">
        <v>145000</v>
      </c>
      <c r="I7" s="5" t="s">
        <v>81</v>
      </c>
      <c r="J7" s="5">
        <v>5</v>
      </c>
    </row>
    <row r="8" spans="1:12">
      <c r="A8" s="1">
        <v>1</v>
      </c>
      <c r="B8" s="1">
        <f t="shared" si="0"/>
        <v>6</v>
      </c>
      <c r="C8" s="1" t="s">
        <v>66</v>
      </c>
      <c r="D8" s="1" t="str">
        <f t="shared" ref="D8:D9" si="2">"/img/hoat-hinh/HH_"&amp;B8&amp;".jpg"</f>
        <v>/img/hoat-hinh/HH_6.jpg</v>
      </c>
      <c r="E8" s="1"/>
      <c r="F8" s="1" t="s">
        <v>15</v>
      </c>
      <c r="G8">
        <v>145000</v>
      </c>
      <c r="I8" s="5" t="s">
        <v>81</v>
      </c>
      <c r="J8" s="5">
        <v>6</v>
      </c>
    </row>
    <row r="9" spans="1:12">
      <c r="A9" s="1">
        <v>1</v>
      </c>
      <c r="B9" s="1">
        <f t="shared" si="0"/>
        <v>7</v>
      </c>
      <c r="C9" s="1" t="s">
        <v>73</v>
      </c>
      <c r="D9" s="1" t="str">
        <f t="shared" si="2"/>
        <v>/img/hoat-hinh/HH_7.jpg</v>
      </c>
      <c r="E9" s="1"/>
      <c r="F9" s="1" t="s">
        <v>15</v>
      </c>
      <c r="G9">
        <v>165000</v>
      </c>
      <c r="I9" s="5" t="s">
        <v>81</v>
      </c>
      <c r="J9" s="5">
        <v>7</v>
      </c>
    </row>
    <row r="10" spans="1:12">
      <c r="A10" s="1">
        <v>1</v>
      </c>
      <c r="B10" s="1">
        <f t="shared" si="0"/>
        <v>8</v>
      </c>
      <c r="C10" s="1" t="s">
        <v>74</v>
      </c>
      <c r="D10" s="1" t="str">
        <f t="shared" ref="D10" si="3">"/img/hoat-hinh/HH_"&amp;B10&amp;".jpg"</f>
        <v>/img/hoat-hinh/HH_8.jpg</v>
      </c>
      <c r="E10" s="1"/>
      <c r="F10" s="1" t="s">
        <v>15</v>
      </c>
      <c r="G10">
        <v>165000</v>
      </c>
      <c r="I10" s="5" t="s">
        <v>81</v>
      </c>
      <c r="J10" s="5">
        <v>8</v>
      </c>
    </row>
    <row r="11" spans="1:12">
      <c r="A11" s="1">
        <v>1</v>
      </c>
      <c r="B11" s="1">
        <f t="shared" si="0"/>
        <v>9</v>
      </c>
      <c r="C11" s="1" t="s">
        <v>97</v>
      </c>
      <c r="D11" s="1" t="str">
        <f t="shared" ref="D11" si="4">"/img/hoat-hinh/HH_"&amp;B11&amp;".jpg"</f>
        <v>/img/hoat-hinh/HH_9.jpg</v>
      </c>
      <c r="E11" s="1"/>
      <c r="F11" s="1" t="s">
        <v>15</v>
      </c>
      <c r="G11">
        <v>165000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master_shope, kami code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2023-08-27T09:20:08Z</dcterms:modified>
</cp:coreProperties>
</file>