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q\Downloads\"/>
    </mc:Choice>
  </mc:AlternateContent>
  <bookViews>
    <workbookView xWindow="0" yWindow="0" windowWidth="28800" windowHeight="12300" activeTab="3"/>
  </bookViews>
  <sheets>
    <sheet name="全体概要" sheetId="8" r:id="rId1"/>
    <sheet name="プログラム全体" sheetId="9" r:id="rId2"/>
    <sheet name="PG仕様" sheetId="12" r:id="rId3"/>
    <sheet name="テーブル仕様" sheetId="11" r:id="rId4"/>
    <sheet name="ファイル仕様" sheetId="13" r:id="rId5"/>
    <sheet name="Format" sheetId="1" r:id="rId6"/>
    <sheet name="PG仕様 (Format)" sheetId="14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5" i="11" l="1"/>
  <c r="AV36" i="11"/>
  <c r="AV37" i="11"/>
  <c r="AV34" i="11"/>
  <c r="AV278" i="11"/>
  <c r="AV279" i="11"/>
  <c r="AV280" i="11"/>
  <c r="AV281" i="11"/>
  <c r="AV282" i="11"/>
  <c r="AV283" i="11"/>
  <c r="AV284" i="11"/>
  <c r="AV285" i="11"/>
  <c r="AV286" i="11"/>
  <c r="AV287" i="11"/>
  <c r="AV277" i="11"/>
  <c r="AV251" i="11"/>
  <c r="AV252" i="11"/>
  <c r="AV253" i="11"/>
  <c r="AV254" i="11"/>
  <c r="AV255" i="11"/>
  <c r="AV256" i="11"/>
  <c r="AV257" i="11"/>
  <c r="AV258" i="11"/>
  <c r="AV259" i="11"/>
  <c r="AV260" i="11"/>
  <c r="AV250" i="11"/>
  <c r="AV224" i="11"/>
  <c r="AV225" i="11"/>
  <c r="AV226" i="11"/>
  <c r="AV227" i="11"/>
  <c r="AV228" i="11"/>
  <c r="AV229" i="11"/>
  <c r="AV230" i="11"/>
  <c r="AV231" i="11"/>
  <c r="AV232" i="11"/>
  <c r="AV233" i="11"/>
  <c r="AV223" i="11"/>
  <c r="AV197" i="11"/>
  <c r="AV198" i="11"/>
  <c r="AV199" i="11"/>
  <c r="AV200" i="11"/>
  <c r="AV201" i="11"/>
  <c r="AV202" i="11"/>
  <c r="AV203" i="11"/>
  <c r="AV204" i="11"/>
  <c r="AV205" i="11"/>
  <c r="AV196" i="11"/>
  <c r="AV170" i="11"/>
  <c r="AV171" i="11"/>
  <c r="AV172" i="11"/>
  <c r="AV173" i="11"/>
  <c r="AV174" i="11"/>
  <c r="AV175" i="11"/>
  <c r="AV176" i="11"/>
  <c r="AV177" i="11"/>
  <c r="AV178" i="11"/>
  <c r="AV179" i="11"/>
  <c r="AV169" i="11"/>
  <c r="AV143" i="11"/>
  <c r="AV144" i="11"/>
  <c r="AV145" i="11"/>
  <c r="AV146" i="11"/>
  <c r="AV147" i="11"/>
  <c r="AV148" i="11"/>
  <c r="AV149" i="11"/>
  <c r="AV150" i="11"/>
  <c r="AV151" i="11"/>
  <c r="AV152" i="11"/>
  <c r="AV153" i="11"/>
  <c r="AV142" i="11"/>
  <c r="AV116" i="11"/>
  <c r="AV117" i="11"/>
  <c r="AV118" i="11"/>
  <c r="AV119" i="11"/>
  <c r="AV120" i="11"/>
  <c r="AV121" i="11"/>
  <c r="AV122" i="11"/>
  <c r="AV123" i="11"/>
  <c r="AV124" i="11"/>
  <c r="AV125" i="11"/>
  <c r="AV115" i="11"/>
  <c r="AV89" i="11"/>
  <c r="AV90" i="11"/>
  <c r="AV91" i="11"/>
  <c r="AV92" i="11"/>
  <c r="AV93" i="11"/>
  <c r="AV94" i="11"/>
  <c r="AV88" i="11"/>
  <c r="AV62" i="11"/>
  <c r="AV63" i="11"/>
  <c r="AV64" i="11"/>
  <c r="AV65" i="11"/>
  <c r="AV66" i="11"/>
  <c r="AV67" i="11"/>
  <c r="AV68" i="11"/>
  <c r="AV69" i="11"/>
  <c r="AV70" i="11"/>
  <c r="AV71" i="11"/>
  <c r="AV72" i="11"/>
  <c r="AV61" i="11"/>
  <c r="AU281" i="11"/>
  <c r="AU254" i="11"/>
  <c r="AU224" i="11"/>
  <c r="AU203" i="11"/>
  <c r="AU149" i="11"/>
  <c r="AU148" i="11"/>
  <c r="AU143" i="11"/>
  <c r="AU88" i="11"/>
  <c r="AU61" i="11"/>
  <c r="AU196" i="11"/>
  <c r="AU223" i="11"/>
  <c r="AU250" i="11"/>
  <c r="AU277" i="11"/>
  <c r="AU292" i="11"/>
  <c r="AU293" i="11"/>
  <c r="AU291" i="11"/>
  <c r="AU290" i="11"/>
  <c r="AU289" i="11"/>
  <c r="AU288" i="11"/>
  <c r="AU265" i="11"/>
  <c r="AU266" i="11"/>
  <c r="AU264" i="11"/>
  <c r="AU263" i="11"/>
  <c r="AU262" i="11"/>
  <c r="AU261" i="11"/>
  <c r="AU238" i="11"/>
  <c r="AU239" i="11"/>
  <c r="AU237" i="11"/>
  <c r="AU236" i="11"/>
  <c r="AU235" i="11"/>
  <c r="AU234" i="11"/>
  <c r="AU210" i="11"/>
  <c r="AU211" i="11"/>
  <c r="AU209" i="11"/>
  <c r="AU208" i="11"/>
  <c r="AU207" i="11"/>
  <c r="AU206" i="11"/>
  <c r="AU169" i="11"/>
  <c r="AU278" i="11"/>
  <c r="AU279" i="11"/>
  <c r="AU280" i="11"/>
  <c r="AU282" i="11"/>
  <c r="AU283" i="11"/>
  <c r="AU284" i="11"/>
  <c r="AU285" i="11"/>
  <c r="AU286" i="11"/>
  <c r="AU287" i="11"/>
  <c r="AU251" i="11"/>
  <c r="AU252" i="11"/>
  <c r="AU253" i="11"/>
  <c r="AU255" i="11"/>
  <c r="AU256" i="11"/>
  <c r="AU257" i="11"/>
  <c r="AU258" i="11"/>
  <c r="AU259" i="11"/>
  <c r="AU260" i="11"/>
  <c r="AU225" i="11"/>
  <c r="AU226" i="11"/>
  <c r="AU227" i="11"/>
  <c r="AU228" i="11"/>
  <c r="AU229" i="11"/>
  <c r="AU230" i="11"/>
  <c r="AU231" i="11"/>
  <c r="AU232" i="11"/>
  <c r="AU233" i="11"/>
  <c r="AU197" i="11"/>
  <c r="AU198" i="11"/>
  <c r="AU199" i="11"/>
  <c r="AU200" i="11"/>
  <c r="AU201" i="11"/>
  <c r="AU202" i="11"/>
  <c r="AU204" i="11"/>
  <c r="AU205" i="11"/>
  <c r="AU276" i="11"/>
  <c r="AU249" i="11"/>
  <c r="AU222" i="11"/>
  <c r="AU195" i="11"/>
  <c r="AU184" i="11"/>
  <c r="AU183" i="11"/>
  <c r="AU182" i="11"/>
  <c r="AU181" i="11"/>
  <c r="AU180" i="11"/>
  <c r="AU170" i="11"/>
  <c r="AU171" i="11"/>
  <c r="AU172" i="11"/>
  <c r="AU173" i="11"/>
  <c r="AU174" i="11"/>
  <c r="AU175" i="11"/>
  <c r="AU176" i="11"/>
  <c r="AU177" i="11"/>
  <c r="AU178" i="11"/>
  <c r="AU179" i="11"/>
  <c r="AU142" i="11"/>
  <c r="AU168" i="11"/>
  <c r="AU158" i="11"/>
  <c r="AU130" i="11"/>
  <c r="AU159" i="11"/>
  <c r="AU157" i="11"/>
  <c r="AU156" i="11"/>
  <c r="AU155" i="11"/>
  <c r="AU154" i="11"/>
  <c r="AU144" i="11"/>
  <c r="AU145" i="11"/>
  <c r="AU146" i="11"/>
  <c r="AU147" i="11"/>
  <c r="AU150" i="11"/>
  <c r="AU151" i="11"/>
  <c r="AU152" i="11"/>
  <c r="AU153" i="11"/>
  <c r="AU115" i="11"/>
  <c r="AU141" i="11"/>
  <c r="AU131" i="11" l="1"/>
  <c r="AU129" i="11"/>
  <c r="AU128" i="11"/>
  <c r="AU127" i="11"/>
  <c r="AU126" i="11"/>
  <c r="AU116" i="11"/>
  <c r="AU117" i="11"/>
  <c r="AU118" i="11"/>
  <c r="AU119" i="11"/>
  <c r="AU120" i="11"/>
  <c r="AU121" i="11"/>
  <c r="AU122" i="11"/>
  <c r="AU123" i="11"/>
  <c r="AU124" i="11"/>
  <c r="AU125" i="11"/>
  <c r="AU114" i="11"/>
  <c r="AU100" i="11"/>
  <c r="AU99" i="11"/>
  <c r="AU98" i="11"/>
  <c r="AU97" i="11"/>
  <c r="AU96" i="11"/>
  <c r="AU95" i="11"/>
  <c r="AU76" i="11"/>
  <c r="AU75" i="11"/>
  <c r="AU74" i="11"/>
  <c r="AU73" i="11"/>
  <c r="AU89" i="11"/>
  <c r="AU90" i="11"/>
  <c r="AU91" i="11"/>
  <c r="AU92" i="11"/>
  <c r="AU93" i="11"/>
  <c r="AU94" i="11"/>
  <c r="AU87" i="11"/>
  <c r="AU78" i="11"/>
  <c r="AU77" i="11"/>
  <c r="AU62" i="11"/>
  <c r="AU63" i="11"/>
  <c r="AU64" i="11"/>
  <c r="AU65" i="11"/>
  <c r="AU66" i="11"/>
  <c r="AU67" i="11"/>
  <c r="AU68" i="11"/>
  <c r="AU69" i="11"/>
  <c r="AU70" i="11"/>
  <c r="AU71" i="11"/>
  <c r="AU72" i="11"/>
  <c r="AU60" i="11"/>
  <c r="M8" i="11"/>
  <c r="M15" i="11"/>
  <c r="M7" i="11"/>
  <c r="C16" i="11"/>
  <c r="C11" i="11"/>
  <c r="C7" i="11"/>
  <c r="C13" i="11"/>
  <c r="C8" i="11"/>
  <c r="M14" i="11"/>
  <c r="M10" i="11"/>
  <c r="C12" i="11"/>
  <c r="M11" i="11"/>
  <c r="C14" i="11"/>
  <c r="M13" i="11"/>
  <c r="M9" i="11"/>
  <c r="C9" i="11"/>
  <c r="M16" i="11"/>
  <c r="M12" i="11"/>
  <c r="C15" i="11"/>
  <c r="C10" i="11"/>
  <c r="AU12" i="11" l="1"/>
  <c r="AU16" i="11"/>
  <c r="AU9" i="11"/>
  <c r="AU13" i="11"/>
  <c r="AU11" i="11"/>
  <c r="AU10" i="11"/>
  <c r="AU14" i="11"/>
  <c r="AU15" i="11"/>
  <c r="AU8" i="11"/>
  <c r="AU7" i="11"/>
  <c r="Z10" i="12"/>
  <c r="Z14" i="12"/>
  <c r="AH12" i="12"/>
  <c r="Z9" i="12"/>
  <c r="AH9" i="12"/>
  <c r="AH13" i="12"/>
  <c r="AH11" i="12"/>
  <c r="Z12" i="12"/>
  <c r="AH10" i="12"/>
  <c r="Z8" i="12"/>
  <c r="Z13" i="12"/>
  <c r="Z11" i="12"/>
  <c r="AH14" i="12"/>
  <c r="AH8" i="12"/>
</calcChain>
</file>

<file path=xl/sharedStrings.xml><?xml version="1.0" encoding="utf-8"?>
<sst xmlns="http://schemas.openxmlformats.org/spreadsheetml/2006/main" count="1493" uniqueCount="498">
  <si>
    <t>プロジェクト名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</si>
  <si>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</si>
  <si>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</si>
  <si>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改定日</t>
    <rPh sb="0" eb="3">
      <t>カイテイビ</t>
    </rPh>
    <phoneticPr fontId="1"/>
  </si>
  <si>
    <t>改定者</t>
    <rPh sb="0" eb="3">
      <t>カイテイシャ</t>
    </rPh>
    <phoneticPr fontId="1"/>
  </si>
  <si>
    <t>APPF　業務フロー</t>
    <rPh sb="5" eb="7">
      <t>ギョウム</t>
    </rPh>
    <phoneticPr fontId="1"/>
  </si>
  <si>
    <t>APPF　画面仕様</t>
    <rPh sb="5" eb="7">
      <t>ガメン</t>
    </rPh>
    <rPh sb="7" eb="9">
      <t>シヨウ</t>
    </rPh>
    <phoneticPr fontId="1"/>
  </si>
  <si>
    <t>APPF　イベント仕様</t>
    <rPh sb="9" eb="11">
      <t>シヨウ</t>
    </rPh>
    <phoneticPr fontId="1"/>
  </si>
  <si>
    <t>プログラム名</t>
    <rPh sb="5" eb="6">
      <t>メイ</t>
    </rPh>
    <phoneticPr fontId="1"/>
  </si>
  <si>
    <t>プログラム名ID</t>
    <rPh sb="5" eb="6">
      <t>メイ</t>
    </rPh>
    <phoneticPr fontId="1"/>
  </si>
  <si>
    <t>APPF　機能仕様</t>
    <rPh sb="5" eb="7">
      <t>キノウ</t>
    </rPh>
    <rPh sb="7" eb="9">
      <t>シヨウ</t>
    </rPh>
    <phoneticPr fontId="1"/>
  </si>
  <si>
    <t>テーブル名</t>
    <rPh sb="4" eb="5">
      <t>メイ</t>
    </rPh>
    <phoneticPr fontId="1"/>
  </si>
  <si>
    <t>APPF　</t>
    <phoneticPr fontId="1"/>
  </si>
  <si>
    <t>№</t>
    <phoneticPr fontId="1"/>
  </si>
  <si>
    <t>内容</t>
    <rPh sb="0" eb="2">
      <t>ナイヨウ</t>
    </rPh>
    <phoneticPr fontId="1"/>
  </si>
  <si>
    <t>業務名</t>
    <rPh sb="0" eb="2">
      <t>ギョウム</t>
    </rPh>
    <rPh sb="2" eb="3">
      <t>メイ</t>
    </rPh>
    <phoneticPr fontId="1"/>
  </si>
  <si>
    <t>ID</t>
    <phoneticPr fontId="1"/>
  </si>
  <si>
    <t>タイプ</t>
    <phoneticPr fontId="1"/>
  </si>
  <si>
    <t>備考</t>
    <rPh sb="0" eb="2">
      <t>ビコウ</t>
    </rPh>
    <phoneticPr fontId="1"/>
  </si>
  <si>
    <t>APPF　標準ブロック仕様</t>
    <rPh sb="5" eb="7">
      <t>ヒョウジュン</t>
    </rPh>
    <rPh sb="11" eb="13">
      <t>シヨウ</t>
    </rPh>
    <phoneticPr fontId="1"/>
  </si>
  <si>
    <t>【概要】</t>
    <rPh sb="1" eb="3">
      <t>ガイヨウ</t>
    </rPh>
    <phoneticPr fontId="1"/>
  </si>
  <si>
    <t>テーブルID</t>
    <phoneticPr fontId="1"/>
  </si>
  <si>
    <t>【使用テーブル】</t>
    <rPh sb="1" eb="3">
      <t>シヨウ</t>
    </rPh>
    <phoneticPr fontId="1"/>
  </si>
  <si>
    <t>【画面】</t>
    <rPh sb="1" eb="3">
      <t>ガメン</t>
    </rPh>
    <phoneticPr fontId="1"/>
  </si>
  <si>
    <t>項目名</t>
    <rPh sb="0" eb="3">
      <t>コウモクメイ</t>
    </rPh>
    <phoneticPr fontId="1"/>
  </si>
  <si>
    <t>イベント</t>
    <phoneticPr fontId="1"/>
  </si>
  <si>
    <t>説明</t>
    <rPh sb="0" eb="2">
      <t>セツメイ</t>
    </rPh>
    <phoneticPr fontId="1"/>
  </si>
  <si>
    <t>ブロック名</t>
    <rPh sb="4" eb="5">
      <t>メイ</t>
    </rPh>
    <phoneticPr fontId="1"/>
  </si>
  <si>
    <t>ブロックID</t>
    <phoneticPr fontId="1"/>
  </si>
  <si>
    <t>INPUT</t>
    <phoneticPr fontId="1"/>
  </si>
  <si>
    <t>OUTPUT</t>
    <phoneticPr fontId="1"/>
  </si>
  <si>
    <t>№</t>
    <phoneticPr fontId="1"/>
  </si>
  <si>
    <t>フィールド名</t>
    <rPh sb="5" eb="6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</si>
  <si>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</si>
  <si>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</si>
  <si>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長さ</t>
    <rPh sb="0" eb="1">
      <t>ナガ</t>
    </rPh>
    <phoneticPr fontId="1"/>
  </si>
  <si>
    <t>NULL制約</t>
    <rPh sb="4" eb="6">
      <t>セイヤク</t>
    </rPh>
    <phoneticPr fontId="1"/>
  </si>
  <si>
    <t>KEY制約</t>
    <rPh sb="3" eb="5">
      <t>セイヤク</t>
    </rPh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</si>
  <si>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</si>
  <si>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</si>
  <si>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テーブル名</t>
    <rPh sb="4" eb="5">
      <t>メイ</t>
    </rPh>
    <phoneticPr fontId="1"/>
  </si>
  <si>
    <t>テーブルID</t>
    <phoneticPr fontId="1"/>
  </si>
  <si>
    <t>属性</t>
    <rPh sb="0" eb="2">
      <t>ゾクセイ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</si>
  <si>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</si>
  <si>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</si>
  <si>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ファイル名</t>
    <rPh sb="4" eb="5">
      <t>メイ</t>
    </rPh>
    <phoneticPr fontId="1"/>
  </si>
  <si>
    <t>ファイルID</t>
    <phoneticPr fontId="1"/>
  </si>
  <si>
    <t>ファイル形式</t>
    <rPh sb="4" eb="6">
      <t>ケイシキ</t>
    </rPh>
    <phoneticPr fontId="1"/>
  </si>
  <si>
    <t>拡張子</t>
    <rPh sb="0" eb="3">
      <t>カクチョウシ</t>
    </rPh>
    <phoneticPr fontId="1"/>
  </si>
  <si>
    <t>エンコード</t>
    <phoneticPr fontId="1"/>
  </si>
  <si>
    <t>APPF　ファイル仕様</t>
    <rPh sb="9" eb="11">
      <t>シヨウ</t>
    </rPh>
    <phoneticPr fontId="1"/>
  </si>
  <si>
    <t>フィールドID</t>
    <phoneticPr fontId="1"/>
  </si>
  <si>
    <t>ファイルID</t>
    <phoneticPr fontId="1"/>
  </si>
  <si>
    <t>形式</t>
    <rPh sb="0" eb="2">
      <t>ケイシキ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</si>
  <si>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</si>
  <si>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</si>
  <si>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開始位置</t>
    <rPh sb="0" eb="4">
      <t>カイシイチ</t>
    </rPh>
    <phoneticPr fontId="1"/>
  </si>
  <si>
    <t>概要</t>
    <rPh sb="0" eb="2">
      <t>ガイヨウ</t>
    </rPh>
    <phoneticPr fontId="1"/>
  </si>
  <si>
    <t>自動倉庫管理システム</t>
    <rPh sb="0" eb="2">
      <t>ジドウ</t>
    </rPh>
    <rPh sb="2" eb="4">
      <t>ソウコ</t>
    </rPh>
    <rPh sb="4" eb="6">
      <t>カンリ</t>
    </rPh>
    <phoneticPr fontId="1"/>
  </si>
  <si>
    <t>入庫入力</t>
    <rPh sb="0" eb="2">
      <t>ニュウコ</t>
    </rPh>
    <rPh sb="2" eb="4">
      <t>ニュウリョク</t>
    </rPh>
    <phoneticPr fontId="1"/>
  </si>
  <si>
    <t>(Nyuko_Nyuryoku)</t>
    <phoneticPr fontId="1"/>
  </si>
  <si>
    <t>入庫</t>
    <rPh sb="0" eb="2">
      <t>ニュウコ</t>
    </rPh>
    <phoneticPr fontId="1"/>
  </si>
  <si>
    <t>flecon_in</t>
  </si>
  <si>
    <t>flecon_in</t>
    <phoneticPr fontId="1"/>
  </si>
  <si>
    <t>出庫</t>
    <rPh sb="0" eb="2">
      <t>シュッコ</t>
    </rPh>
    <phoneticPr fontId="1"/>
  </si>
  <si>
    <t>出庫入力</t>
    <rPh sb="0" eb="2">
      <t>シュッコ</t>
    </rPh>
    <rPh sb="2" eb="4">
      <t>ニュウリョク</t>
    </rPh>
    <phoneticPr fontId="1"/>
  </si>
  <si>
    <t>flecon_ot</t>
    <phoneticPr fontId="1"/>
  </si>
  <si>
    <t>入庫データ登録</t>
    <rPh sb="0" eb="2">
      <t>ニュウコ</t>
    </rPh>
    <rPh sb="5" eb="7">
      <t>トウロク</t>
    </rPh>
    <phoneticPr fontId="1"/>
  </si>
  <si>
    <t>出庫データ登録</t>
    <rPh sb="0" eb="2">
      <t>シュッコ</t>
    </rPh>
    <rPh sb="5" eb="7">
      <t>トウロク</t>
    </rPh>
    <phoneticPr fontId="1"/>
  </si>
  <si>
    <t>PG機能仕様</t>
    <rPh sb="2" eb="4">
      <t>キノウ</t>
    </rPh>
    <rPh sb="4" eb="6">
      <t>シヨウ</t>
    </rPh>
    <phoneticPr fontId="1"/>
  </si>
  <si>
    <t>自動倉庫システム</t>
    <rPh sb="0" eb="4">
      <t>ジドウソウコ</t>
    </rPh>
    <phoneticPr fontId="1"/>
  </si>
  <si>
    <t>入庫登録</t>
    <rPh sb="0" eb="2">
      <t>ニュウコ</t>
    </rPh>
    <rPh sb="2" eb="4">
      <t>トウロク</t>
    </rPh>
    <phoneticPr fontId="1"/>
  </si>
  <si>
    <t>画面仕様</t>
    <rPh sb="0" eb="2">
      <t>ガメン</t>
    </rPh>
    <rPh sb="2" eb="4">
      <t>シヨウ</t>
    </rPh>
    <phoneticPr fontId="1"/>
  </si>
  <si>
    <t>システム概要</t>
    <rPh sb="4" eb="6">
      <t>ガイヨウ</t>
    </rPh>
    <phoneticPr fontId="1"/>
  </si>
  <si>
    <t>画面仕様書Ver4.pdf　3-1,3-2を参照</t>
    <rPh sb="22" eb="24">
      <t>サンショウ</t>
    </rPh>
    <phoneticPr fontId="1"/>
  </si>
  <si>
    <t>品目マスタ</t>
    <rPh sb="0" eb="2">
      <t>ヒンモク</t>
    </rPh>
    <phoneticPr fontId="1"/>
  </si>
  <si>
    <t>在庫マスタ</t>
    <rPh sb="0" eb="2">
      <t>ザイコ</t>
    </rPh>
    <phoneticPr fontId="1"/>
  </si>
  <si>
    <t>①</t>
    <phoneticPr fontId="1"/>
  </si>
  <si>
    <t>画面イメージ</t>
    <phoneticPr fontId="1"/>
  </si>
  <si>
    <t>②</t>
    <phoneticPr fontId="1"/>
  </si>
  <si>
    <t>機能概要</t>
    <rPh sb="0" eb="2">
      <t>キノウ</t>
    </rPh>
    <rPh sb="2" eb="4">
      <t>ガイヨウ</t>
    </rPh>
    <phoneticPr fontId="1"/>
  </si>
  <si>
    <t>・各テーブルより初期画面表示のためのデータを検索し表示後</t>
    <rPh sb="1" eb="2">
      <t>カク</t>
    </rPh>
    <rPh sb="8" eb="10">
      <t>ショキ</t>
    </rPh>
    <rPh sb="10" eb="12">
      <t>ガメン</t>
    </rPh>
    <rPh sb="12" eb="14">
      <t>ヒョウジ</t>
    </rPh>
    <rPh sb="22" eb="24">
      <t>ケンサク</t>
    </rPh>
    <rPh sb="25" eb="27">
      <t>ヒョウジ</t>
    </rPh>
    <rPh sb="27" eb="28">
      <t>ゴ</t>
    </rPh>
    <phoneticPr fontId="1"/>
  </si>
  <si>
    <t>・メニュー（日常業務→入庫入力）の画面遷移にて起動される。</t>
    <rPh sb="6" eb="8">
      <t>ニチジョウ</t>
    </rPh>
    <rPh sb="8" eb="10">
      <t>ギョウム</t>
    </rPh>
    <rPh sb="11" eb="13">
      <t>ニュウコ</t>
    </rPh>
    <rPh sb="13" eb="15">
      <t>ニュウリョク</t>
    </rPh>
    <rPh sb="17" eb="19">
      <t>ガメン</t>
    </rPh>
    <rPh sb="19" eb="21">
      <t>センイ</t>
    </rPh>
    <rPh sb="23" eb="25">
      <t>キドウ</t>
    </rPh>
    <phoneticPr fontId="1"/>
  </si>
  <si>
    <t>　入力待ち状態となる。</t>
    <rPh sb="1" eb="3">
      <t>ニュウリョク</t>
    </rPh>
    <rPh sb="3" eb="4">
      <t>マ</t>
    </rPh>
    <rPh sb="5" eb="7">
      <t>ジョウタイ</t>
    </rPh>
    <phoneticPr fontId="1"/>
  </si>
  <si>
    <t>・入庫情報の入力に対して各テーブルからその正当性の検査と</t>
    <rPh sb="1" eb="3">
      <t>ニュウコ</t>
    </rPh>
    <rPh sb="3" eb="5">
      <t>ジョウホウ</t>
    </rPh>
    <rPh sb="6" eb="8">
      <t>ニュウリョク</t>
    </rPh>
    <rPh sb="9" eb="10">
      <t>タイ</t>
    </rPh>
    <rPh sb="12" eb="13">
      <t>カク</t>
    </rPh>
    <rPh sb="21" eb="24">
      <t>セイトウセイ</t>
    </rPh>
    <rPh sb="25" eb="27">
      <t>ケンサ</t>
    </rPh>
    <phoneticPr fontId="1"/>
  </si>
  <si>
    <t>　補足するデータを求め１行分の表示データを構成し表示する。</t>
    <rPh sb="1" eb="3">
      <t>ホソク</t>
    </rPh>
    <rPh sb="9" eb="10">
      <t>モト</t>
    </rPh>
    <rPh sb="12" eb="13">
      <t>ギョウ</t>
    </rPh>
    <rPh sb="13" eb="14">
      <t>ブン</t>
    </rPh>
    <rPh sb="15" eb="17">
      <t>ヒョウジ</t>
    </rPh>
    <rPh sb="21" eb="23">
      <t>コウセイ</t>
    </rPh>
    <rPh sb="24" eb="26">
      <t>ヒョウジ</t>
    </rPh>
    <phoneticPr fontId="1"/>
  </si>
  <si>
    <t>・登録ボタンにより、入庫登録テーブルへ登録を行う。</t>
    <rPh sb="1" eb="3">
      <t>トウロク</t>
    </rPh>
    <rPh sb="10" eb="12">
      <t>ニュウコ</t>
    </rPh>
    <rPh sb="12" eb="14">
      <t>トウロク</t>
    </rPh>
    <rPh sb="19" eb="21">
      <t>トウロク</t>
    </rPh>
    <rPh sb="22" eb="23">
      <t>オコナ</t>
    </rPh>
    <phoneticPr fontId="1"/>
  </si>
  <si>
    <t>・削除ボタンにより選択された行のデータ削除を行う。</t>
    <rPh sb="1" eb="3">
      <t>サクジョ</t>
    </rPh>
    <rPh sb="9" eb="11">
      <t>センタク</t>
    </rPh>
    <rPh sb="14" eb="15">
      <t>ギョウ</t>
    </rPh>
    <rPh sb="19" eb="21">
      <t>サクジョ</t>
    </rPh>
    <rPh sb="22" eb="23">
      <t>オコナ</t>
    </rPh>
    <phoneticPr fontId="1"/>
  </si>
  <si>
    <t>・取消ボタンにより入力されたデータを無効化する。</t>
    <rPh sb="1" eb="3">
      <t>トリケシ</t>
    </rPh>
    <rPh sb="9" eb="11">
      <t>ニュウリョク</t>
    </rPh>
    <rPh sb="18" eb="20">
      <t>ムコウ</t>
    </rPh>
    <rPh sb="20" eb="21">
      <t>カ</t>
    </rPh>
    <phoneticPr fontId="1"/>
  </si>
  <si>
    <t>　（初期画面表示する）</t>
    <rPh sb="2" eb="4">
      <t>ショキ</t>
    </rPh>
    <rPh sb="4" eb="6">
      <t>ガメン</t>
    </rPh>
    <rPh sb="6" eb="8">
      <t>ヒョウジ</t>
    </rPh>
    <phoneticPr fontId="1"/>
  </si>
  <si>
    <t>・登録、削除、取消の各ボタン操作された場合は</t>
    <rPh sb="1" eb="3">
      <t>トウロク</t>
    </rPh>
    <rPh sb="4" eb="6">
      <t>サクジョ</t>
    </rPh>
    <rPh sb="7" eb="9">
      <t>トリケシ</t>
    </rPh>
    <rPh sb="10" eb="11">
      <t>カク</t>
    </rPh>
    <rPh sb="14" eb="16">
      <t>ソウサ</t>
    </rPh>
    <rPh sb="19" eb="21">
      <t>バアイ</t>
    </rPh>
    <phoneticPr fontId="1"/>
  </si>
  <si>
    <t>　確認ダイアログを表示して誤操作の場合の操作取消を可能とする</t>
    <rPh sb="1" eb="3">
      <t>カクニン</t>
    </rPh>
    <rPh sb="9" eb="11">
      <t>ヒョウジ</t>
    </rPh>
    <rPh sb="13" eb="16">
      <t>ゴソウサ</t>
    </rPh>
    <rPh sb="17" eb="19">
      <t>バアイ</t>
    </rPh>
    <rPh sb="20" eb="22">
      <t>ソウサ</t>
    </rPh>
    <rPh sb="22" eb="24">
      <t>トリケシ</t>
    </rPh>
    <rPh sb="25" eb="27">
      <t>カノウ</t>
    </rPh>
    <phoneticPr fontId="1"/>
  </si>
  <si>
    <t>注）便利機能（ファイル入力、QRコード入力）については二次</t>
    <rPh sb="0" eb="1">
      <t>チュウ</t>
    </rPh>
    <rPh sb="2" eb="4">
      <t>ベンリ</t>
    </rPh>
    <rPh sb="4" eb="6">
      <t>キノウ</t>
    </rPh>
    <rPh sb="11" eb="13">
      <t>ニュウリョク</t>
    </rPh>
    <rPh sb="19" eb="21">
      <t>ニュウリョク</t>
    </rPh>
    <rPh sb="27" eb="29">
      <t>ニジ</t>
    </rPh>
    <phoneticPr fontId="1"/>
  </si>
  <si>
    <t>　機能として一次機能では実装しない。</t>
    <rPh sb="1" eb="3">
      <t>キノウ</t>
    </rPh>
    <rPh sb="6" eb="8">
      <t>イチジ</t>
    </rPh>
    <rPh sb="8" eb="10">
      <t>キノウ</t>
    </rPh>
    <rPh sb="12" eb="14">
      <t>ジッソウ</t>
    </rPh>
    <phoneticPr fontId="1"/>
  </si>
  <si>
    <t>　（画面はオブジェクト配置のみ）</t>
    <rPh sb="2" eb="4">
      <t>ガメン</t>
    </rPh>
    <rPh sb="11" eb="13">
      <t>ハイチ</t>
    </rPh>
    <phoneticPr fontId="1"/>
  </si>
  <si>
    <t>イベント仕様</t>
    <rPh sb="4" eb="6">
      <t>シヨウ</t>
    </rPh>
    <phoneticPr fontId="1"/>
  </si>
  <si>
    <t>標準ブロック仕様</t>
    <rPh sb="0" eb="2">
      <t>ヒョウジュン</t>
    </rPh>
    <rPh sb="6" eb="8">
      <t>シヨウ</t>
    </rPh>
    <phoneticPr fontId="1"/>
  </si>
  <si>
    <t>プログラム詳細</t>
    <rPh sb="5" eb="7">
      <t>ショウサイ</t>
    </rPh>
    <phoneticPr fontId="1"/>
  </si>
  <si>
    <t>プログラム一覧</t>
    <rPh sb="5" eb="7">
      <t>イチラン</t>
    </rPh>
    <phoneticPr fontId="1"/>
  </si>
  <si>
    <t>条件マスタ</t>
    <rPh sb="0" eb="2">
      <t>ジョウケン</t>
    </rPh>
    <phoneticPr fontId="1"/>
  </si>
  <si>
    <t>条件キー</t>
    <rPh sb="0" eb="2">
      <t>ジョウケン</t>
    </rPh>
    <phoneticPr fontId="1"/>
  </si>
  <si>
    <t>conds_key</t>
    <phoneticPr fontId="1"/>
  </si>
  <si>
    <t>varchar</t>
    <phoneticPr fontId="1"/>
  </si>
  <si>
    <t>条件連番</t>
    <rPh sb="0" eb="2">
      <t>ジョウケン</t>
    </rPh>
    <rPh sb="2" eb="4">
      <t>レンバン</t>
    </rPh>
    <phoneticPr fontId="1"/>
  </si>
  <si>
    <t>conds_seq</t>
    <phoneticPr fontId="1"/>
  </si>
  <si>
    <t>number</t>
    <phoneticPr fontId="1"/>
  </si>
  <si>
    <t>条件文字データ１</t>
    <rPh sb="0" eb="2">
      <t>ジョウケン</t>
    </rPh>
    <rPh sb="2" eb="4">
      <t>モジ</t>
    </rPh>
    <phoneticPr fontId="1"/>
  </si>
  <si>
    <t>条件文字データ２</t>
    <rPh sb="0" eb="2">
      <t>ジョウケン</t>
    </rPh>
    <rPh sb="2" eb="4">
      <t>モジ</t>
    </rPh>
    <phoneticPr fontId="1"/>
  </si>
  <si>
    <t>条件文字データ３</t>
    <rPh sb="0" eb="2">
      <t>ジョウケン</t>
    </rPh>
    <rPh sb="2" eb="4">
      <t>モジ</t>
    </rPh>
    <phoneticPr fontId="1"/>
  </si>
  <si>
    <t>条件文字データ４</t>
    <rPh sb="0" eb="2">
      <t>ジョウケン</t>
    </rPh>
    <rPh sb="2" eb="4">
      <t>モジ</t>
    </rPh>
    <phoneticPr fontId="1"/>
  </si>
  <si>
    <t>条件文字データ５</t>
    <rPh sb="0" eb="2">
      <t>ジョウケン</t>
    </rPh>
    <rPh sb="2" eb="4">
      <t>モジ</t>
    </rPh>
    <phoneticPr fontId="1"/>
  </si>
  <si>
    <t>条件文字データ６</t>
    <rPh sb="0" eb="2">
      <t>ジョウケン</t>
    </rPh>
    <rPh sb="2" eb="4">
      <t>モジ</t>
    </rPh>
    <phoneticPr fontId="1"/>
  </si>
  <si>
    <t>条件文字データ７</t>
    <rPh sb="0" eb="2">
      <t>ジョウケン</t>
    </rPh>
    <rPh sb="2" eb="4">
      <t>モジ</t>
    </rPh>
    <phoneticPr fontId="1"/>
  </si>
  <si>
    <t>条件文字データ８</t>
    <rPh sb="0" eb="2">
      <t>ジョウケン</t>
    </rPh>
    <rPh sb="2" eb="4">
      <t>モジ</t>
    </rPh>
    <phoneticPr fontId="1"/>
  </si>
  <si>
    <t>条件文字データ９</t>
    <rPh sb="0" eb="2">
      <t>ジョウケン</t>
    </rPh>
    <rPh sb="2" eb="4">
      <t>モジ</t>
    </rPh>
    <phoneticPr fontId="1"/>
  </si>
  <si>
    <t>条件文字データ１０</t>
    <rPh sb="0" eb="2">
      <t>ジョウケン</t>
    </rPh>
    <rPh sb="2" eb="4">
      <t>モジ</t>
    </rPh>
    <phoneticPr fontId="1"/>
  </si>
  <si>
    <t>conds_text1</t>
    <phoneticPr fontId="1"/>
  </si>
  <si>
    <t>conds_text2</t>
  </si>
  <si>
    <t>conds_text3</t>
  </si>
  <si>
    <t>conds_text4</t>
  </si>
  <si>
    <t>conds_text5</t>
  </si>
  <si>
    <t>conds_text6</t>
  </si>
  <si>
    <t>conds_text7</t>
  </si>
  <si>
    <t>conds_text8</t>
  </si>
  <si>
    <t>conds_text9</t>
  </si>
  <si>
    <t>conds_text10</t>
  </si>
  <si>
    <t>条件数値データ１</t>
    <rPh sb="0" eb="2">
      <t>ジョウケン</t>
    </rPh>
    <rPh sb="2" eb="4">
      <t>スウチ</t>
    </rPh>
    <phoneticPr fontId="1"/>
  </si>
  <si>
    <t>10,2</t>
    <phoneticPr fontId="1"/>
  </si>
  <si>
    <t>条件数値データ２</t>
    <rPh sb="0" eb="2">
      <t>ジョウケン</t>
    </rPh>
    <rPh sb="2" eb="4">
      <t>スウチ</t>
    </rPh>
    <phoneticPr fontId="1"/>
  </si>
  <si>
    <t>条件数値データ３</t>
    <rPh sb="0" eb="2">
      <t>ジョウケン</t>
    </rPh>
    <rPh sb="2" eb="4">
      <t>スウチ</t>
    </rPh>
    <phoneticPr fontId="1"/>
  </si>
  <si>
    <t>条件数値データ４</t>
    <rPh sb="0" eb="2">
      <t>ジョウケン</t>
    </rPh>
    <rPh sb="2" eb="4">
      <t>スウチ</t>
    </rPh>
    <phoneticPr fontId="1"/>
  </si>
  <si>
    <t>条件数値データ５</t>
    <rPh sb="0" eb="2">
      <t>ジョウケン</t>
    </rPh>
    <rPh sb="2" eb="4">
      <t>スウチ</t>
    </rPh>
    <phoneticPr fontId="1"/>
  </si>
  <si>
    <t>条件数値データ６</t>
    <rPh sb="0" eb="2">
      <t>ジョウケン</t>
    </rPh>
    <rPh sb="2" eb="4">
      <t>スウチ</t>
    </rPh>
    <phoneticPr fontId="1"/>
  </si>
  <si>
    <t>条件数値データ７</t>
    <rPh sb="0" eb="2">
      <t>ジョウケン</t>
    </rPh>
    <rPh sb="2" eb="4">
      <t>スウチ</t>
    </rPh>
    <phoneticPr fontId="1"/>
  </si>
  <si>
    <t>条件数値データ８</t>
    <rPh sb="0" eb="2">
      <t>ジョウケン</t>
    </rPh>
    <rPh sb="2" eb="4">
      <t>スウチ</t>
    </rPh>
    <phoneticPr fontId="1"/>
  </si>
  <si>
    <t>条件数値データ９</t>
    <rPh sb="0" eb="2">
      <t>ジョウケン</t>
    </rPh>
    <rPh sb="2" eb="4">
      <t>スウチ</t>
    </rPh>
    <phoneticPr fontId="1"/>
  </si>
  <si>
    <t>条件数値データ１０</t>
    <rPh sb="0" eb="2">
      <t>ジョウケン</t>
    </rPh>
    <rPh sb="2" eb="4">
      <t>スウチ</t>
    </rPh>
    <phoneticPr fontId="1"/>
  </si>
  <si>
    <t>conds_numb1</t>
    <phoneticPr fontId="1"/>
  </si>
  <si>
    <t>conds_numb2</t>
  </si>
  <si>
    <t>conds_numb3</t>
  </si>
  <si>
    <t>conds_numb4</t>
  </si>
  <si>
    <t>conds_numb5</t>
  </si>
  <si>
    <t>conds_numb6</t>
  </si>
  <si>
    <t>conds_numb7</t>
  </si>
  <si>
    <t>conds_numb8</t>
  </si>
  <si>
    <t>conds_numb9</t>
  </si>
  <si>
    <t>conds_numb10</t>
  </si>
  <si>
    <t>m_conds</t>
    <phoneticPr fontId="1"/>
  </si>
  <si>
    <t>条件キー内容に対して各条件文字、各条件数値</t>
    <rPh sb="0" eb="2">
      <t>ジョウケン</t>
    </rPh>
    <rPh sb="4" eb="6">
      <t>ナイヨウ</t>
    </rPh>
    <rPh sb="7" eb="8">
      <t>タイ</t>
    </rPh>
    <rPh sb="10" eb="11">
      <t>カク</t>
    </rPh>
    <rPh sb="11" eb="13">
      <t>ジョウケン</t>
    </rPh>
    <rPh sb="13" eb="15">
      <t>モジ</t>
    </rPh>
    <rPh sb="16" eb="17">
      <t>カク</t>
    </rPh>
    <rPh sb="17" eb="19">
      <t>ジョウケン</t>
    </rPh>
    <rPh sb="19" eb="21">
      <t>スウチ</t>
    </rPh>
    <phoneticPr fontId="1"/>
  </si>
  <si>
    <t>が意味を持つ。</t>
    <rPh sb="1" eb="3">
      <t>イミ</t>
    </rPh>
    <rPh sb="4" eb="5">
      <t>モ</t>
    </rPh>
    <phoneticPr fontId="1"/>
  </si>
  <si>
    <t>例えば、'STATION' は搬入出ステーションの</t>
    <rPh sb="0" eb="1">
      <t>タト</t>
    </rPh>
    <rPh sb="15" eb="17">
      <t>ハンニュウ</t>
    </rPh>
    <rPh sb="17" eb="18">
      <t>シュツ</t>
    </rPh>
    <phoneticPr fontId="1"/>
  </si>
  <si>
    <t>仕様であり、Xの最大数を条件数値データ１に</t>
    <rPh sb="0" eb="2">
      <t>シヨウ</t>
    </rPh>
    <rPh sb="8" eb="11">
      <t>サイダイスウ</t>
    </rPh>
    <rPh sb="12" eb="14">
      <t>ジョウケン</t>
    </rPh>
    <rPh sb="14" eb="16">
      <t>スウチ</t>
    </rPh>
    <phoneticPr fontId="1"/>
  </si>
  <si>
    <t>Y,Zをそれぞれ２，３に格納する。</t>
    <rPh sb="12" eb="14">
      <t>カクノウ</t>
    </rPh>
    <phoneticPr fontId="1"/>
  </si>
  <si>
    <t>（0は存在しないことを示す）</t>
    <rPh sb="3" eb="5">
      <t>ソンザイ</t>
    </rPh>
    <rPh sb="11" eb="12">
      <t>シメ</t>
    </rPh>
    <phoneticPr fontId="1"/>
  </si>
  <si>
    <t>条件マスタの内容は一次分では各プログラムで</t>
    <rPh sb="0" eb="2">
      <t>ジョウケン</t>
    </rPh>
    <rPh sb="6" eb="8">
      <t>ナイヨウ</t>
    </rPh>
    <rPh sb="9" eb="11">
      <t>イチジ</t>
    </rPh>
    <rPh sb="11" eb="12">
      <t>ブン</t>
    </rPh>
    <rPh sb="14" eb="15">
      <t>カク</t>
    </rPh>
    <phoneticPr fontId="1"/>
  </si>
  <si>
    <t>使用される場合その内容を各プログラム仕様内</t>
    <rPh sb="0" eb="2">
      <t>シヨウ</t>
    </rPh>
    <rPh sb="5" eb="7">
      <t>バアイ</t>
    </rPh>
    <rPh sb="9" eb="11">
      <t>ナイヨウ</t>
    </rPh>
    <rPh sb="12" eb="13">
      <t>カク</t>
    </rPh>
    <rPh sb="18" eb="20">
      <t>シヨウ</t>
    </rPh>
    <rPh sb="20" eb="21">
      <t>ナイ</t>
    </rPh>
    <phoneticPr fontId="1"/>
  </si>
  <si>
    <t>に記載する</t>
    <rPh sb="1" eb="3">
      <t>キサイ</t>
    </rPh>
    <phoneticPr fontId="1"/>
  </si>
  <si>
    <t>共通項目</t>
    <rPh sb="0" eb="2">
      <t>キョウツウ</t>
    </rPh>
    <rPh sb="2" eb="4">
      <t>コウモク</t>
    </rPh>
    <phoneticPr fontId="1"/>
  </si>
  <si>
    <t>ーーー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</si>
  <si>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</si>
  <si>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</si>
  <si>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削除日時</t>
    <rPh sb="0" eb="2">
      <t>サクジョ</t>
    </rPh>
    <rPh sb="2" eb="4">
      <t>ニチジ</t>
    </rPh>
    <phoneticPr fontId="1"/>
  </si>
  <si>
    <t>更新回数</t>
    <rPh sb="0" eb="2">
      <t>コウシン</t>
    </rPh>
    <rPh sb="2" eb="4">
      <t>カイスウ</t>
    </rPh>
    <phoneticPr fontId="1"/>
  </si>
  <si>
    <t>当該行が追加された日時</t>
    <rPh sb="0" eb="2">
      <t>トウガイ</t>
    </rPh>
    <rPh sb="2" eb="3">
      <t>ギョウ</t>
    </rPh>
    <rPh sb="4" eb="6">
      <t>ツイカ</t>
    </rPh>
    <rPh sb="9" eb="11">
      <t>ニチジ</t>
    </rPh>
    <phoneticPr fontId="1"/>
  </si>
  <si>
    <t>当該行が更新された日時</t>
    <rPh sb="0" eb="2">
      <t>トウガイ</t>
    </rPh>
    <rPh sb="2" eb="3">
      <t>ギョウ</t>
    </rPh>
    <rPh sb="4" eb="6">
      <t>コウシン</t>
    </rPh>
    <rPh sb="9" eb="11">
      <t>ニチジ</t>
    </rPh>
    <phoneticPr fontId="1"/>
  </si>
  <si>
    <t>当該行が論理削除された日時</t>
    <rPh sb="0" eb="2">
      <t>トウガイ</t>
    </rPh>
    <rPh sb="2" eb="3">
      <t>ギョウ</t>
    </rPh>
    <rPh sb="4" eb="6">
      <t>ロンリ</t>
    </rPh>
    <rPh sb="6" eb="8">
      <t>サクジョ</t>
    </rPh>
    <rPh sb="11" eb="13">
      <t>ニチジ</t>
    </rPh>
    <phoneticPr fontId="1"/>
  </si>
  <si>
    <t>追加されたときの初期値は0</t>
    <rPh sb="0" eb="2">
      <t>ツイカ</t>
    </rPh>
    <rPh sb="8" eb="11">
      <t>ショキチ</t>
    </rPh>
    <phoneticPr fontId="1"/>
  </si>
  <si>
    <t>timestamp</t>
    <phoneticPr fontId="1"/>
  </si>
  <si>
    <t>timestamp</t>
    <phoneticPr fontId="1"/>
  </si>
  <si>
    <t>numeric</t>
    <phoneticPr fontId="1"/>
  </si>
  <si>
    <t>numeric</t>
    <phoneticPr fontId="1"/>
  </si>
  <si>
    <t>本カラムは常に最終に配置される</t>
    <rPh sb="0" eb="1">
      <t>ホン</t>
    </rPh>
    <rPh sb="5" eb="6">
      <t>ツネ</t>
    </rPh>
    <rPh sb="7" eb="9">
      <t>サイシュウ</t>
    </rPh>
    <rPh sb="10" eb="12">
      <t>ハイチ</t>
    </rPh>
    <phoneticPr fontId="1"/>
  </si>
  <si>
    <t>品目マスタ</t>
    <rPh sb="0" eb="2">
      <t>ヒンモク</t>
    </rPh>
    <phoneticPr fontId="1"/>
  </si>
  <si>
    <t>m_item</t>
    <phoneticPr fontId="1"/>
  </si>
  <si>
    <t>m_conds</t>
    <phoneticPr fontId="1"/>
  </si>
  <si>
    <t>品目コード</t>
    <rPh sb="0" eb="2">
      <t>ヒンモク</t>
    </rPh>
    <phoneticPr fontId="1"/>
  </si>
  <si>
    <t>品目名</t>
    <rPh sb="0" eb="2">
      <t>ヒンモク</t>
    </rPh>
    <rPh sb="2" eb="3">
      <t>メイ</t>
    </rPh>
    <phoneticPr fontId="1"/>
  </si>
  <si>
    <t>荷主コード</t>
    <rPh sb="0" eb="2">
      <t>ニヌシ</t>
    </rPh>
    <phoneticPr fontId="1"/>
  </si>
  <si>
    <t>荷主名</t>
    <rPh sb="0" eb="2">
      <t>ニヌシ</t>
    </rPh>
    <rPh sb="2" eb="3">
      <t>メイ</t>
    </rPh>
    <phoneticPr fontId="1"/>
  </si>
  <si>
    <t>item_code</t>
    <phoneticPr fontId="1"/>
  </si>
  <si>
    <t>item_name</t>
    <phoneticPr fontId="1"/>
  </si>
  <si>
    <t>cust_code</t>
    <phoneticPr fontId="1"/>
  </si>
  <si>
    <t>cust_name</t>
    <phoneticPr fontId="1"/>
  </si>
  <si>
    <t>PK1</t>
    <phoneticPr fontId="1"/>
  </si>
  <si>
    <t>PK2</t>
    <phoneticPr fontId="1"/>
  </si>
  <si>
    <t>PK1</t>
    <phoneticPr fontId="1"/>
  </si>
  <si>
    <t>PK2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</si>
  <si>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</si>
  <si>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</si>
  <si>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</si>
  <si>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remarks_2</t>
  </si>
  <si>
    <t>remarks_3</t>
  </si>
  <si>
    <t>remarks1</t>
    <phoneticPr fontId="1"/>
  </si>
  <si>
    <t>remarks2</t>
  </si>
  <si>
    <t>remarks3</t>
  </si>
  <si>
    <t>ステーション名</t>
    <rPh sb="6" eb="7">
      <t>メイ</t>
    </rPh>
    <phoneticPr fontId="1"/>
  </si>
  <si>
    <t>station_name</t>
    <phoneticPr fontId="1"/>
  </si>
  <si>
    <t>PK1</t>
    <phoneticPr fontId="1"/>
  </si>
  <si>
    <t>ステーションX位置</t>
    <rPh sb="7" eb="9">
      <t>イチ</t>
    </rPh>
    <phoneticPr fontId="1"/>
  </si>
  <si>
    <t>ステーションY位置</t>
    <rPh sb="7" eb="9">
      <t>イチ</t>
    </rPh>
    <phoneticPr fontId="1"/>
  </si>
  <si>
    <t>ステーションZ位置</t>
    <rPh sb="7" eb="9">
      <t>イチ</t>
    </rPh>
    <phoneticPr fontId="1"/>
  </si>
  <si>
    <t>station_posx</t>
    <phoneticPr fontId="1"/>
  </si>
  <si>
    <t>station_posy</t>
    <phoneticPr fontId="1"/>
  </si>
  <si>
    <t>station_posz</t>
    <phoneticPr fontId="1"/>
  </si>
  <si>
    <t>使用禁止</t>
    <rPh sb="0" eb="2">
      <t>シヨウ</t>
    </rPh>
    <rPh sb="2" eb="4">
      <t>キンシ</t>
    </rPh>
    <phoneticPr fontId="1"/>
  </si>
  <si>
    <t>notused</t>
    <phoneticPr fontId="1"/>
  </si>
  <si>
    <t>'0':使用可　'0'以外:使用不可</t>
    <rPh sb="4" eb="6">
      <t>シヨウ</t>
    </rPh>
    <rPh sb="6" eb="7">
      <t>カ</t>
    </rPh>
    <rPh sb="11" eb="13">
      <t>イガイ</t>
    </rPh>
    <rPh sb="14" eb="16">
      <t>シヨウ</t>
    </rPh>
    <rPh sb="16" eb="18">
      <t>フカ</t>
    </rPh>
    <phoneticPr fontId="1"/>
  </si>
  <si>
    <t>0は該当軸そのものがない</t>
    <rPh sb="2" eb="4">
      <t>ガイトウ</t>
    </rPh>
    <rPh sb="4" eb="5">
      <t>ジク</t>
    </rPh>
    <phoneticPr fontId="1"/>
  </si>
  <si>
    <t>利用優先順（入）</t>
    <rPh sb="0" eb="2">
      <t>リヨウ</t>
    </rPh>
    <rPh sb="2" eb="4">
      <t>ユウセン</t>
    </rPh>
    <rPh sb="4" eb="5">
      <t>ジュン</t>
    </rPh>
    <rPh sb="6" eb="7">
      <t>イ</t>
    </rPh>
    <phoneticPr fontId="1"/>
  </si>
  <si>
    <t>利用優先順（出）</t>
    <rPh sb="0" eb="2">
      <t>リヨウ</t>
    </rPh>
    <rPh sb="2" eb="4">
      <t>ユウセン</t>
    </rPh>
    <rPh sb="4" eb="5">
      <t>ジュン</t>
    </rPh>
    <rPh sb="6" eb="7">
      <t>デ</t>
    </rPh>
    <phoneticPr fontId="1"/>
  </si>
  <si>
    <t>in_seq</t>
    <phoneticPr fontId="1"/>
  </si>
  <si>
    <t>out_seq</t>
    <phoneticPr fontId="1"/>
  </si>
  <si>
    <t>入庫の場合の優先順位</t>
    <rPh sb="0" eb="1">
      <t>ニュウコ</t>
    </rPh>
    <rPh sb="2" eb="4">
      <t>バアイ</t>
    </rPh>
    <rPh sb="5" eb="7">
      <t>ユウセン</t>
    </rPh>
    <rPh sb="7" eb="9">
      <t>ジュンイ</t>
    </rPh>
    <phoneticPr fontId="1"/>
  </si>
  <si>
    <t>出庫の場合の優先順位</t>
    <rPh sb="0" eb="1">
      <t>デ</t>
    </rPh>
    <rPh sb="2" eb="4">
      <t>バアイ</t>
    </rPh>
    <rPh sb="5" eb="7">
      <t>ユウセン</t>
    </rPh>
    <rPh sb="7" eb="9">
      <t>ジュンイ</t>
    </rPh>
    <phoneticPr fontId="1"/>
  </si>
  <si>
    <t>ステーションマスタ</t>
    <phoneticPr fontId="1"/>
  </si>
  <si>
    <t>m_station</t>
    <phoneticPr fontId="1"/>
  </si>
  <si>
    <t>ステーションコード</t>
    <phoneticPr fontId="1"/>
  </si>
  <si>
    <t>station_code</t>
    <phoneticPr fontId="1"/>
  </si>
  <si>
    <t>在庫マスタ</t>
    <rPh sb="0" eb="2">
      <t>ザイコ</t>
    </rPh>
    <phoneticPr fontId="1"/>
  </si>
  <si>
    <t>m_stock</t>
    <phoneticPr fontId="1"/>
  </si>
  <si>
    <t>製造年月日</t>
    <rPh sb="0" eb="2">
      <t>セイゾウ</t>
    </rPh>
    <rPh sb="2" eb="5">
      <t>ネンガッピ</t>
    </rPh>
    <phoneticPr fontId="1"/>
  </si>
  <si>
    <t>date</t>
    <phoneticPr fontId="1"/>
  </si>
  <si>
    <t>連番</t>
    <rPh sb="0" eb="2">
      <t>レンバン</t>
    </rPh>
    <phoneticPr fontId="1"/>
  </si>
  <si>
    <t>seq</t>
    <phoneticPr fontId="1"/>
  </si>
  <si>
    <t>numbric</t>
    <phoneticPr fontId="1"/>
  </si>
  <si>
    <t>made_date</t>
    <phoneticPr fontId="1"/>
  </si>
  <si>
    <t>数量</t>
    <rPh sb="0" eb="2">
      <t>スウリョウ</t>
    </rPh>
    <phoneticPr fontId="1"/>
  </si>
  <si>
    <t>quant</t>
    <phoneticPr fontId="1"/>
  </si>
  <si>
    <t>格納先X</t>
    <rPh sb="0" eb="2">
      <t>カクノウ</t>
    </rPh>
    <rPh sb="2" eb="3">
      <t>サキ</t>
    </rPh>
    <phoneticPr fontId="1"/>
  </si>
  <si>
    <t>格納先Y</t>
    <rPh sb="0" eb="2">
      <t>カクノウ</t>
    </rPh>
    <rPh sb="2" eb="3">
      <t>サキ</t>
    </rPh>
    <phoneticPr fontId="1"/>
  </si>
  <si>
    <t>格納先Z</t>
    <rPh sb="0" eb="2">
      <t>カクノウ</t>
    </rPh>
    <rPh sb="2" eb="3">
      <t>サキ</t>
    </rPh>
    <phoneticPr fontId="1"/>
  </si>
  <si>
    <t>loc_x</t>
    <phoneticPr fontId="1"/>
  </si>
  <si>
    <t>loc_y</t>
    <phoneticPr fontId="1"/>
  </si>
  <si>
    <t>loc_z</t>
    <phoneticPr fontId="1"/>
  </si>
  <si>
    <t>現在は未使用</t>
    <rPh sb="0" eb="2">
      <t>ゲンザイ</t>
    </rPh>
    <rPh sb="3" eb="6">
      <t>ミシヨウ</t>
    </rPh>
    <phoneticPr fontId="1"/>
  </si>
  <si>
    <t>キー情報</t>
    <rPh sb="2" eb="4">
      <t>ジョウホウ</t>
    </rPh>
    <phoneticPr fontId="1"/>
  </si>
  <si>
    <t>PK3</t>
    <phoneticPr fontId="1"/>
  </si>
  <si>
    <t>出荷状況</t>
    <rPh sb="0" eb="2">
      <t>シュッカ</t>
    </rPh>
    <rPh sb="2" eb="4">
      <t>ジョウキョウ</t>
    </rPh>
    <phoneticPr fontId="1"/>
  </si>
  <si>
    <t>ship_mode</t>
    <phoneticPr fontId="1"/>
  </si>
  <si>
    <t>'0'：在庫中　’1’:出荷済</t>
    <rPh sb="4" eb="6">
      <t>ザイコ</t>
    </rPh>
    <rPh sb="6" eb="7">
      <t>ナカ</t>
    </rPh>
    <rPh sb="8" eb="14">
      <t>'1':シュッカ</t>
    </rPh>
    <rPh sb="14" eb="15">
      <t>スミ</t>
    </rPh>
    <phoneticPr fontId="1"/>
  </si>
  <si>
    <t>禁止区分</t>
    <rPh sb="0" eb="2">
      <t>キンシ</t>
    </rPh>
    <rPh sb="2" eb="4">
      <t>クブン</t>
    </rPh>
    <phoneticPr fontId="1"/>
  </si>
  <si>
    <t>ristr_mode</t>
    <phoneticPr fontId="1"/>
  </si>
  <si>
    <t>'0'：出荷可　'1':出荷禁止</t>
    <rPh sb="4" eb="6">
      <t>シュッカ</t>
    </rPh>
    <rPh sb="6" eb="7">
      <t>カ</t>
    </rPh>
    <rPh sb="12" eb="14">
      <t>シュッカ</t>
    </rPh>
    <rPh sb="14" eb="16">
      <t>キンシ</t>
    </rPh>
    <phoneticPr fontId="1"/>
  </si>
  <si>
    <t>入庫日</t>
    <rPh sb="0" eb="3">
      <t>ニュウコヒ</t>
    </rPh>
    <phoneticPr fontId="1"/>
  </si>
  <si>
    <t>stock_in</t>
    <phoneticPr fontId="1"/>
  </si>
  <si>
    <t>出庫日</t>
    <rPh sb="0" eb="2">
      <t>シュッコ</t>
    </rPh>
    <rPh sb="2" eb="3">
      <t>ヒ</t>
    </rPh>
    <phoneticPr fontId="1"/>
  </si>
  <si>
    <t>stock_out</t>
    <phoneticPr fontId="1"/>
  </si>
  <si>
    <t>棚版マスタ</t>
    <rPh sb="0" eb="2">
      <t>タナバン</t>
    </rPh>
    <phoneticPr fontId="1"/>
  </si>
  <si>
    <t>PK1</t>
    <phoneticPr fontId="1"/>
  </si>
  <si>
    <t>PK2</t>
    <phoneticPr fontId="1"/>
  </si>
  <si>
    <t>PK3</t>
    <phoneticPr fontId="1"/>
  </si>
  <si>
    <t>利用区分</t>
    <rPh sb="0" eb="2">
      <t>リヨウ</t>
    </rPh>
    <rPh sb="2" eb="4">
      <t>クブン</t>
    </rPh>
    <phoneticPr fontId="1"/>
  </si>
  <si>
    <t>usage_code</t>
    <phoneticPr fontId="1"/>
  </si>
  <si>
    <t>X方向優先順位</t>
    <rPh sb="1" eb="3">
      <t>ホウコウ</t>
    </rPh>
    <rPh sb="3" eb="5">
      <t>ユウセン</t>
    </rPh>
    <rPh sb="5" eb="7">
      <t>ジュンイ</t>
    </rPh>
    <phoneticPr fontId="1"/>
  </si>
  <si>
    <t>Y方向優先順位</t>
    <rPh sb="1" eb="3">
      <t>ホウコウ</t>
    </rPh>
    <rPh sb="3" eb="5">
      <t>ユウセン</t>
    </rPh>
    <rPh sb="5" eb="7">
      <t>ジュンイ</t>
    </rPh>
    <phoneticPr fontId="1"/>
  </si>
  <si>
    <t>Z方向優先順位</t>
    <rPh sb="1" eb="3">
      <t>ホウコウ</t>
    </rPh>
    <rPh sb="3" eb="7">
      <t>ユウセンジュンイ</t>
    </rPh>
    <phoneticPr fontId="1"/>
  </si>
  <si>
    <t>priority_x</t>
    <phoneticPr fontId="1"/>
  </si>
  <si>
    <t>priority_y</t>
    <phoneticPr fontId="1"/>
  </si>
  <si>
    <t>priority_z</t>
    <phoneticPr fontId="1"/>
  </si>
  <si>
    <t>総合優先順位</t>
    <rPh sb="0" eb="2">
      <t>ソウゴウ</t>
    </rPh>
    <rPh sb="2" eb="6">
      <t>ユウセンジュンイ</t>
    </rPh>
    <phoneticPr fontId="1"/>
  </si>
  <si>
    <t>priority_t</t>
    <phoneticPr fontId="1"/>
  </si>
  <si>
    <t>remarks_1</t>
    <phoneticPr fontId="1"/>
  </si>
  <si>
    <t>'0':通常　'1':積替用　'2':使用禁止</t>
    <rPh sb="4" eb="6">
      <t>ツウジョウ</t>
    </rPh>
    <rPh sb="11" eb="12">
      <t>ツミ</t>
    </rPh>
    <rPh sb="12" eb="13">
      <t>カ</t>
    </rPh>
    <rPh sb="13" eb="14">
      <t>ヨウ</t>
    </rPh>
    <rPh sb="19" eb="21">
      <t>シヨウ</t>
    </rPh>
    <rPh sb="21" eb="23">
      <t>キンシ</t>
    </rPh>
    <phoneticPr fontId="1"/>
  </si>
  <si>
    <t>テーブル一覧</t>
    <rPh sb="4" eb="6">
      <t>イチラン</t>
    </rPh>
    <phoneticPr fontId="1"/>
  </si>
  <si>
    <t>テーブル定義</t>
    <rPh sb="4" eb="6">
      <t>テイギ</t>
    </rPh>
    <phoneticPr fontId="1"/>
  </si>
  <si>
    <t>テーブル仕様</t>
    <rPh sb="4" eb="6">
      <t>シヨウ</t>
    </rPh>
    <phoneticPr fontId="1"/>
  </si>
  <si>
    <t>条件キー</t>
  </si>
  <si>
    <t>条件連番</t>
  </si>
  <si>
    <t>条件文字データ１</t>
  </si>
  <si>
    <t>条件文字データ２</t>
  </si>
  <si>
    <t>条件文字データ３</t>
  </si>
  <si>
    <t>条件文字データ４</t>
  </si>
  <si>
    <t>条件文字データ５</t>
  </si>
  <si>
    <t>条件数値データ１</t>
  </si>
  <si>
    <t>条件数値データ２</t>
  </si>
  <si>
    <t>条件数値データ３</t>
  </si>
  <si>
    <t>条件数値データ４</t>
  </si>
  <si>
    <t>条件数値データ５</t>
  </si>
  <si>
    <t>conds_key</t>
  </si>
  <si>
    <t>varchar</t>
  </si>
  <si>
    <t>conds_seq</t>
  </si>
  <si>
    <t>conds_text1</t>
  </si>
  <si>
    <t>conds_numb1</t>
  </si>
  <si>
    <t>numeric</t>
  </si>
  <si>
    <t>10,2</t>
  </si>
  <si>
    <t>PK-1</t>
  </si>
  <si>
    <t>PK-1</t>
    <phoneticPr fontId="1"/>
  </si>
  <si>
    <t>PK-2</t>
  </si>
  <si>
    <t>条件マスタ</t>
    <rPh sb="0" eb="2">
      <t>ジョウケン</t>
    </rPh>
    <phoneticPr fontId="1"/>
  </si>
  <si>
    <t>m_conds</t>
    <phoneticPr fontId="1"/>
  </si>
  <si>
    <t>timestamp</t>
  </si>
  <si>
    <t>登録日時</t>
  </si>
  <si>
    <t>更新日時</t>
  </si>
  <si>
    <t>削除日時</t>
  </si>
  <si>
    <t>更新回数</t>
  </si>
  <si>
    <t>add_datetime</t>
    <phoneticPr fontId="1"/>
  </si>
  <si>
    <t>upd_datetime</t>
    <phoneticPr fontId="1"/>
  </si>
  <si>
    <t>del_datetime</t>
    <phoneticPr fontId="1"/>
  </si>
  <si>
    <t>upd_count</t>
    <phoneticPr fontId="1"/>
  </si>
  <si>
    <t>共通項目</t>
    <rPh sb="0" eb="2">
      <t>キョウツウ</t>
    </rPh>
    <rPh sb="2" eb="4">
      <t>コウモク</t>
    </rPh>
    <phoneticPr fontId="1"/>
  </si>
  <si>
    <t>null</t>
    <phoneticPr fontId="1"/>
  </si>
  <si>
    <t>null</t>
    <phoneticPr fontId="1"/>
  </si>
  <si>
    <t>ステーションコード</t>
  </si>
  <si>
    <t>station_code</t>
  </si>
  <si>
    <t>ステーション名</t>
  </si>
  <si>
    <t>station_name</t>
  </si>
  <si>
    <t>利用優先順（入）</t>
  </si>
  <si>
    <t>in_seq</t>
  </si>
  <si>
    <t>利用優先順（出）</t>
  </si>
  <si>
    <t>out_seq</t>
  </si>
  <si>
    <t>使用禁止</t>
  </si>
  <si>
    <t>notused</t>
  </si>
  <si>
    <t>ステーションX位置</t>
  </si>
  <si>
    <t>station_posx</t>
  </si>
  <si>
    <t>ステーションY位置</t>
  </si>
  <si>
    <t>station_posy</t>
  </si>
  <si>
    <t>ステーションZ位置</t>
  </si>
  <si>
    <t>station_posz</t>
  </si>
  <si>
    <t>備考１</t>
  </si>
  <si>
    <t>remarks1</t>
  </si>
  <si>
    <t>備考２</t>
  </si>
  <si>
    <t>備考３</t>
  </si>
  <si>
    <t>品目コード</t>
  </si>
  <si>
    <t>item_code</t>
  </si>
  <si>
    <t>荷主コード</t>
  </si>
  <si>
    <t>cust_code</t>
  </si>
  <si>
    <t>品目名</t>
  </si>
  <si>
    <t>item_name</t>
  </si>
  <si>
    <t>荷主名</t>
  </si>
  <si>
    <t>cust_name</t>
  </si>
  <si>
    <t>製造年月日</t>
  </si>
  <si>
    <t>made_date</t>
  </si>
  <si>
    <t>date</t>
  </si>
  <si>
    <t>連番</t>
  </si>
  <si>
    <t>seq</t>
  </si>
  <si>
    <t>出荷状況</t>
  </si>
  <si>
    <t>ship_mode</t>
  </si>
  <si>
    <t>数量</t>
  </si>
  <si>
    <t>quant</t>
  </si>
  <si>
    <t>入庫日</t>
  </si>
  <si>
    <t>stock_in</t>
  </si>
  <si>
    <t>出庫日</t>
  </si>
  <si>
    <t>stock_out</t>
  </si>
  <si>
    <t>禁止区分</t>
  </si>
  <si>
    <t>ristr_mode</t>
  </si>
  <si>
    <t>格納先X</t>
  </si>
  <si>
    <t>loc_x</t>
  </si>
  <si>
    <t>格納先Y</t>
  </si>
  <si>
    <t>loc_y</t>
  </si>
  <si>
    <t>格納先Z</t>
  </si>
  <si>
    <t>loc_z</t>
  </si>
  <si>
    <t>usage_code</t>
  </si>
  <si>
    <t>X方向優先順位</t>
  </si>
  <si>
    <t>priority_x</t>
  </si>
  <si>
    <t>Y方向優先順位</t>
  </si>
  <si>
    <t>priority_y</t>
  </si>
  <si>
    <t>Z方向優先順位</t>
  </si>
  <si>
    <t>priority_z</t>
  </si>
  <si>
    <t>総合優先順位</t>
  </si>
  <si>
    <t>priority_t</t>
  </si>
  <si>
    <t>remarks_1</t>
  </si>
  <si>
    <t>ステーションマスタ</t>
  </si>
  <si>
    <t>m_station</t>
  </si>
  <si>
    <t>m_stock</t>
  </si>
  <si>
    <t>m_storage</t>
  </si>
  <si>
    <t>棚番マスタ</t>
    <rPh sb="0" eb="1">
      <t>タナ</t>
    </rPh>
    <rPh sb="1" eb="2">
      <t>バン</t>
    </rPh>
    <phoneticPr fontId="1"/>
  </si>
  <si>
    <t>倉庫実態テーブル</t>
    <rPh sb="0" eb="2">
      <t>ソウコ</t>
    </rPh>
    <rPh sb="2" eb="4">
      <t>ジッタイ</t>
    </rPh>
    <phoneticPr fontId="1"/>
  </si>
  <si>
    <t>t_stock_info</t>
    <phoneticPr fontId="1"/>
  </si>
  <si>
    <t>棚区分</t>
    <rPh sb="0" eb="1">
      <t>タナ</t>
    </rPh>
    <rPh sb="1" eb="3">
      <t>クブン</t>
    </rPh>
    <phoneticPr fontId="1"/>
  </si>
  <si>
    <t>荷物区分</t>
    <rPh sb="0" eb="2">
      <t>ニモツ</t>
    </rPh>
    <rPh sb="2" eb="4">
      <t>クブン</t>
    </rPh>
    <phoneticPr fontId="1"/>
  </si>
  <si>
    <t>品目コード</t>
    <rPh sb="0" eb="2">
      <t>ヒンモク</t>
    </rPh>
    <phoneticPr fontId="1"/>
  </si>
  <si>
    <t>製造年月日</t>
    <rPh sb="0" eb="2">
      <t>セイゾウ</t>
    </rPh>
    <rPh sb="2" eb="5">
      <t>ネンガッピ</t>
    </rPh>
    <phoneticPr fontId="1"/>
  </si>
  <si>
    <t>連番</t>
    <rPh sb="0" eb="2">
      <t>レンバン</t>
    </rPh>
    <phoneticPr fontId="1"/>
  </si>
  <si>
    <t>PK-1</t>
    <phoneticPr fontId="1"/>
  </si>
  <si>
    <t>PK-2</t>
    <phoneticPr fontId="1"/>
  </si>
  <si>
    <t>PK-3</t>
  </si>
  <si>
    <t>PK-3</t>
    <phoneticPr fontId="1"/>
  </si>
  <si>
    <t>cargo_mode</t>
    <phoneticPr fontId="1"/>
  </si>
  <si>
    <t>numeric</t>
    <phoneticPr fontId="1"/>
  </si>
  <si>
    <t>varchar</t>
    <phoneticPr fontId="1"/>
  </si>
  <si>
    <t>seq</t>
    <phoneticPr fontId="1"/>
  </si>
  <si>
    <t>made_date</t>
    <phoneticPr fontId="1"/>
  </si>
  <si>
    <t>item_code</t>
    <phoneticPr fontId="1"/>
  </si>
  <si>
    <t>date</t>
    <phoneticPr fontId="1"/>
  </si>
  <si>
    <t>numeric</t>
    <phoneticPr fontId="1"/>
  </si>
  <si>
    <t>出庫区分</t>
    <rPh sb="0" eb="2">
      <t>シュッコ</t>
    </rPh>
    <rPh sb="2" eb="4">
      <t>クブン</t>
    </rPh>
    <phoneticPr fontId="1"/>
  </si>
  <si>
    <t>ship_mode</t>
    <phoneticPr fontId="1"/>
  </si>
  <si>
    <t>在庫履歴テーブル</t>
    <rPh sb="0" eb="2">
      <t>ザイコ</t>
    </rPh>
    <rPh sb="2" eb="4">
      <t>リレキ</t>
    </rPh>
    <phoneticPr fontId="1"/>
  </si>
  <si>
    <t>t_stock_hist</t>
    <phoneticPr fontId="1"/>
  </si>
  <si>
    <t>履歴SEQ</t>
    <rPh sb="0" eb="2">
      <t>リレキ</t>
    </rPh>
    <phoneticPr fontId="1"/>
  </si>
  <si>
    <t>履歴区分</t>
    <rPh sb="0" eb="2">
      <t>リレキ</t>
    </rPh>
    <rPh sb="2" eb="4">
      <t>クブン</t>
    </rPh>
    <phoneticPr fontId="1"/>
  </si>
  <si>
    <t>hist_seq</t>
    <phoneticPr fontId="1"/>
  </si>
  <si>
    <t>PK-4</t>
    <phoneticPr fontId="1"/>
  </si>
  <si>
    <t>実行日時</t>
    <rPh sb="0" eb="2">
      <t>ジッコウ</t>
    </rPh>
    <rPh sb="2" eb="4">
      <t>ニチジ</t>
    </rPh>
    <phoneticPr fontId="1"/>
  </si>
  <si>
    <t>トラック車番</t>
    <rPh sb="4" eb="6">
      <t>シャバン</t>
    </rPh>
    <phoneticPr fontId="1"/>
  </si>
  <si>
    <t>vehicle_no</t>
    <phoneticPr fontId="1"/>
  </si>
  <si>
    <t>hist_code</t>
    <phoneticPr fontId="1"/>
  </si>
  <si>
    <t>参考情報です</t>
    <rPh sb="0" eb="2">
      <t>サンコウ</t>
    </rPh>
    <rPh sb="2" eb="4">
      <t>ジョウホウ</t>
    </rPh>
    <phoneticPr fontId="1"/>
  </si>
  <si>
    <t>入庫情報テーブル</t>
    <rPh sb="0" eb="2">
      <t>ニュウコ</t>
    </rPh>
    <rPh sb="2" eb="4">
      <t>ジョウホウ</t>
    </rPh>
    <phoneticPr fontId="1"/>
  </si>
  <si>
    <t>t_stock_in</t>
    <phoneticPr fontId="1"/>
  </si>
  <si>
    <t>ステーション状況</t>
    <rPh sb="6" eb="8">
      <t>ジョウキョウ</t>
    </rPh>
    <phoneticPr fontId="1"/>
  </si>
  <si>
    <t>station_mode</t>
    <phoneticPr fontId="1"/>
  </si>
  <si>
    <t>予約SEQ</t>
    <rPh sb="0" eb="2">
      <t>ヨヤク</t>
    </rPh>
    <phoneticPr fontId="1"/>
  </si>
  <si>
    <t>station_seq</t>
    <phoneticPr fontId="1"/>
  </si>
  <si>
    <t>製造ロットNO</t>
    <rPh sb="0" eb="2">
      <t>セイゾウ</t>
    </rPh>
    <phoneticPr fontId="1"/>
  </si>
  <si>
    <t>lotno</t>
    <phoneticPr fontId="1"/>
  </si>
  <si>
    <t>処理状況</t>
    <rPh sb="0" eb="2">
      <t>ショリ</t>
    </rPh>
    <rPh sb="2" eb="4">
      <t>ジョウキョウ</t>
    </rPh>
    <phoneticPr fontId="1"/>
  </si>
  <si>
    <t>exec_conds</t>
    <phoneticPr fontId="1"/>
  </si>
  <si>
    <t>t_stock_out</t>
    <phoneticPr fontId="1"/>
  </si>
  <si>
    <t>PK-1</t>
    <phoneticPr fontId="1"/>
  </si>
  <si>
    <t>PK-1</t>
    <phoneticPr fontId="1"/>
  </si>
  <si>
    <t>PK-2</t>
    <phoneticPr fontId="1"/>
  </si>
  <si>
    <t>出庫情報ーブル</t>
    <rPh sb="0" eb="2">
      <t>シュッコ</t>
    </rPh>
    <rPh sb="2" eb="4">
      <t>ジョウホウ</t>
    </rPh>
    <phoneticPr fontId="1"/>
  </si>
  <si>
    <t>comonn</t>
    <phoneticPr fontId="1"/>
  </si>
  <si>
    <t>業務フロー</t>
    <rPh sb="0" eb="2">
      <t>ギョウム</t>
    </rPh>
    <phoneticPr fontId="1"/>
  </si>
  <si>
    <t>初期処理</t>
    <rPh sb="0" eb="2">
      <t>ショキ</t>
    </rPh>
    <rPh sb="2" eb="4">
      <t>ショリ</t>
    </rPh>
    <phoneticPr fontId="1"/>
  </si>
  <si>
    <t>load</t>
    <phoneticPr fontId="1"/>
  </si>
  <si>
    <t>データベース接続、表示情報の検索し初画面の表示を行う。</t>
    <rPh sb="6" eb="8">
      <t>セツゾク</t>
    </rPh>
    <rPh sb="9" eb="11">
      <t>ヒョウジ</t>
    </rPh>
    <rPh sb="11" eb="13">
      <t>ジョウホウ</t>
    </rPh>
    <rPh sb="14" eb="16">
      <t>ケンサク</t>
    </rPh>
    <rPh sb="17" eb="18">
      <t>ショ</t>
    </rPh>
    <rPh sb="18" eb="20">
      <t>ガメン</t>
    </rPh>
    <rPh sb="21" eb="23">
      <t>ヒョウジ</t>
    </rPh>
    <rPh sb="24" eb="25">
      <t>オコナ</t>
    </rPh>
    <phoneticPr fontId="1"/>
  </si>
  <si>
    <t>検索ボタン</t>
    <rPh sb="0" eb="2">
      <t>ケンサク</t>
    </rPh>
    <phoneticPr fontId="1"/>
  </si>
  <si>
    <t>選択された区分について入庫情報テーブルの状況を表示する</t>
    <rPh sb="0" eb="2">
      <t>センタク</t>
    </rPh>
    <rPh sb="5" eb="7">
      <t>クブン</t>
    </rPh>
    <rPh sb="11" eb="13">
      <t>ニュウコ</t>
    </rPh>
    <rPh sb="13" eb="15">
      <t>ジョウホウ</t>
    </rPh>
    <rPh sb="20" eb="22">
      <t>ジョウキョウ</t>
    </rPh>
    <rPh sb="23" eb="25">
      <t>ヒョウジ</t>
    </rPh>
    <phoneticPr fontId="1"/>
  </si>
  <si>
    <t>削除ボタン</t>
    <rPh sb="0" eb="2">
      <t>サクジョ</t>
    </rPh>
    <phoneticPr fontId="1"/>
  </si>
  <si>
    <t>スプレッドの指定行について行削除する</t>
    <rPh sb="6" eb="9">
      <t>シテイギョウ</t>
    </rPh>
    <rPh sb="13" eb="14">
      <t>ギョウ</t>
    </rPh>
    <rPh sb="14" eb="16">
      <t>サクジョ</t>
    </rPh>
    <phoneticPr fontId="1"/>
  </si>
  <si>
    <t>登録ボタン</t>
    <rPh sb="0" eb="2">
      <t>トウロク</t>
    </rPh>
    <phoneticPr fontId="1"/>
  </si>
  <si>
    <t>取消ボタン</t>
    <rPh sb="0" eb="2">
      <t>トリケシ</t>
    </rPh>
    <phoneticPr fontId="1"/>
  </si>
  <si>
    <t>スプレッドの内容を入庫情報テーブルに反映しフォームを閉じメニューに戻る</t>
    <rPh sb="6" eb="8">
      <t>ナイヨウ</t>
    </rPh>
    <rPh sb="9" eb="11">
      <t>ニュウコ</t>
    </rPh>
    <rPh sb="11" eb="13">
      <t>ジョウホウ</t>
    </rPh>
    <rPh sb="18" eb="20">
      <t>ハンエイ</t>
    </rPh>
    <rPh sb="26" eb="27">
      <t>ト</t>
    </rPh>
    <rPh sb="33" eb="34">
      <t>モド</t>
    </rPh>
    <phoneticPr fontId="1"/>
  </si>
  <si>
    <t>スプレッド変更をテーブルに反映せずフォームを閉じメニューに戻る</t>
    <rPh sb="5" eb="7">
      <t>ヘンコウ</t>
    </rPh>
    <rPh sb="13" eb="15">
      <t>ハンエイ</t>
    </rPh>
    <rPh sb="22" eb="23">
      <t>ト</t>
    </rPh>
    <rPh sb="29" eb="30">
      <t>モド</t>
    </rPh>
    <phoneticPr fontId="1"/>
  </si>
  <si>
    <t>確認処理要</t>
    <rPh sb="0" eb="2">
      <t>カクニン</t>
    </rPh>
    <rPh sb="2" eb="4">
      <t>ショリ</t>
    </rPh>
    <rPh sb="4" eb="5">
      <t>ヨウ</t>
    </rPh>
    <phoneticPr fontId="1"/>
  </si>
  <si>
    <t>参照ボタン</t>
    <rPh sb="0" eb="2">
      <t>サンショウ</t>
    </rPh>
    <phoneticPr fontId="1"/>
  </si>
  <si>
    <t>二次機能（ファイルから入力しスプレッドへ反映）</t>
    <rPh sb="0" eb="2">
      <t>ニジ</t>
    </rPh>
    <rPh sb="2" eb="4">
      <t>キノウ</t>
    </rPh>
    <rPh sb="11" eb="13">
      <t>ニュウリョク</t>
    </rPh>
    <rPh sb="20" eb="22">
      <t>ハンエイ</t>
    </rPh>
    <phoneticPr fontId="1"/>
  </si>
  <si>
    <t>QRコード読込</t>
    <rPh sb="5" eb="7">
      <t>ヨミコミ</t>
    </rPh>
    <phoneticPr fontId="1"/>
  </si>
  <si>
    <t>二次機能（QRコードのテキストからスプレッドへ反映）</t>
    <rPh sb="0" eb="2">
      <t>ニジ</t>
    </rPh>
    <rPh sb="2" eb="4">
      <t>キノウ</t>
    </rPh>
    <rPh sb="23" eb="25">
      <t>ハンエイ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</si>
  <si>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</si>
  <si>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</si>
  <si>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</si>
  <si>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</si>
  <si>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</si>
  <si>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</si>
  <si>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</si>
  <si>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</si>
  <si>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スプレッド処理</t>
    <rPh sb="5" eb="7">
      <t>ショリ</t>
    </rPh>
    <phoneticPr fontId="1"/>
  </si>
  <si>
    <t>スプレッド内のデータ操作により各テーブル検索しデータ組み立て</t>
    <rPh sb="5" eb="6">
      <t>ナイ</t>
    </rPh>
    <rPh sb="10" eb="12">
      <t>ソウサ</t>
    </rPh>
    <rPh sb="15" eb="16">
      <t>カク</t>
    </rPh>
    <rPh sb="20" eb="22">
      <t>ケンサク</t>
    </rPh>
    <rPh sb="26" eb="27">
      <t>ク</t>
    </rPh>
    <rPh sb="28" eb="29">
      <t>タ</t>
    </rPh>
    <phoneticPr fontId="1"/>
  </si>
  <si>
    <t>表示データ</t>
    <rPh sb="0" eb="2">
      <t>ヒョウジ</t>
    </rPh>
    <phoneticPr fontId="1"/>
  </si>
  <si>
    <t>倉庫使用済み数</t>
    <rPh sb="0" eb="2">
      <t>ソウコ</t>
    </rPh>
    <rPh sb="2" eb="4">
      <t>シヨウ</t>
    </rPh>
    <rPh sb="4" eb="5">
      <t>ズ</t>
    </rPh>
    <rPh sb="6" eb="7">
      <t>スウ</t>
    </rPh>
    <phoneticPr fontId="1"/>
  </si>
  <si>
    <t>残入庫可能数</t>
    <rPh sb="0" eb="1">
      <t>ザン</t>
    </rPh>
    <rPh sb="1" eb="3">
      <t>ニュウコ</t>
    </rPh>
    <rPh sb="3" eb="5">
      <t>カノウ</t>
    </rPh>
    <rPh sb="5" eb="6">
      <t>スウ</t>
    </rPh>
    <phoneticPr fontId="1"/>
  </si>
  <si>
    <t>0:空 1:出庫対象</t>
    <rPh sb="2" eb="3">
      <t>カラ</t>
    </rPh>
    <rPh sb="6" eb="8">
      <t>シュッコ</t>
    </rPh>
    <rPh sb="8" eb="10">
      <t>タイショウ</t>
    </rPh>
    <phoneticPr fontId="1"/>
  </si>
  <si>
    <t>　　 2:出庫予定</t>
    <rPh sb="5" eb="7">
      <t>シュッコ</t>
    </rPh>
    <rPh sb="7" eb="9">
      <t>ヨテイ</t>
    </rPh>
    <phoneticPr fontId="1"/>
  </si>
  <si>
    <t xml:space="preserve">0:空 1:在庫 </t>
    <rPh sb="2" eb="3">
      <t>カラ</t>
    </rPh>
    <rPh sb="6" eb="8">
      <t>ザイコ</t>
    </rPh>
    <phoneticPr fontId="1"/>
  </si>
  <si>
    <t>0:通常 1:積替 9:禁止</t>
    <rPh sb="2" eb="4">
      <t>ツウジョウ</t>
    </rPh>
    <rPh sb="7" eb="8">
      <t>ツミ</t>
    </rPh>
    <rPh sb="8" eb="9">
      <t>カ</t>
    </rPh>
    <rPh sb="12" eb="14">
      <t>キンシ</t>
    </rPh>
    <phoneticPr fontId="1"/>
  </si>
  <si>
    <t>倉庫実態テーブルの棚区分　'0' 　で　荷物区分が　'1' の行数</t>
    <rPh sb="0" eb="2">
      <t>ソウコ</t>
    </rPh>
    <rPh sb="2" eb="4">
      <t>ジッタイ</t>
    </rPh>
    <rPh sb="9" eb="10">
      <t>タナ</t>
    </rPh>
    <rPh sb="10" eb="12">
      <t>クブン</t>
    </rPh>
    <rPh sb="20" eb="22">
      <t>ニモツ</t>
    </rPh>
    <rPh sb="22" eb="24">
      <t>クブン</t>
    </rPh>
    <rPh sb="31" eb="33">
      <t>ギョウスウ</t>
    </rPh>
    <phoneticPr fontId="1"/>
  </si>
  <si>
    <t>倉庫実態テーブルの棚区分　'0'　で　 荷物区分が　'0' の行数　から</t>
    <rPh sb="0" eb="2">
      <t>ソウコ</t>
    </rPh>
    <rPh sb="2" eb="4">
      <t>ジッタイ</t>
    </rPh>
    <rPh sb="9" eb="10">
      <t>タナ</t>
    </rPh>
    <rPh sb="10" eb="12">
      <t>クブン</t>
    </rPh>
    <rPh sb="20" eb="22">
      <t>ニモツ</t>
    </rPh>
    <rPh sb="22" eb="24">
      <t>クブン</t>
    </rPh>
    <rPh sb="31" eb="33">
      <t>ギョウスウ</t>
    </rPh>
    <phoneticPr fontId="1"/>
  </si>
  <si>
    <t>予約区分</t>
    <rPh sb="0" eb="2">
      <t>ヨヤク</t>
    </rPh>
    <rPh sb="2" eb="4">
      <t>クブン</t>
    </rPh>
    <phoneticPr fontId="1"/>
  </si>
  <si>
    <t>rsv_code</t>
    <phoneticPr fontId="1"/>
  </si>
  <si>
    <t>予約SEQ</t>
    <rPh sb="0" eb="2">
      <t>ヨヤク</t>
    </rPh>
    <phoneticPr fontId="1"/>
  </si>
  <si>
    <t>rsv_seq</t>
    <phoneticPr fontId="1"/>
  </si>
  <si>
    <t>PK-2</t>
    <phoneticPr fontId="1"/>
  </si>
  <si>
    <t>PK-3</t>
    <phoneticPr fontId="1"/>
  </si>
  <si>
    <t>入庫情報テーブルの予約区分が '0' (実行) '2'(計画外)の行数を差し引いた数</t>
    <rPh sb="0" eb="2">
      <t>ニュウコ</t>
    </rPh>
    <rPh sb="2" eb="4">
      <t>ジョウホウ</t>
    </rPh>
    <rPh sb="9" eb="11">
      <t>ヨヤク</t>
    </rPh>
    <rPh sb="11" eb="13">
      <t>クブン</t>
    </rPh>
    <rPh sb="20" eb="22">
      <t>ジッコウ</t>
    </rPh>
    <rPh sb="28" eb="30">
      <t>ケイカク</t>
    </rPh>
    <rPh sb="30" eb="31">
      <t>ガイ</t>
    </rPh>
    <rPh sb="33" eb="35">
      <t>ギョウスウ</t>
    </rPh>
    <rPh sb="36" eb="37">
      <t>サ</t>
    </rPh>
    <rPh sb="38" eb="39">
      <t>ヒ</t>
    </rPh>
    <rPh sb="41" eb="42">
      <t>スウ</t>
    </rPh>
    <phoneticPr fontId="1"/>
  </si>
  <si>
    <t>フォルダー名</t>
    <rPh sb="5" eb="6">
      <t>メイ</t>
    </rPh>
    <phoneticPr fontId="1"/>
  </si>
  <si>
    <t>条件マスタ　キー　’CSVIN'　の　条件文字データ１の値</t>
    <rPh sb="0" eb="2">
      <t>ジョウケン</t>
    </rPh>
    <rPh sb="19" eb="21">
      <t>ジョウケン</t>
    </rPh>
    <rPh sb="21" eb="23">
      <t>モジ</t>
    </rPh>
    <rPh sb="28" eb="29">
      <t>アタイ</t>
    </rPh>
    <phoneticPr fontId="1"/>
  </si>
  <si>
    <t>スプレッド</t>
    <phoneticPr fontId="1"/>
  </si>
  <si>
    <t>倉庫実態テーブルで□実行　□予定　□計画外のチェックに対応した行について</t>
    <rPh sb="0" eb="2">
      <t>ソウコ</t>
    </rPh>
    <rPh sb="2" eb="4">
      <t>ジッタイ</t>
    </rPh>
    <rPh sb="10" eb="12">
      <t>ジッコウ</t>
    </rPh>
    <rPh sb="14" eb="16">
      <t>ヨテイ</t>
    </rPh>
    <rPh sb="18" eb="20">
      <t>ケイカク</t>
    </rPh>
    <rPh sb="20" eb="21">
      <t>ガイ</t>
    </rPh>
    <rPh sb="27" eb="29">
      <t>タイオウ</t>
    </rPh>
    <rPh sb="31" eb="32">
      <t>ギョウ</t>
    </rPh>
    <phoneticPr fontId="1"/>
  </si>
  <si>
    <t>表示する。</t>
    <rPh sb="0" eb="2">
      <t>ヒョウジ</t>
    </rPh>
    <phoneticPr fontId="1"/>
  </si>
  <si>
    <t>COMMENT ON COLUMN m_conds.add_datetime IS '登録日時';</t>
  </si>
  <si>
    <t>COMMENT ON COLUMN m_conds.upd_datetime IS '更新日時';</t>
  </si>
  <si>
    <t>COMMENT ON COLUMN m_conds.del_datetime IS '削除日時';</t>
  </si>
  <si>
    <t>COMMENT ON COLUMN m_conds.upd_count IS '更新回数';</t>
  </si>
  <si>
    <t>COMMENT ON COLUMN m_item.add_datetime IS '登録日時';</t>
  </si>
  <si>
    <t>COMMENT ON COLUMN m_item.upd_datetime IS '更新日時';</t>
  </si>
  <si>
    <t>COMMENT ON COLUMN m_item.del_datetime IS '削除日時';</t>
  </si>
  <si>
    <t>COMMENT ON COLUMN m_item.upd_count IS '更新回数';</t>
  </si>
  <si>
    <t>COMMENT ON COLUMN m_station.add_datetime IS '登録日時';</t>
  </si>
  <si>
    <t>COMMENT ON COLUMN m_station.upd_datetime IS '更新日時';</t>
  </si>
  <si>
    <t>COMMENT ON COLUMN m_station.del_datetime IS '削除日時';</t>
  </si>
  <si>
    <t>COMMENT ON COLUMN m_station.upd_count IS '更新回数';</t>
  </si>
  <si>
    <t>COMMENT ON COLUMN m_stock.add_datetime IS '登録日時';</t>
  </si>
  <si>
    <t>COMMENT ON COLUMN m_stock.upd_datetime IS '更新日時';</t>
  </si>
  <si>
    <t>COMMENT ON COLUMN m_stock.del_datetime IS '削除日時';</t>
  </si>
  <si>
    <t>COMMENT ON COLUMN m_stock.upd_count IS '更新回数';</t>
  </si>
  <si>
    <t>COMMENT ON COLUMN m_storage.add_datetime IS '登録日時';</t>
  </si>
  <si>
    <t>COMMENT ON COLUMN m_storage.upd_datetime IS '更新日時';</t>
  </si>
  <si>
    <t>COMMENT ON COLUMN m_storage.del_datetime IS '削除日時';</t>
  </si>
  <si>
    <t>COMMENT ON COLUMN m_storage.upd_count IS '更新回数';</t>
  </si>
  <si>
    <t>COMMENT ON COLUMN t_stock_info.add_datetime IS '登録日時';</t>
  </si>
  <si>
    <t>COMMENT ON COLUMN t_stock_info.upd_datetime IS '更新日時';</t>
  </si>
  <si>
    <t>COMMENT ON COLUMN t_stock_info.del_datetime IS '削除日時';</t>
  </si>
  <si>
    <t>COMMENT ON COLUMN t_stock_info.upd_count IS '更新回数';</t>
  </si>
  <si>
    <t>COMMENT ON COLUMN t_stock_hist.add_datetime IS '登録日時';</t>
  </si>
  <si>
    <t>COMMENT ON COLUMN t_stock_hist.upd_datetime IS '更新日時';</t>
  </si>
  <si>
    <t>COMMENT ON COLUMN t_stock_hist.del_datetime IS '削除日時';</t>
  </si>
  <si>
    <t>COMMENT ON COLUMN t_stock_hist.upd_count IS '更新回数';</t>
  </si>
  <si>
    <t>COMMENT ON COLUMN t_stock_in.add_datetime IS '登録日時';</t>
  </si>
  <si>
    <t>COMMENT ON COLUMN t_stock_in.upd_datetime IS '更新日時';</t>
  </si>
  <si>
    <t>COMMENT ON COLUMN t_stock_in.del_datetime IS '削除日時';</t>
  </si>
  <si>
    <t>COMMENT ON COLUMN t_stock_in.upd_count IS '更新回数';</t>
  </si>
  <si>
    <t>COMMENT ON COLUMN t_stock_out.add_datetime IS '登録日時';</t>
  </si>
  <si>
    <t>COMMENT ON COLUMN t_stock_out.upd_datetime IS '更新日時';</t>
  </si>
  <si>
    <t>COMMENT ON COLUMN t_stock_out.del_datetime IS '削除日時';</t>
  </si>
  <si>
    <t>COMMENT ON COLUMN t_stock_out.upd_count IS '更新回数';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</si>
</sst>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7" xfId="0" applyFont="1" applyBorder="1">
      <alignment vertical="center"/>
    </xf>
    <xf numFmtId="0" fontId="0" fillId="0" borderId="47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4" fontId="0" fillId="0" borderId="21" xfId="0" applyNumberFormat="1" applyBorder="1" applyAlignment="1">
      <alignment horizontal="left" vertical="center"/>
    </xf>
    <xf numFmtId="14" fontId="0" fillId="0" borderId="16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0" fontId="0" fillId="2" borderId="50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22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0" borderId="13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167217</xdr:colOff>
      <xdr:row>63</xdr:row>
      <xdr:rowOff>123825</xdr:rowOff>
    </xdr:from>
    <xdr:to>
      <xdr:col>45</xdr:col>
      <xdr:colOff>167217</xdr:colOff>
      <xdr:row>73</xdr:row>
      <xdr:rowOff>51858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596467" y="15776575"/>
          <a:ext cx="361950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条件キー内容に対して各条件文字、各条件数値</a:t>
          </a:r>
        </a:p>
        <a:p>
          <a:r>
            <a:rPr kumimoji="1" lang="ja-JP" altLang="en-US" sz="1100"/>
            <a:t>が意味を持つ。</a:t>
          </a:r>
        </a:p>
        <a:p>
          <a:r>
            <a:rPr kumimoji="1" lang="ja-JP" altLang="en-US" sz="1100"/>
            <a:t>例えば、</a:t>
          </a:r>
          <a:r>
            <a:rPr kumimoji="1" lang="en-US" altLang="ja-JP" sz="1100"/>
            <a:t>'STATION'</a:t>
          </a:r>
          <a:r>
            <a:rPr kumimoji="1" lang="ja-JP" altLang="en-US" sz="1100"/>
            <a:t>は搬入出ステーションの</a:t>
          </a:r>
        </a:p>
        <a:p>
          <a:r>
            <a:rPr kumimoji="1" lang="ja-JP" altLang="en-US" sz="1100"/>
            <a:t>仕様であり、</a:t>
          </a:r>
          <a:r>
            <a:rPr kumimoji="1" lang="en-US" altLang="ja-JP" sz="1100"/>
            <a:t>X</a:t>
          </a:r>
          <a:r>
            <a:rPr kumimoji="1" lang="ja-JP" altLang="en-US" sz="1100"/>
            <a:t>の最大数を条件数値データ１に</a:t>
          </a:r>
        </a:p>
        <a:p>
          <a:r>
            <a:rPr kumimoji="1" lang="en-US" altLang="ja-JP" sz="1100"/>
            <a:t>Y,Z</a:t>
          </a:r>
          <a:r>
            <a:rPr kumimoji="1" lang="ja-JP" altLang="en-US" sz="1100"/>
            <a:t>をそれぞれ２，３に格納する。</a:t>
          </a:r>
        </a:p>
        <a:p>
          <a:r>
            <a:rPr kumimoji="1" lang="ja-JP" altLang="en-US" sz="1100"/>
            <a:t>（</a:t>
          </a:r>
          <a:r>
            <a:rPr kumimoji="1" lang="en-US" altLang="ja-JP" sz="1100"/>
            <a:t>0</a:t>
          </a:r>
          <a:r>
            <a:rPr kumimoji="1" lang="ja-JP" altLang="en-US" sz="1100"/>
            <a:t>は存在しないことを示す）</a:t>
          </a:r>
        </a:p>
        <a:p>
          <a:r>
            <a:rPr kumimoji="1" lang="ja-JP" altLang="en-US" sz="1100"/>
            <a:t>条件マスタの内容は一次分では各プログラムで</a:t>
          </a:r>
        </a:p>
        <a:p>
          <a:r>
            <a:rPr kumimoji="1" lang="ja-JP" altLang="en-US" sz="1100"/>
            <a:t>使用される場合その内容を各プログラム仕様内</a:t>
          </a:r>
        </a:p>
        <a:p>
          <a:r>
            <a:rPr kumimoji="1" lang="ja-JP" altLang="en-US" sz="1100"/>
            <a:t>に記載する</a:t>
          </a:r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37</xdr:row>
      <xdr:rowOff>171450</xdr:rowOff>
    </xdr:from>
    <xdr:to>
      <xdr:col>44</xdr:col>
      <xdr:colOff>57150</xdr:colOff>
      <xdr:row>47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5257800" y="9239250"/>
          <a:ext cx="3600450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全テーブルに対して本カラム構成が末尾に</a:t>
          </a:r>
          <a:endParaRPr kumimoji="1" lang="en-US" altLang="ja-JP" sz="1100"/>
        </a:p>
        <a:p>
          <a:r>
            <a:rPr kumimoji="1" lang="ja-JP" altLang="en-US" sz="1100"/>
            <a:t>追加される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205</xdr:row>
      <xdr:rowOff>0</xdr:rowOff>
    </xdr:from>
    <xdr:to>
      <xdr:col>42</xdr:col>
      <xdr:colOff>0</xdr:colOff>
      <xdr:row>214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4826000" y="50937583"/>
          <a:ext cx="361950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すべての格納場所について行が生成される。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7"/>
  <sheetViews>
    <sheetView workbookViewId="0">
      <selection activeCell="A317" sqref="A317"/>
    </sheetView>
  </sheetViews>
  <sheetFormatPr defaultRowHeight="15"/>
  <cols>
    <col min="1" max="60" width="2.5703125" customWidth="1"/>
  </cols>
  <sheetData>
    <row r="1" spans="1:47" ht="29.45" customHeight="1" thickBot="1">
      <c r="A1" s="14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36">
        <v>44978</v>
      </c>
      <c r="Z2" s="37"/>
      <c r="AA2" s="37"/>
      <c r="AB2" s="37"/>
      <c r="AC2" s="37"/>
      <c r="AD2" s="37"/>
      <c r="AE2" s="37"/>
      <c r="AF2" s="37"/>
      <c r="AG2" s="38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39" t="s">
        <v>57</v>
      </c>
      <c r="B3" s="40"/>
      <c r="C3" s="40"/>
      <c r="D3" s="40"/>
      <c r="E3" s="40"/>
      <c r="F3" s="41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42"/>
      <c r="B4" s="43"/>
      <c r="C4" s="43"/>
      <c r="D4" s="43"/>
      <c r="E4" s="43"/>
      <c r="F4" s="44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45"/>
      <c r="B5" s="46"/>
      <c r="C5" s="46"/>
      <c r="D5" s="46"/>
      <c r="E5" s="46"/>
      <c r="F5" s="47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</row>
    <row r="7" spans="1:47">
      <c r="A7" s="4"/>
      <c r="AT7" s="5"/>
    </row>
    <row r="8" spans="1:47">
      <c r="A8" s="4"/>
      <c r="AT8" s="5"/>
    </row>
    <row r="9" spans="1:47">
      <c r="A9" s="4"/>
      <c r="AT9" s="5"/>
    </row>
    <row r="10" spans="1:47">
      <c r="A10" s="4"/>
      <c r="AT10" s="5"/>
    </row>
    <row r="11" spans="1:47">
      <c r="A11" s="4"/>
      <c r="AT11" s="5"/>
    </row>
    <row r="12" spans="1:47">
      <c r="A12" s="4"/>
      <c r="AT12" s="5"/>
    </row>
    <row r="13" spans="1:47">
      <c r="A13" s="4"/>
      <c r="AT13" s="5"/>
    </row>
    <row r="14" spans="1:47">
      <c r="A14" s="4"/>
      <c r="AT14" s="5"/>
    </row>
    <row r="15" spans="1:47">
      <c r="A15" s="4"/>
      <c r="AT15" s="5"/>
    </row>
    <row r="16" spans="1:47">
      <c r="A16" s="4"/>
      <c r="AT16" s="5"/>
    </row>
    <row r="17" spans="1:47">
      <c r="A17" s="4"/>
      <c r="AT17" s="5"/>
    </row>
    <row r="18" spans="1:47">
      <c r="A18" s="4"/>
      <c r="AT18" s="5"/>
    </row>
    <row r="19" spans="1:47">
      <c r="A19" s="4"/>
      <c r="AT19" s="5"/>
    </row>
    <row r="20" spans="1:47">
      <c r="A20" s="4"/>
      <c r="AT20" s="5"/>
    </row>
    <row r="21" spans="1:47">
      <c r="A21" s="4"/>
      <c r="AT21" s="5"/>
    </row>
    <row r="22" spans="1:47">
      <c r="A22" s="4"/>
      <c r="AT22" s="5"/>
    </row>
    <row r="23" spans="1:47">
      <c r="A23" s="4"/>
      <c r="AT23" s="5"/>
    </row>
    <row r="24" spans="1:47">
      <c r="A24" s="4"/>
      <c r="AT24" s="5"/>
    </row>
    <row r="25" spans="1:47">
      <c r="A25" s="4"/>
      <c r="AT25" s="5"/>
    </row>
    <row r="26" spans="1:47">
      <c r="A26" s="4"/>
      <c r="AT26" s="5"/>
    </row>
    <row r="27" spans="1:47" ht="15.75" thickBo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</row>
    <row r="28" spans="1:47" ht="29.45" customHeight="1" thickBot="1">
      <c r="A28" s="14" t="s">
        <v>73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7">
      <c r="A29" s="32" t="s">
        <v>0</v>
      </c>
      <c r="B29" s="33"/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36"/>
      <c r="Z29" s="37"/>
      <c r="AA29" s="37"/>
      <c r="AB29" s="37"/>
      <c r="AC29" s="37"/>
      <c r="AD29" s="37"/>
      <c r="AE29" s="37"/>
      <c r="AF29" s="37"/>
      <c r="AG29" s="38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  <c r="AU29" s="4"/>
    </row>
    <row r="30" spans="1:47">
      <c r="A30" s="39" t="s">
        <v>57</v>
      </c>
      <c r="B30" s="40"/>
      <c r="C30" s="40"/>
      <c r="D30" s="40"/>
      <c r="E30" s="40"/>
      <c r="F30" s="41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  <c r="AU30" s="4"/>
    </row>
    <row r="31" spans="1:47">
      <c r="A31" s="42"/>
      <c r="B31" s="43"/>
      <c r="C31" s="43"/>
      <c r="D31" s="43"/>
      <c r="E31" s="43"/>
      <c r="F31" s="44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  <c r="AU31" s="4"/>
    </row>
    <row r="32" spans="1:47" ht="15.75" thickBot="1">
      <c r="A32" s="45"/>
      <c r="B32" s="46"/>
      <c r="C32" s="46"/>
      <c r="D32" s="46"/>
      <c r="E32" s="46"/>
      <c r="F32" s="47"/>
      <c r="G32" s="54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  <c r="AU32" s="4"/>
    </row>
    <row r="33" spans="1:4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3"/>
    </row>
    <row r="34" spans="1:46">
      <c r="A34" s="4"/>
      <c r="AT34" s="5"/>
    </row>
    <row r="35" spans="1:46">
      <c r="A35" s="4"/>
      <c r="AT35" s="5"/>
    </row>
    <row r="36" spans="1:46">
      <c r="A36" s="4"/>
      <c r="AT36" s="5"/>
    </row>
    <row r="37" spans="1:46">
      <c r="A37" s="4"/>
      <c r="AT37" s="5"/>
    </row>
    <row r="38" spans="1:46">
      <c r="A38" s="4"/>
      <c r="AT38" s="5"/>
    </row>
    <row r="39" spans="1:46">
      <c r="A39" s="4"/>
      <c r="AT39" s="5"/>
    </row>
    <row r="40" spans="1:46">
      <c r="A40" s="4"/>
      <c r="AT40" s="5"/>
    </row>
    <row r="41" spans="1:46">
      <c r="A41" s="4"/>
      <c r="AT41" s="5"/>
    </row>
    <row r="42" spans="1:46">
      <c r="A42" s="4"/>
      <c r="AT42" s="5"/>
    </row>
    <row r="43" spans="1:46">
      <c r="A43" s="4"/>
      <c r="AT43" s="5"/>
    </row>
    <row r="44" spans="1:46">
      <c r="A44" s="4"/>
      <c r="AT44" s="5"/>
    </row>
    <row r="45" spans="1:46">
      <c r="A45" s="4"/>
      <c r="AT45" s="5"/>
    </row>
    <row r="46" spans="1:46">
      <c r="A46" s="4"/>
      <c r="AT46" s="5"/>
    </row>
    <row r="47" spans="1:46">
      <c r="A47" s="4"/>
      <c r="AT47" s="5"/>
    </row>
    <row r="48" spans="1:46">
      <c r="A48" s="4"/>
      <c r="AT48" s="5"/>
    </row>
    <row r="49" spans="1:46">
      <c r="A49" s="4"/>
      <c r="AT49" s="5"/>
    </row>
    <row r="50" spans="1:46">
      <c r="A50" s="4"/>
      <c r="AT50" s="5"/>
    </row>
    <row r="51" spans="1:46">
      <c r="A51" s="4"/>
      <c r="AT51" s="5"/>
    </row>
    <row r="52" spans="1:46">
      <c r="A52" s="4"/>
      <c r="AT52" s="5"/>
    </row>
    <row r="53" spans="1:46">
      <c r="A53" s="4"/>
      <c r="AT53" s="5"/>
    </row>
    <row r="54" spans="1:46" ht="15.75" thickBo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1:46" ht="21.75" thickBot="1">
      <c r="A55" s="14" t="s">
        <v>414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>
      <c r="A56" s="32" t="s">
        <v>0</v>
      </c>
      <c r="B56" s="33"/>
      <c r="C56" s="33"/>
      <c r="D56" s="33"/>
      <c r="E56" s="33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36"/>
      <c r="Z56" s="37"/>
      <c r="AA56" s="37"/>
      <c r="AB56" s="37"/>
      <c r="AC56" s="37"/>
      <c r="AD56" s="37"/>
      <c r="AE56" s="37"/>
      <c r="AF56" s="37"/>
      <c r="AG56" s="38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6">
      <c r="A57" s="39" t="s">
        <v>57</v>
      </c>
      <c r="B57" s="40"/>
      <c r="C57" s="40"/>
      <c r="D57" s="40"/>
      <c r="E57" s="40"/>
      <c r="F57" s="41"/>
      <c r="G57" s="48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50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6">
      <c r="A58" s="42"/>
      <c r="B58" s="43"/>
      <c r="C58" s="43"/>
      <c r="D58" s="43"/>
      <c r="E58" s="43"/>
      <c r="F58" s="44"/>
      <c r="G58" s="51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 ht="15.75" thickBot="1">
      <c r="A59" s="45"/>
      <c r="B59" s="46"/>
      <c r="C59" s="46"/>
      <c r="D59" s="46"/>
      <c r="E59" s="46"/>
      <c r="F59" s="47"/>
      <c r="G59" s="54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6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6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2"/>
    </row>
    <row r="61" spans="1:46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3"/>
    </row>
    <row r="62" spans="1:46">
      <c r="A62" s="4"/>
      <c r="T62" s="15"/>
      <c r="AT62" s="5"/>
    </row>
    <row r="63" spans="1:46">
      <c r="A63" s="4"/>
      <c r="T63" s="16"/>
      <c r="AT63" s="5"/>
    </row>
    <row r="64" spans="1:46">
      <c r="A64" s="4"/>
      <c r="T64" s="16"/>
      <c r="AT64" s="5"/>
    </row>
    <row r="65" spans="1:46">
      <c r="A65" s="4"/>
      <c r="T65" s="16"/>
      <c r="AT65" s="5"/>
    </row>
    <row r="66" spans="1:46">
      <c r="A66" s="4"/>
      <c r="T66" s="16"/>
      <c r="AT66" s="5"/>
    </row>
    <row r="67" spans="1:46">
      <c r="A67" s="4"/>
      <c r="T67" s="16"/>
      <c r="AT67" s="5"/>
    </row>
    <row r="68" spans="1:46">
      <c r="A68" s="4"/>
      <c r="T68" s="16"/>
      <c r="AT68" s="5"/>
    </row>
    <row r="69" spans="1:46">
      <c r="A69" s="4"/>
      <c r="T69" s="16"/>
      <c r="AT69" s="5"/>
    </row>
    <row r="70" spans="1:46">
      <c r="A70" s="4"/>
      <c r="T70" s="16"/>
      <c r="AT70" s="5"/>
    </row>
    <row r="71" spans="1:46">
      <c r="A71" s="4"/>
      <c r="T71" s="16"/>
      <c r="AT71" s="5"/>
    </row>
    <row r="72" spans="1:46">
      <c r="A72" s="4"/>
      <c r="T72" s="16"/>
      <c r="AT72" s="5"/>
    </row>
    <row r="73" spans="1:46">
      <c r="A73" s="4"/>
      <c r="T73" s="16"/>
      <c r="AT73" s="5"/>
    </row>
    <row r="74" spans="1:46">
      <c r="A74" s="4"/>
      <c r="T74" s="16"/>
      <c r="AT74" s="5"/>
    </row>
    <row r="75" spans="1:46">
      <c r="A75" s="4"/>
      <c r="T75" s="16"/>
      <c r="AT75" s="5"/>
    </row>
    <row r="76" spans="1:46">
      <c r="A76" s="4"/>
      <c r="T76" s="16"/>
      <c r="AT76" s="5"/>
    </row>
    <row r="77" spans="1:46">
      <c r="A77" s="4"/>
      <c r="T77" s="16"/>
      <c r="AT77" s="5"/>
    </row>
    <row r="78" spans="1:46">
      <c r="A78" s="4"/>
      <c r="T78" s="16"/>
      <c r="AT78" s="5"/>
    </row>
    <row r="79" spans="1:46">
      <c r="A79" s="4"/>
      <c r="T79" s="16"/>
      <c r="AT79" s="5"/>
    </row>
    <row r="80" spans="1:46">
      <c r="A80" s="4"/>
      <c r="T80" s="16"/>
      <c r="AT80" s="5"/>
    </row>
    <row r="81" spans="1:46" ht="15.75" thickBo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8"/>
    </row>
    <row r="82" spans="1:46" ht="21.75" thickBot="1">
      <c r="A82" s="14" t="s">
        <v>414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>
      <c r="A83" s="32" t="s">
        <v>0</v>
      </c>
      <c r="B83" s="33"/>
      <c r="C83" s="33"/>
      <c r="D83" s="33"/>
      <c r="E83" s="33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6">
      <c r="A84" s="24"/>
      <c r="B84" s="25"/>
      <c r="C84" s="25"/>
      <c r="D84" s="25"/>
      <c r="E84" s="25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6">
      <c r="A85" s="24"/>
      <c r="B85" s="25"/>
      <c r="C85" s="25"/>
      <c r="D85" s="25"/>
      <c r="E85" s="25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 ht="15.75" thickBot="1">
      <c r="A86" s="28"/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3"/>
    </row>
    <row r="88" spans="1:46">
      <c r="A88" s="4"/>
      <c r="AT88" s="5"/>
    </row>
    <row r="89" spans="1:46">
      <c r="A89" s="4"/>
      <c r="AT89" s="5"/>
    </row>
    <row r="90" spans="1:46">
      <c r="A90" s="4"/>
      <c r="AT90" s="5"/>
    </row>
    <row r="91" spans="1:46">
      <c r="A91" s="4"/>
      <c r="AT91" s="5"/>
    </row>
    <row r="92" spans="1:46">
      <c r="A92" s="4"/>
      <c r="AT92" s="5"/>
    </row>
    <row r="93" spans="1:46">
      <c r="A93" s="4"/>
      <c r="AT93" s="5"/>
    </row>
    <row r="94" spans="1:46">
      <c r="A94" s="4"/>
      <c r="AT94" s="5"/>
    </row>
    <row r="95" spans="1:46">
      <c r="A95" s="4"/>
      <c r="AT95" s="5"/>
    </row>
    <row r="96" spans="1:46">
      <c r="A96" s="4"/>
      <c r="AT96" s="5"/>
    </row>
    <row r="97" spans="1:46">
      <c r="A97" s="4"/>
      <c r="AT97" s="5"/>
    </row>
    <row r="98" spans="1:46">
      <c r="A98" s="4"/>
      <c r="AT98" s="5"/>
    </row>
    <row r="99" spans="1:46">
      <c r="A99" s="4"/>
      <c r="AT99" s="5"/>
    </row>
    <row r="100" spans="1:46">
      <c r="A100" s="4"/>
      <c r="AT100" s="5"/>
    </row>
    <row r="101" spans="1:46">
      <c r="A101" s="4"/>
      <c r="AT101" s="5"/>
    </row>
    <row r="102" spans="1:46">
      <c r="A102" s="4"/>
      <c r="AT102" s="5"/>
    </row>
    <row r="103" spans="1:46">
      <c r="A103" s="4"/>
      <c r="AT103" s="5"/>
    </row>
    <row r="104" spans="1:46">
      <c r="A104" s="4"/>
      <c r="AT104" s="5"/>
    </row>
    <row r="105" spans="1:46">
      <c r="A105" s="4"/>
      <c r="AT105" s="5"/>
    </row>
    <row r="106" spans="1:46">
      <c r="A106" s="4"/>
      <c r="AT106" s="5"/>
    </row>
    <row r="107" spans="1:46">
      <c r="A107" s="4"/>
      <c r="AT107" s="5"/>
    </row>
    <row r="108" spans="1:46" ht="15.75" thickBo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8"/>
    </row>
    <row r="109" spans="1:46" ht="21.75" thickBot="1">
      <c r="A109" s="14" t="s">
        <v>414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>
      <c r="A110" s="32" t="s">
        <v>0</v>
      </c>
      <c r="B110" s="33"/>
      <c r="C110" s="33"/>
      <c r="D110" s="33"/>
      <c r="E110" s="33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6">
      <c r="A111" s="24"/>
      <c r="B111" s="25"/>
      <c r="C111" s="25"/>
      <c r="D111" s="25"/>
      <c r="E111" s="25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6">
      <c r="A112" s="24"/>
      <c r="B112" s="25"/>
      <c r="C112" s="25"/>
      <c r="D112" s="25"/>
      <c r="E112" s="25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 ht="15.75" thickBot="1">
      <c r="A113" s="28"/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/>
    </row>
    <row r="115" spans="1:46">
      <c r="A115" s="4"/>
      <c r="AT115" s="5"/>
    </row>
    <row r="116" spans="1:46">
      <c r="A116" s="4"/>
      <c r="AT116" s="5"/>
    </row>
    <row r="117" spans="1:46">
      <c r="A117" s="4"/>
      <c r="AT117" s="5"/>
    </row>
    <row r="118" spans="1:46">
      <c r="A118" s="4"/>
      <c r="AT118" s="5"/>
    </row>
    <row r="119" spans="1:46">
      <c r="A119" s="4"/>
      <c r="AT119" s="5"/>
    </row>
    <row r="120" spans="1:46">
      <c r="A120" s="4"/>
      <c r="AT120" s="5"/>
    </row>
    <row r="121" spans="1:46">
      <c r="A121" s="4"/>
      <c r="AT121" s="5"/>
    </row>
    <row r="122" spans="1:46">
      <c r="A122" s="4"/>
      <c r="AT122" s="5"/>
    </row>
    <row r="123" spans="1:46">
      <c r="A123" s="4"/>
      <c r="AT123" s="5"/>
    </row>
    <row r="124" spans="1:46">
      <c r="A124" s="4"/>
      <c r="AT124" s="5"/>
    </row>
    <row r="125" spans="1:46">
      <c r="A125" s="4"/>
      <c r="AT125" s="5"/>
    </row>
    <row r="126" spans="1:46">
      <c r="A126" s="4"/>
      <c r="AT126" s="5"/>
    </row>
    <row r="127" spans="1:46">
      <c r="A127" s="4"/>
      <c r="AT127" s="5"/>
    </row>
    <row r="128" spans="1:46">
      <c r="A128" s="4"/>
      <c r="AT128" s="5"/>
    </row>
    <row r="129" spans="1:46">
      <c r="A129" s="4"/>
      <c r="AT129" s="5"/>
    </row>
    <row r="130" spans="1:46">
      <c r="A130" s="4"/>
      <c r="AT130" s="5"/>
    </row>
    <row r="131" spans="1:46">
      <c r="A131" s="4"/>
      <c r="AT131" s="5"/>
    </row>
    <row r="132" spans="1:46">
      <c r="A132" s="4"/>
      <c r="AT132" s="5"/>
    </row>
    <row r="133" spans="1:46">
      <c r="A133" s="4"/>
      <c r="AT133" s="5"/>
    </row>
    <row r="134" spans="1:46">
      <c r="A134" s="4"/>
      <c r="AT134" s="5"/>
    </row>
    <row r="135" spans="1:46" ht="15.75" thickBo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/>
    </row>
    <row r="136" spans="1:46" ht="21.75" thickBot="1">
      <c r="A136" s="14" t="s">
        <v>414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6">
      <c r="A138" s="24"/>
      <c r="B138" s="25"/>
      <c r="C138" s="25"/>
      <c r="D138" s="25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6">
      <c r="A139" s="24"/>
      <c r="B139" s="25"/>
      <c r="C139" s="25"/>
      <c r="D139" s="25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6" ht="15.75" thickBot="1">
      <c r="A140" s="28"/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4"/>
      <c r="AT142" s="5"/>
    </row>
    <row r="143" spans="1:46">
      <c r="A143" s="4"/>
      <c r="AT143" s="5"/>
    </row>
    <row r="144" spans="1:46">
      <c r="A144" s="4"/>
      <c r="AT144" s="5"/>
    </row>
    <row r="145" spans="1:46">
      <c r="A145" s="4"/>
      <c r="AT145" s="5"/>
    </row>
    <row r="146" spans="1:46">
      <c r="A146" s="4"/>
      <c r="AT146" s="5"/>
    </row>
    <row r="147" spans="1:46">
      <c r="A147" s="4"/>
      <c r="AT147" s="5"/>
    </row>
    <row r="148" spans="1:46">
      <c r="A148" s="4"/>
      <c r="AT148" s="5"/>
    </row>
    <row r="149" spans="1:46">
      <c r="A149" s="4"/>
      <c r="AT149" s="5"/>
    </row>
    <row r="150" spans="1:46">
      <c r="A150" s="4"/>
      <c r="AT150" s="5"/>
    </row>
    <row r="151" spans="1:46">
      <c r="A151" s="4"/>
      <c r="AT151" s="5"/>
    </row>
    <row r="152" spans="1:46">
      <c r="A152" s="4"/>
      <c r="AT152" s="5"/>
    </row>
    <row r="153" spans="1:46">
      <c r="A153" s="4"/>
      <c r="AT153" s="5"/>
    </row>
    <row r="154" spans="1:46">
      <c r="A154" s="4"/>
      <c r="AT154" s="5"/>
    </row>
    <row r="155" spans="1:46">
      <c r="A155" s="4"/>
      <c r="AT155" s="5"/>
    </row>
    <row r="156" spans="1:46">
      <c r="A156" s="4"/>
      <c r="AT156" s="5"/>
    </row>
    <row r="157" spans="1:46">
      <c r="A157" s="4"/>
      <c r="AT157" s="5"/>
    </row>
    <row r="158" spans="1:46">
      <c r="A158" s="4"/>
      <c r="AT158" s="5"/>
    </row>
    <row r="159" spans="1:46">
      <c r="A159" s="4"/>
      <c r="AT159" s="5"/>
    </row>
    <row r="160" spans="1:46">
      <c r="A160" s="4"/>
      <c r="AT160" s="5"/>
    </row>
    <row r="161" spans="1:46">
      <c r="A161" s="4"/>
      <c r="AT161" s="5"/>
    </row>
    <row r="162" spans="1:46" ht="15.75" thickBo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8"/>
    </row>
    <row r="163" spans="1:46" ht="21.75" thickBot="1">
      <c r="A163" s="14" t="s">
        <v>414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6">
      <c r="A165" s="24"/>
      <c r="B165" s="25"/>
      <c r="C165" s="25"/>
      <c r="D165" s="25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6">
      <c r="A166" s="24"/>
      <c r="B166" s="25"/>
      <c r="C166" s="25"/>
      <c r="D166" s="25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6" ht="15.75" thickBot="1">
      <c r="A167" s="28"/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</row>
    <row r="169" spans="1:46">
      <c r="A169" s="4"/>
      <c r="AT169" s="5"/>
    </row>
    <row r="170" spans="1:46">
      <c r="A170" s="4"/>
      <c r="AT170" s="5"/>
    </row>
    <row r="171" spans="1:46">
      <c r="A171" s="4"/>
      <c r="AT171" s="5"/>
    </row>
    <row r="172" spans="1:46">
      <c r="A172" s="4"/>
      <c r="AT172" s="5"/>
    </row>
    <row r="173" spans="1:46">
      <c r="A173" s="4"/>
      <c r="AT173" s="5"/>
    </row>
    <row r="174" spans="1:46">
      <c r="A174" s="4"/>
      <c r="AT174" s="5"/>
    </row>
    <row r="175" spans="1:46">
      <c r="A175" s="4"/>
      <c r="AT175" s="5"/>
    </row>
    <row r="176" spans="1:46">
      <c r="A176" s="4"/>
      <c r="AT176" s="5"/>
    </row>
    <row r="177" spans="1:46">
      <c r="A177" s="4"/>
      <c r="AT177" s="5"/>
    </row>
    <row r="178" spans="1:46">
      <c r="A178" s="4"/>
      <c r="AT178" s="5"/>
    </row>
    <row r="179" spans="1:46">
      <c r="A179" s="4"/>
      <c r="AT179" s="5"/>
    </row>
    <row r="180" spans="1:46">
      <c r="A180" s="4"/>
      <c r="AT180" s="5"/>
    </row>
    <row r="181" spans="1:46">
      <c r="A181" s="4"/>
      <c r="AT181" s="5"/>
    </row>
    <row r="182" spans="1:46">
      <c r="A182" s="4"/>
      <c r="AT182" s="5"/>
    </row>
    <row r="183" spans="1:46">
      <c r="A183" s="4"/>
      <c r="AT183" s="5"/>
    </row>
    <row r="184" spans="1:46">
      <c r="A184" s="4"/>
      <c r="AT184" s="5"/>
    </row>
    <row r="185" spans="1:46">
      <c r="A185" s="4"/>
      <c r="AT185" s="5"/>
    </row>
    <row r="186" spans="1:46">
      <c r="A186" s="4"/>
      <c r="AT186" s="5"/>
    </row>
    <row r="187" spans="1:46">
      <c r="A187" s="4"/>
      <c r="AT187" s="5"/>
    </row>
    <row r="188" spans="1:46">
      <c r="A188" s="4"/>
      <c r="AT188" s="5"/>
    </row>
    <row r="189" spans="1:46" ht="15.75" thickBo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8"/>
    </row>
    <row r="190" spans="1:46" ht="21.75" thickBot="1">
      <c r="A190" s="14" t="s">
        <v>414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6">
      <c r="A192" s="24"/>
      <c r="B192" s="25"/>
      <c r="C192" s="25"/>
      <c r="D192" s="25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6">
      <c r="A193" s="24"/>
      <c r="B193" s="25"/>
      <c r="C193" s="25"/>
      <c r="D193" s="25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6" ht="15.75" thickBot="1">
      <c r="A194" s="28"/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/>
    </row>
    <row r="196" spans="1:46">
      <c r="A196" s="4"/>
      <c r="AT196" s="5"/>
    </row>
    <row r="197" spans="1:46">
      <c r="A197" s="4"/>
      <c r="AT197" s="5"/>
    </row>
    <row r="198" spans="1:46">
      <c r="A198" s="4"/>
      <c r="AT198" s="5"/>
    </row>
    <row r="199" spans="1:46">
      <c r="A199" s="4"/>
      <c r="AT199" s="5"/>
    </row>
    <row r="200" spans="1:46">
      <c r="A200" s="4"/>
      <c r="AT200" s="5"/>
    </row>
    <row r="201" spans="1:46">
      <c r="A201" s="4"/>
      <c r="AT201" s="5"/>
    </row>
    <row r="202" spans="1:46">
      <c r="A202" s="4"/>
      <c r="AT202" s="5"/>
    </row>
    <row r="203" spans="1:46">
      <c r="A203" s="4"/>
      <c r="AT203" s="5"/>
    </row>
    <row r="204" spans="1:46">
      <c r="A204" s="4"/>
      <c r="AT204" s="5"/>
    </row>
    <row r="205" spans="1:46">
      <c r="A205" s="4"/>
      <c r="AT205" s="5"/>
    </row>
    <row r="206" spans="1:46">
      <c r="A206" s="4"/>
      <c r="AT206" s="5"/>
    </row>
    <row r="207" spans="1:46">
      <c r="A207" s="4"/>
      <c r="AT207" s="5"/>
    </row>
    <row r="208" spans="1:46">
      <c r="A208" s="4"/>
      <c r="AT208" s="5"/>
    </row>
    <row r="209" spans="1:46">
      <c r="A209" s="4"/>
      <c r="AT209" s="5"/>
    </row>
    <row r="210" spans="1:46">
      <c r="A210" s="4"/>
      <c r="AT210" s="5"/>
    </row>
    <row r="211" spans="1:46">
      <c r="A211" s="4"/>
      <c r="AT211" s="5"/>
    </row>
    <row r="212" spans="1:46">
      <c r="A212" s="4"/>
      <c r="AT212" s="5"/>
    </row>
    <row r="213" spans="1:46">
      <c r="A213" s="4"/>
      <c r="AT213" s="5"/>
    </row>
    <row r="214" spans="1:46">
      <c r="A214" s="4"/>
      <c r="AT214" s="5"/>
    </row>
    <row r="215" spans="1:46">
      <c r="A215" s="4"/>
      <c r="AT215" s="5"/>
    </row>
    <row r="216" spans="1:46" ht="15.75" thickBo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8"/>
    </row>
    <row r="217" spans="1:46" ht="21.75" thickBot="1">
      <c r="A217" s="14" t="s">
        <v>414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6">
      <c r="A219" s="24"/>
      <c r="B219" s="25"/>
      <c r="C219" s="25"/>
      <c r="D219" s="25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6">
      <c r="A220" s="24"/>
      <c r="B220" s="25"/>
      <c r="C220" s="25"/>
      <c r="D220" s="25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6" ht="15.75" thickBot="1">
      <c r="A221" s="28"/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3"/>
    </row>
    <row r="223" spans="1:46">
      <c r="A223" s="4"/>
      <c r="AT223" s="5"/>
    </row>
    <row r="224" spans="1:46">
      <c r="A224" s="4"/>
      <c r="AT224" s="5"/>
    </row>
    <row r="225" spans="1:46">
      <c r="A225" s="4"/>
      <c r="AT225" s="5"/>
    </row>
    <row r="226" spans="1:46">
      <c r="A226" s="4"/>
      <c r="AT226" s="5"/>
    </row>
    <row r="227" spans="1:46">
      <c r="A227" s="4"/>
      <c r="AT227" s="5"/>
    </row>
    <row r="228" spans="1:46">
      <c r="A228" s="4"/>
      <c r="AT228" s="5"/>
    </row>
    <row r="229" spans="1:46">
      <c r="A229" s="4"/>
      <c r="AT229" s="5"/>
    </row>
    <row r="230" spans="1:46">
      <c r="A230" s="4"/>
      <c r="AT230" s="5"/>
    </row>
    <row r="231" spans="1:46">
      <c r="A231" s="4"/>
      <c r="AT231" s="5"/>
    </row>
    <row r="232" spans="1:46">
      <c r="A232" s="4"/>
      <c r="AT232" s="5"/>
    </row>
    <row r="233" spans="1:46">
      <c r="A233" s="4"/>
      <c r="AT233" s="5"/>
    </row>
    <row r="234" spans="1:46">
      <c r="A234" s="4"/>
      <c r="AT234" s="5"/>
    </row>
    <row r="235" spans="1:46">
      <c r="A235" s="4"/>
      <c r="AT235" s="5"/>
    </row>
    <row r="236" spans="1:46">
      <c r="A236" s="4"/>
      <c r="AT236" s="5"/>
    </row>
    <row r="237" spans="1:46">
      <c r="A237" s="4"/>
      <c r="AT237" s="5"/>
    </row>
    <row r="238" spans="1:46">
      <c r="A238" s="4"/>
      <c r="AT238" s="5"/>
    </row>
    <row r="239" spans="1:46">
      <c r="A239" s="4"/>
      <c r="AT239" s="5"/>
    </row>
    <row r="240" spans="1:46">
      <c r="A240" s="4"/>
      <c r="AT240" s="5"/>
    </row>
    <row r="241" spans="1:46">
      <c r="A241" s="4"/>
      <c r="AT241" s="5"/>
    </row>
    <row r="242" spans="1:46">
      <c r="A242" s="4"/>
      <c r="AT242" s="5"/>
    </row>
    <row r="243" spans="1:46" ht="15.75" thickBo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8"/>
    </row>
    <row r="244" spans="1:46" ht="21.75" thickBot="1">
      <c r="A244" s="14" t="s">
        <v>414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6">
      <c r="A246" s="24"/>
      <c r="B246" s="25"/>
      <c r="C246" s="25"/>
      <c r="D246" s="25"/>
      <c r="E246" s="25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6">
      <c r="A247" s="24"/>
      <c r="B247" s="25"/>
      <c r="C247" s="25"/>
      <c r="D247" s="25"/>
      <c r="E247" s="25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6" ht="15.75" thickBot="1">
      <c r="A248" s="28"/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3"/>
    </row>
    <row r="250" spans="1:46">
      <c r="A250" s="4"/>
      <c r="AT250" s="5"/>
    </row>
    <row r="251" spans="1:46">
      <c r="A251" s="4"/>
      <c r="AT251" s="5"/>
    </row>
    <row r="252" spans="1:46">
      <c r="A252" s="4"/>
      <c r="AT252" s="5"/>
    </row>
    <row r="253" spans="1:46">
      <c r="A253" s="4"/>
      <c r="AT253" s="5"/>
    </row>
    <row r="254" spans="1:46">
      <c r="A254" s="4"/>
      <c r="AT254" s="5"/>
    </row>
    <row r="255" spans="1:46">
      <c r="A255" s="4"/>
      <c r="AT255" s="5"/>
    </row>
    <row r="256" spans="1:46">
      <c r="A256" s="4"/>
      <c r="AT256" s="5"/>
    </row>
    <row r="257" spans="1:46">
      <c r="A257" s="4"/>
      <c r="AT257" s="5"/>
    </row>
    <row r="258" spans="1:46">
      <c r="A258" s="4"/>
      <c r="AT258" s="5"/>
    </row>
    <row r="259" spans="1:46">
      <c r="A259" s="4"/>
      <c r="AT259" s="5"/>
    </row>
    <row r="260" spans="1:46">
      <c r="A260" s="4"/>
      <c r="AT260" s="5"/>
    </row>
    <row r="261" spans="1:46">
      <c r="A261" s="4"/>
      <c r="AT261" s="5"/>
    </row>
    <row r="262" spans="1:46">
      <c r="A262" s="4"/>
      <c r="AT262" s="5"/>
    </row>
    <row r="263" spans="1:46">
      <c r="A263" s="4"/>
      <c r="AT263" s="5"/>
    </row>
    <row r="264" spans="1:46">
      <c r="A264" s="4"/>
      <c r="AT264" s="5"/>
    </row>
    <row r="265" spans="1:46">
      <c r="A265" s="4"/>
      <c r="AT265" s="5"/>
    </row>
    <row r="266" spans="1:46">
      <c r="A266" s="4"/>
      <c r="AT266" s="5"/>
    </row>
    <row r="267" spans="1:46">
      <c r="A267" s="4"/>
      <c r="AT267" s="5"/>
    </row>
    <row r="268" spans="1:46">
      <c r="A268" s="4"/>
      <c r="AT268" s="5"/>
    </row>
    <row r="269" spans="1:46">
      <c r="A269" s="4"/>
      <c r="AT269" s="5"/>
    </row>
    <row r="270" spans="1:46" ht="15.75" thickBo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8"/>
    </row>
    <row r="271" spans="1:46" ht="21.75" thickBot="1">
      <c r="A271" s="14" t="s">
        <v>414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spans="1:46">
      <c r="A272" s="32" t="s">
        <v>0</v>
      </c>
      <c r="B272" s="33"/>
      <c r="C272" s="33"/>
      <c r="D272" s="33"/>
      <c r="E272" s="33"/>
      <c r="F272" s="3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9"/>
      <c r="V272" s="35" t="s">
        <v>1</v>
      </c>
      <c r="W272" s="33"/>
      <c r="X272" s="34"/>
      <c r="Y272" s="2"/>
      <c r="Z272" s="2"/>
      <c r="AA272" s="2"/>
      <c r="AB272" s="2"/>
      <c r="AC272" s="2"/>
      <c r="AD272" s="2"/>
      <c r="AE272" s="2"/>
      <c r="AF272" s="2"/>
      <c r="AG272" s="2"/>
      <c r="AH272" s="35"/>
      <c r="AI272" s="33"/>
      <c r="AJ272" s="34"/>
      <c r="AK272" s="2"/>
      <c r="AL272" s="2"/>
      <c r="AM272" s="2"/>
      <c r="AN272" s="2"/>
      <c r="AO272" s="2"/>
      <c r="AP272" s="2"/>
      <c r="AQ272" s="2"/>
      <c r="AR272" s="2"/>
      <c r="AS272" s="2"/>
      <c r="AT272" s="3"/>
    </row>
    <row r="273" spans="1:46">
      <c r="A273" s="24"/>
      <c r="B273" s="25"/>
      <c r="C273" s="25"/>
      <c r="D273" s="25"/>
      <c r="E273" s="25"/>
      <c r="F273" s="26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3"/>
      <c r="V273" s="27" t="s">
        <v>2</v>
      </c>
      <c r="W273" s="25"/>
      <c r="X273" s="26"/>
      <c r="Y273" s="11"/>
      <c r="Z273" s="11"/>
      <c r="AA273" s="11"/>
      <c r="AB273" s="11"/>
      <c r="AC273" s="11"/>
      <c r="AD273" s="11"/>
      <c r="AE273" s="11"/>
      <c r="AF273" s="11"/>
      <c r="AG273" s="11"/>
      <c r="AH273" s="27"/>
      <c r="AI273" s="25"/>
      <c r="AJ273" s="26"/>
      <c r="AK273" s="11"/>
      <c r="AL273" s="11"/>
      <c r="AM273" s="11"/>
      <c r="AN273" s="11"/>
      <c r="AO273" s="11"/>
      <c r="AP273" s="11"/>
      <c r="AQ273" s="11"/>
      <c r="AR273" s="11"/>
      <c r="AS273" s="11"/>
      <c r="AT273" s="12"/>
    </row>
    <row r="274" spans="1:46">
      <c r="A274" s="24"/>
      <c r="B274" s="25"/>
      <c r="C274" s="25"/>
      <c r="D274" s="25"/>
      <c r="E274" s="25"/>
      <c r="F274" s="26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3"/>
      <c r="V274" s="27" t="s">
        <v>3</v>
      </c>
      <c r="W274" s="25"/>
      <c r="X274" s="26"/>
      <c r="Y274" s="11"/>
      <c r="Z274" s="11"/>
      <c r="AA274" s="11"/>
      <c r="AB274" s="11"/>
      <c r="AC274" s="11"/>
      <c r="AD274" s="11"/>
      <c r="AE274" s="11"/>
      <c r="AF274" s="11"/>
      <c r="AG274" s="11"/>
      <c r="AH274" s="27"/>
      <c r="AI274" s="25"/>
      <c r="AJ274" s="26"/>
      <c r="AK274" s="11"/>
      <c r="AL274" s="11"/>
      <c r="AM274" s="11"/>
      <c r="AN274" s="11"/>
      <c r="AO274" s="11"/>
      <c r="AP274" s="11"/>
      <c r="AQ274" s="11"/>
      <c r="AR274" s="11"/>
      <c r="AS274" s="11"/>
      <c r="AT274" s="12"/>
    </row>
    <row r="275" spans="1:46" ht="15.75" thickBot="1">
      <c r="A275" s="28"/>
      <c r="B275" s="29"/>
      <c r="C275" s="29"/>
      <c r="D275" s="29"/>
      <c r="E275" s="29"/>
      <c r="F275" s="3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0"/>
      <c r="V275" s="31" t="s">
        <v>4</v>
      </c>
      <c r="W275" s="29"/>
      <c r="X275" s="30"/>
      <c r="Y275" s="7"/>
      <c r="Z275" s="7"/>
      <c r="AA275" s="7"/>
      <c r="AB275" s="7"/>
      <c r="AC275" s="7"/>
      <c r="AD275" s="7"/>
      <c r="AE275" s="7"/>
      <c r="AF275" s="7"/>
      <c r="AG275" s="7"/>
      <c r="AH275" s="31"/>
      <c r="AI275" s="29"/>
      <c r="AJ275" s="30"/>
      <c r="AK275" s="7"/>
      <c r="AL275" s="7"/>
      <c r="AM275" s="7"/>
      <c r="AN275" s="7"/>
      <c r="AO275" s="7"/>
      <c r="AP275" s="7"/>
      <c r="AQ275" s="7"/>
      <c r="AR275" s="7"/>
      <c r="AS275" s="7"/>
      <c r="AT275" s="8"/>
    </row>
    <row r="276" spans="1:4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3"/>
    </row>
    <row r="277" spans="1:46">
      <c r="A277" s="4"/>
      <c r="AT277" s="5"/>
    </row>
    <row r="278" spans="1:46">
      <c r="A278" s="4"/>
      <c r="AT278" s="5"/>
    </row>
    <row r="279" spans="1:46">
      <c r="A279" s="4"/>
      <c r="AT279" s="5"/>
    </row>
    <row r="280" spans="1:46">
      <c r="A280" s="4"/>
      <c r="AT280" s="5"/>
    </row>
    <row r="281" spans="1:46">
      <c r="A281" s="4"/>
      <c r="AT281" s="5"/>
    </row>
    <row r="282" spans="1:46">
      <c r="A282" s="4"/>
      <c r="AT282" s="5"/>
    </row>
    <row r="283" spans="1:46">
      <c r="A283" s="4"/>
      <c r="AT283" s="5"/>
    </row>
    <row r="284" spans="1:46">
      <c r="A284" s="4"/>
      <c r="AT284" s="5"/>
    </row>
    <row r="285" spans="1:46">
      <c r="A285" s="4"/>
      <c r="AT285" s="5"/>
    </row>
    <row r="286" spans="1:46">
      <c r="A286" s="4"/>
      <c r="AT286" s="5"/>
    </row>
    <row r="287" spans="1:46">
      <c r="A287" s="4"/>
      <c r="AT287" s="5"/>
    </row>
    <row r="288" spans="1:46">
      <c r="A288" s="4"/>
      <c r="AT288" s="5"/>
    </row>
    <row r="289" spans="1:46">
      <c r="A289" s="4"/>
      <c r="AT289" s="5"/>
    </row>
    <row r="290" spans="1:46">
      <c r="A290" s="4"/>
      <c r="AT290" s="5"/>
    </row>
    <row r="291" spans="1:46">
      <c r="A291" s="4"/>
      <c r="AT291" s="5"/>
    </row>
    <row r="292" spans="1:46">
      <c r="A292" s="4"/>
      <c r="AT292" s="5"/>
    </row>
    <row r="293" spans="1:46">
      <c r="A293" s="4"/>
      <c r="AT293" s="5"/>
    </row>
    <row r="294" spans="1:46">
      <c r="A294" s="4"/>
      <c r="AT294" s="5"/>
    </row>
    <row r="295" spans="1:46">
      <c r="A295" s="4"/>
      <c r="AT295" s="5"/>
    </row>
    <row r="296" spans="1:46">
      <c r="A296" s="4"/>
      <c r="AT296" s="5"/>
    </row>
    <row r="297" spans="1:46" ht="15.75" thickBo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8"/>
    </row>
  </sheetData>
  <mergeCells count="134">
    <mergeCell ref="A29:F29"/>
    <mergeCell ref="V29:X29"/>
    <mergeCell ref="Y29:AG29"/>
    <mergeCell ref="AH29:AJ29"/>
    <mergeCell ref="A30:F32"/>
    <mergeCell ref="G30:U32"/>
    <mergeCell ref="V30:X30"/>
    <mergeCell ref="AH30:AJ30"/>
    <mergeCell ref="V31:X31"/>
    <mergeCell ref="AH31:AJ31"/>
    <mergeCell ref="V32:X32"/>
    <mergeCell ref="AH32:AJ32"/>
    <mergeCell ref="V4:X4"/>
    <mergeCell ref="AH4:AJ4"/>
    <mergeCell ref="V5:X5"/>
    <mergeCell ref="AH5:AJ5"/>
    <mergeCell ref="A2:F2"/>
    <mergeCell ref="V2:X2"/>
    <mergeCell ref="AH2:AJ2"/>
    <mergeCell ref="V3:X3"/>
    <mergeCell ref="AH3:AJ3"/>
    <mergeCell ref="Y2:AG2"/>
    <mergeCell ref="G3:U5"/>
    <mergeCell ref="A3:F5"/>
    <mergeCell ref="V58:X58"/>
    <mergeCell ref="AH58:AJ58"/>
    <mergeCell ref="V59:X59"/>
    <mergeCell ref="AH59:AJ59"/>
    <mergeCell ref="A56:F56"/>
    <mergeCell ref="V56:X56"/>
    <mergeCell ref="AH56:AJ56"/>
    <mergeCell ref="V57:X57"/>
    <mergeCell ref="AH57:AJ57"/>
    <mergeCell ref="Y56:AG56"/>
    <mergeCell ref="A57:F59"/>
    <mergeCell ref="G57:U59"/>
    <mergeCell ref="A85:F85"/>
    <mergeCell ref="V85:X85"/>
    <mergeCell ref="AH85:AJ85"/>
    <mergeCell ref="A86:F86"/>
    <mergeCell ref="V86:X86"/>
    <mergeCell ref="AH86:AJ86"/>
    <mergeCell ref="A83:F83"/>
    <mergeCell ref="V83:X83"/>
    <mergeCell ref="AH83:AJ83"/>
    <mergeCell ref="A84:F84"/>
    <mergeCell ref="V84:X84"/>
    <mergeCell ref="AH84:AJ84"/>
    <mergeCell ref="A112:F112"/>
    <mergeCell ref="V112:X112"/>
    <mergeCell ref="AH112:AJ112"/>
    <mergeCell ref="A113:F113"/>
    <mergeCell ref="V113:X113"/>
    <mergeCell ref="AH113:AJ113"/>
    <mergeCell ref="A110:F110"/>
    <mergeCell ref="V110:X110"/>
    <mergeCell ref="AH110:AJ110"/>
    <mergeCell ref="A111:F111"/>
    <mergeCell ref="V111:X111"/>
    <mergeCell ref="AH111:AJ111"/>
    <mergeCell ref="A139:F139"/>
    <mergeCell ref="V139:X139"/>
    <mergeCell ref="AH139:AJ139"/>
    <mergeCell ref="A140:F140"/>
    <mergeCell ref="V140:X140"/>
    <mergeCell ref="AH140:AJ140"/>
    <mergeCell ref="A137:F137"/>
    <mergeCell ref="V137:X137"/>
    <mergeCell ref="AH137:AJ137"/>
    <mergeCell ref="A138:F138"/>
    <mergeCell ref="V138:X138"/>
    <mergeCell ref="AH138:AJ138"/>
    <mergeCell ref="A166:F166"/>
    <mergeCell ref="V166:X166"/>
    <mergeCell ref="AH166:AJ166"/>
    <mergeCell ref="A167:F167"/>
    <mergeCell ref="V167:X167"/>
    <mergeCell ref="AH167:AJ167"/>
    <mergeCell ref="A164:F164"/>
    <mergeCell ref="V164:X164"/>
    <mergeCell ref="AH164:AJ164"/>
    <mergeCell ref="A165:F165"/>
    <mergeCell ref="V165:X165"/>
    <mergeCell ref="AH165:AJ165"/>
    <mergeCell ref="A193:F193"/>
    <mergeCell ref="V193:X193"/>
    <mergeCell ref="AH193:AJ193"/>
    <mergeCell ref="A194:F194"/>
    <mergeCell ref="V194:X194"/>
    <mergeCell ref="AH194:AJ194"/>
    <mergeCell ref="A191:F191"/>
    <mergeCell ref="V191:X191"/>
    <mergeCell ref="AH191:AJ191"/>
    <mergeCell ref="A192:F192"/>
    <mergeCell ref="V192:X192"/>
    <mergeCell ref="AH192:AJ192"/>
    <mergeCell ref="V246:X246"/>
    <mergeCell ref="AH246:AJ246"/>
    <mergeCell ref="A220:F220"/>
    <mergeCell ref="V220:X220"/>
    <mergeCell ref="AH220:AJ220"/>
    <mergeCell ref="A221:F221"/>
    <mergeCell ref="V221:X221"/>
    <mergeCell ref="AH221:AJ221"/>
    <mergeCell ref="A218:F218"/>
    <mergeCell ref="V218:X218"/>
    <mergeCell ref="AH218:AJ218"/>
    <mergeCell ref="A219:F219"/>
    <mergeCell ref="V219:X219"/>
    <mergeCell ref="AH219:AJ219"/>
    <mergeCell ref="A60:S61"/>
    <mergeCell ref="T60:AT61"/>
    <mergeCell ref="A274:F274"/>
    <mergeCell ref="V274:X274"/>
    <mergeCell ref="AH274:AJ274"/>
    <mergeCell ref="A275:F275"/>
    <mergeCell ref="V275:X275"/>
    <mergeCell ref="AH275:AJ275"/>
    <mergeCell ref="A272:F272"/>
    <mergeCell ref="V272:X272"/>
    <mergeCell ref="AH272:AJ272"/>
    <mergeCell ref="A273:F273"/>
    <mergeCell ref="V273:X273"/>
    <mergeCell ref="AH273:AJ273"/>
    <mergeCell ref="A247:F247"/>
    <mergeCell ref="V247:X247"/>
    <mergeCell ref="AH247:AJ247"/>
    <mergeCell ref="A248:F248"/>
    <mergeCell ref="V248:X248"/>
    <mergeCell ref="AH248:AJ248"/>
    <mergeCell ref="A245:F245"/>
    <mergeCell ref="V245:X245"/>
    <mergeCell ref="AH245:AJ245"/>
    <mergeCell ref="A246:F246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r:id="rId1"/>
  <headerFooter>
    <oddFooter>&amp;RDimseed🄬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topLeftCell="A402" workbookViewId="0">
      <selection activeCell="Y3" sqref="Y3"/>
    </sheetView>
  </sheetViews>
  <sheetFormatPr defaultRowHeight="15"/>
  <cols>
    <col min="1" max="60" width="2.5703125" customWidth="1"/>
  </cols>
  <sheetData>
    <row r="1" spans="1:47" ht="29.45" customHeight="1" thickBot="1">
      <c r="A1" s="14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 t="s">
        <v>58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36">
        <v>44977</v>
      </c>
      <c r="Z2" s="37"/>
      <c r="AA2" s="37"/>
      <c r="AB2" s="37"/>
      <c r="AC2" s="37"/>
      <c r="AD2" s="37"/>
      <c r="AE2" s="37"/>
      <c r="AF2" s="37"/>
      <c r="AG2" s="38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39" t="s">
        <v>57</v>
      </c>
      <c r="B3" s="40"/>
      <c r="C3" s="40"/>
      <c r="D3" s="40"/>
      <c r="E3" s="40"/>
      <c r="F3" s="41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42"/>
      <c r="B4" s="43"/>
      <c r="C4" s="43"/>
      <c r="D4" s="43"/>
      <c r="E4" s="43"/>
      <c r="F4" s="44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45"/>
      <c r="B5" s="46"/>
      <c r="C5" s="46"/>
      <c r="D5" s="46"/>
      <c r="E5" s="46"/>
      <c r="F5" s="47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71" t="s">
        <v>13</v>
      </c>
      <c r="B6" s="72"/>
      <c r="C6" s="76" t="s">
        <v>8</v>
      </c>
      <c r="D6" s="72"/>
      <c r="E6" s="72"/>
      <c r="F6" s="72"/>
      <c r="G6" s="72"/>
      <c r="H6" s="72"/>
      <c r="I6" s="72"/>
      <c r="J6" s="72"/>
      <c r="K6" s="72"/>
      <c r="L6" s="72"/>
      <c r="M6" s="77"/>
      <c r="N6" s="72" t="s">
        <v>14</v>
      </c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3"/>
    </row>
    <row r="7" spans="1:47">
      <c r="A7" s="60">
        <v>1</v>
      </c>
      <c r="B7" s="61"/>
      <c r="C7" s="69" t="s">
        <v>59</v>
      </c>
      <c r="D7" s="65"/>
      <c r="E7" s="65"/>
      <c r="F7" s="65"/>
      <c r="G7" s="65"/>
      <c r="H7" s="65"/>
      <c r="I7" s="65"/>
      <c r="J7" s="65"/>
      <c r="K7" s="65"/>
      <c r="L7" s="65"/>
      <c r="M7" s="70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6"/>
    </row>
    <row r="8" spans="1:47">
      <c r="A8" s="60"/>
      <c r="B8" s="61"/>
      <c r="C8" s="69" t="s">
        <v>60</v>
      </c>
      <c r="D8" s="65"/>
      <c r="E8" s="65"/>
      <c r="F8" s="65"/>
      <c r="G8" s="65"/>
      <c r="H8" s="65"/>
      <c r="I8" s="65"/>
      <c r="J8" s="65"/>
      <c r="K8" s="65"/>
      <c r="L8" s="65"/>
      <c r="M8" s="70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6"/>
    </row>
    <row r="9" spans="1:47">
      <c r="A9" s="60"/>
      <c r="B9" s="61"/>
      <c r="C9" s="69"/>
      <c r="D9" s="65"/>
      <c r="E9" s="65"/>
      <c r="F9" s="65"/>
      <c r="G9" s="65"/>
      <c r="H9" s="65"/>
      <c r="I9" s="65"/>
      <c r="J9" s="65"/>
      <c r="K9" s="65"/>
      <c r="L9" s="65"/>
      <c r="M9" s="70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6"/>
    </row>
    <row r="10" spans="1:47">
      <c r="A10" s="60"/>
      <c r="B10" s="61"/>
      <c r="C10" s="69"/>
      <c r="D10" s="65"/>
      <c r="E10" s="65"/>
      <c r="F10" s="65"/>
      <c r="G10" s="65"/>
      <c r="H10" s="65"/>
      <c r="I10" s="65"/>
      <c r="J10" s="65"/>
      <c r="K10" s="65"/>
      <c r="L10" s="65"/>
      <c r="M10" s="70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6"/>
    </row>
    <row r="11" spans="1:47">
      <c r="A11" s="60"/>
      <c r="B11" s="61"/>
      <c r="C11" s="69"/>
      <c r="D11" s="65"/>
      <c r="E11" s="65"/>
      <c r="F11" s="65"/>
      <c r="G11" s="65"/>
      <c r="H11" s="65"/>
      <c r="I11" s="65"/>
      <c r="J11" s="65"/>
      <c r="K11" s="65"/>
      <c r="L11" s="65"/>
      <c r="M11" s="70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6"/>
    </row>
    <row r="12" spans="1:47">
      <c r="A12" s="60"/>
      <c r="B12" s="61"/>
      <c r="C12" s="69"/>
      <c r="D12" s="65"/>
      <c r="E12" s="65"/>
      <c r="F12" s="65"/>
      <c r="G12" s="65"/>
      <c r="H12" s="65"/>
      <c r="I12" s="65"/>
      <c r="J12" s="65"/>
      <c r="K12" s="65"/>
      <c r="L12" s="65"/>
      <c r="M12" s="70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6"/>
    </row>
    <row r="13" spans="1:47">
      <c r="A13" s="60"/>
      <c r="B13" s="61"/>
      <c r="C13" s="69"/>
      <c r="D13" s="65"/>
      <c r="E13" s="65"/>
      <c r="F13" s="65"/>
      <c r="G13" s="65"/>
      <c r="H13" s="65"/>
      <c r="I13" s="65"/>
      <c r="J13" s="65"/>
      <c r="K13" s="65"/>
      <c r="L13" s="65"/>
      <c r="M13" s="70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</row>
    <row r="14" spans="1:47">
      <c r="A14" s="60"/>
      <c r="B14" s="61"/>
      <c r="C14" s="69"/>
      <c r="D14" s="65"/>
      <c r="E14" s="65"/>
      <c r="F14" s="65"/>
      <c r="G14" s="65"/>
      <c r="H14" s="65"/>
      <c r="I14" s="65"/>
      <c r="J14" s="65"/>
      <c r="K14" s="65"/>
      <c r="L14" s="65"/>
      <c r="M14" s="70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6"/>
    </row>
    <row r="15" spans="1:47">
      <c r="A15" s="60"/>
      <c r="B15" s="61"/>
      <c r="C15" s="69"/>
      <c r="D15" s="65"/>
      <c r="E15" s="65"/>
      <c r="F15" s="65"/>
      <c r="G15" s="65"/>
      <c r="H15" s="65"/>
      <c r="I15" s="65"/>
      <c r="J15" s="65"/>
      <c r="K15" s="65"/>
      <c r="L15" s="65"/>
      <c r="M15" s="70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6"/>
    </row>
    <row r="16" spans="1:47">
      <c r="A16" s="60"/>
      <c r="B16" s="61"/>
      <c r="C16" s="69"/>
      <c r="D16" s="65"/>
      <c r="E16" s="65"/>
      <c r="F16" s="65"/>
      <c r="G16" s="65"/>
      <c r="H16" s="65"/>
      <c r="I16" s="65"/>
      <c r="J16" s="65"/>
      <c r="K16" s="65"/>
      <c r="L16" s="65"/>
      <c r="M16" s="70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6"/>
    </row>
    <row r="17" spans="1:46">
      <c r="A17" s="60"/>
      <c r="B17" s="61"/>
      <c r="C17" s="69"/>
      <c r="D17" s="65"/>
      <c r="E17" s="65"/>
      <c r="F17" s="65"/>
      <c r="G17" s="65"/>
      <c r="H17" s="65"/>
      <c r="I17" s="65"/>
      <c r="J17" s="65"/>
      <c r="K17" s="65"/>
      <c r="L17" s="65"/>
      <c r="M17" s="70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6"/>
    </row>
    <row r="18" spans="1:46">
      <c r="A18" s="60"/>
      <c r="B18" s="68"/>
      <c r="C18" s="69"/>
      <c r="D18" s="65"/>
      <c r="E18" s="65"/>
      <c r="F18" s="65"/>
      <c r="G18" s="65"/>
      <c r="H18" s="65"/>
      <c r="I18" s="65"/>
      <c r="J18" s="65"/>
      <c r="K18" s="65"/>
      <c r="L18" s="65"/>
      <c r="M18" s="70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6"/>
    </row>
    <row r="19" spans="1:46">
      <c r="A19" s="60"/>
      <c r="B19" s="68"/>
      <c r="C19" s="69"/>
      <c r="D19" s="65"/>
      <c r="E19" s="65"/>
      <c r="F19" s="65"/>
      <c r="G19" s="65"/>
      <c r="H19" s="65"/>
      <c r="I19" s="65"/>
      <c r="J19" s="65"/>
      <c r="K19" s="65"/>
      <c r="L19" s="65"/>
      <c r="M19" s="70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</row>
    <row r="20" spans="1:46">
      <c r="A20" s="60"/>
      <c r="B20" s="68"/>
      <c r="C20" s="69"/>
      <c r="D20" s="65"/>
      <c r="E20" s="65"/>
      <c r="F20" s="65"/>
      <c r="G20" s="65"/>
      <c r="H20" s="65"/>
      <c r="I20" s="65"/>
      <c r="J20" s="65"/>
      <c r="K20" s="65"/>
      <c r="L20" s="65"/>
      <c r="M20" s="70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6"/>
    </row>
    <row r="21" spans="1:46">
      <c r="A21" s="60"/>
      <c r="B21" s="68"/>
      <c r="C21" s="69"/>
      <c r="D21" s="65"/>
      <c r="E21" s="65"/>
      <c r="F21" s="65"/>
      <c r="G21" s="65"/>
      <c r="H21" s="65"/>
      <c r="I21" s="65"/>
      <c r="J21" s="65"/>
      <c r="K21" s="65"/>
      <c r="L21" s="65"/>
      <c r="M21" s="70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6"/>
    </row>
    <row r="22" spans="1:46">
      <c r="A22" s="60"/>
      <c r="B22" s="68"/>
      <c r="C22" s="69"/>
      <c r="D22" s="65"/>
      <c r="E22" s="65"/>
      <c r="F22" s="65"/>
      <c r="G22" s="65"/>
      <c r="H22" s="65"/>
      <c r="I22" s="65"/>
      <c r="J22" s="65"/>
      <c r="K22" s="65"/>
      <c r="L22" s="65"/>
      <c r="M22" s="70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6"/>
    </row>
    <row r="23" spans="1:46">
      <c r="A23" s="60"/>
      <c r="B23" s="68"/>
      <c r="C23" s="69"/>
      <c r="D23" s="65"/>
      <c r="E23" s="65"/>
      <c r="F23" s="65"/>
      <c r="G23" s="65"/>
      <c r="H23" s="65"/>
      <c r="I23" s="65"/>
      <c r="J23" s="65"/>
      <c r="K23" s="65"/>
      <c r="L23" s="65"/>
      <c r="M23" s="70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6"/>
    </row>
    <row r="24" spans="1:46">
      <c r="A24" s="60"/>
      <c r="B24" s="68"/>
      <c r="C24" s="69"/>
      <c r="D24" s="65"/>
      <c r="E24" s="65"/>
      <c r="F24" s="65"/>
      <c r="G24" s="65"/>
      <c r="H24" s="65"/>
      <c r="I24" s="65"/>
      <c r="J24" s="65"/>
      <c r="K24" s="65"/>
      <c r="L24" s="65"/>
      <c r="M24" s="70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6"/>
    </row>
    <row r="25" spans="1:46">
      <c r="A25" s="60"/>
      <c r="B25" s="68"/>
      <c r="C25" s="69"/>
      <c r="D25" s="65"/>
      <c r="E25" s="65"/>
      <c r="F25" s="65"/>
      <c r="G25" s="65"/>
      <c r="H25" s="65"/>
      <c r="I25" s="65"/>
      <c r="J25" s="65"/>
      <c r="K25" s="65"/>
      <c r="L25" s="65"/>
      <c r="M25" s="70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6"/>
    </row>
    <row r="26" spans="1:46">
      <c r="A26" s="60"/>
      <c r="B26" s="68"/>
      <c r="C26" s="69"/>
      <c r="D26" s="65"/>
      <c r="E26" s="65"/>
      <c r="F26" s="65"/>
      <c r="G26" s="65"/>
      <c r="H26" s="65"/>
      <c r="I26" s="65"/>
      <c r="J26" s="65"/>
      <c r="K26" s="65"/>
      <c r="L26" s="65"/>
      <c r="M26" s="70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6"/>
    </row>
    <row r="27" spans="1:46" ht="15.75" thickBot="1">
      <c r="A27" s="57"/>
      <c r="B27" s="58"/>
      <c r="C27" s="74"/>
      <c r="D27" s="63"/>
      <c r="E27" s="63"/>
      <c r="F27" s="63"/>
      <c r="G27" s="63"/>
      <c r="H27" s="63"/>
      <c r="I27" s="63"/>
      <c r="J27" s="63"/>
      <c r="K27" s="63"/>
      <c r="L27" s="63"/>
      <c r="M27" s="75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4"/>
    </row>
    <row r="28" spans="1:46" ht="21.75" thickBot="1">
      <c r="A28" s="14" t="s">
        <v>98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 t="s">
        <v>58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36"/>
      <c r="Z29" s="37"/>
      <c r="AA29" s="37"/>
      <c r="AB29" s="37"/>
      <c r="AC29" s="37"/>
      <c r="AD29" s="37"/>
      <c r="AE29" s="37"/>
      <c r="AF29" s="37"/>
      <c r="AG29" s="38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39" t="s">
        <v>57</v>
      </c>
      <c r="B30" s="40"/>
      <c r="C30" s="40"/>
      <c r="D30" s="40"/>
      <c r="E30" s="40"/>
      <c r="F30" s="41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42"/>
      <c r="B31" s="43"/>
      <c r="C31" s="43"/>
      <c r="D31" s="43"/>
      <c r="E31" s="43"/>
      <c r="F31" s="44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45"/>
      <c r="B32" s="46"/>
      <c r="C32" s="46"/>
      <c r="D32" s="46"/>
      <c r="E32" s="46"/>
      <c r="F32" s="47"/>
      <c r="G32" s="54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6">
      <c r="A33" s="71" t="s">
        <v>13</v>
      </c>
      <c r="B33" s="72"/>
      <c r="C33" s="67" t="s">
        <v>15</v>
      </c>
      <c r="D33" s="67"/>
      <c r="E33" s="67"/>
      <c r="F33" s="67"/>
      <c r="G33" s="67"/>
      <c r="H33" s="67"/>
      <c r="I33" s="67"/>
      <c r="J33" s="67"/>
      <c r="K33" s="67" t="s">
        <v>8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 t="s">
        <v>16</v>
      </c>
      <c r="W33" s="67"/>
      <c r="X33" s="67"/>
      <c r="Y33" s="67"/>
      <c r="Z33" s="67"/>
      <c r="AA33" s="67"/>
      <c r="AB33" s="67"/>
      <c r="AC33" s="67"/>
      <c r="AD33" s="67"/>
      <c r="AE33" s="67" t="s">
        <v>17</v>
      </c>
      <c r="AF33" s="67"/>
      <c r="AG33" s="67"/>
      <c r="AH33" s="67"/>
      <c r="AI33" s="67"/>
      <c r="AJ33" s="67"/>
      <c r="AK33" s="67"/>
      <c r="AL33" s="67"/>
      <c r="AM33" s="67"/>
      <c r="AN33" s="67"/>
      <c r="AO33" s="72" t="s">
        <v>18</v>
      </c>
      <c r="AP33" s="72"/>
      <c r="AQ33" s="72"/>
      <c r="AR33" s="72"/>
      <c r="AS33" s="72"/>
      <c r="AT33" s="73"/>
    </row>
    <row r="34" spans="1:46">
      <c r="A34" s="60">
        <v>1</v>
      </c>
      <c r="B34" s="61"/>
      <c r="C34" s="62" t="s">
        <v>61</v>
      </c>
      <c r="D34" s="62"/>
      <c r="E34" s="62"/>
      <c r="F34" s="62"/>
      <c r="G34" s="62"/>
      <c r="H34" s="62"/>
      <c r="I34" s="62"/>
      <c r="J34" s="62"/>
      <c r="K34" s="62" t="s">
        <v>59</v>
      </c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 t="s">
        <v>63</v>
      </c>
      <c r="W34" s="62"/>
      <c r="X34" s="62"/>
      <c r="Y34" s="62"/>
      <c r="Z34" s="62"/>
      <c r="AA34" s="62"/>
      <c r="AB34" s="62"/>
      <c r="AC34" s="62"/>
      <c r="AD34" s="62"/>
      <c r="AE34" s="62" t="s">
        <v>67</v>
      </c>
      <c r="AF34" s="62"/>
      <c r="AG34" s="62"/>
      <c r="AH34" s="62"/>
      <c r="AI34" s="62"/>
      <c r="AJ34" s="62"/>
      <c r="AK34" s="62"/>
      <c r="AL34" s="62"/>
      <c r="AM34" s="62"/>
      <c r="AN34" s="62"/>
      <c r="AO34" s="65"/>
      <c r="AP34" s="65"/>
      <c r="AQ34" s="65"/>
      <c r="AR34" s="65"/>
      <c r="AS34" s="65"/>
      <c r="AT34" s="66"/>
    </row>
    <row r="35" spans="1:46">
      <c r="A35" s="60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5"/>
      <c r="AP35" s="65"/>
      <c r="AQ35" s="65"/>
      <c r="AR35" s="65"/>
      <c r="AS35" s="65"/>
      <c r="AT35" s="66"/>
    </row>
    <row r="36" spans="1:46">
      <c r="A36" s="60">
        <v>2</v>
      </c>
      <c r="B36" s="61"/>
      <c r="C36" s="62" t="s">
        <v>64</v>
      </c>
      <c r="D36" s="62"/>
      <c r="E36" s="62"/>
      <c r="F36" s="62"/>
      <c r="G36" s="62"/>
      <c r="H36" s="62"/>
      <c r="I36" s="62"/>
      <c r="J36" s="62"/>
      <c r="K36" s="62" t="s">
        <v>65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 t="s">
        <v>66</v>
      </c>
      <c r="W36" s="62"/>
      <c r="X36" s="62"/>
      <c r="Y36" s="62"/>
      <c r="Z36" s="62"/>
      <c r="AA36" s="62"/>
      <c r="AB36" s="62"/>
      <c r="AC36" s="62"/>
      <c r="AD36" s="62"/>
      <c r="AE36" s="62" t="s">
        <v>68</v>
      </c>
      <c r="AF36" s="62"/>
      <c r="AG36" s="62"/>
      <c r="AH36" s="62"/>
      <c r="AI36" s="62"/>
      <c r="AJ36" s="62"/>
      <c r="AK36" s="62"/>
      <c r="AL36" s="62"/>
      <c r="AM36" s="62"/>
      <c r="AN36" s="62"/>
      <c r="AO36" s="65"/>
      <c r="AP36" s="65"/>
      <c r="AQ36" s="65"/>
      <c r="AR36" s="65"/>
      <c r="AS36" s="65"/>
      <c r="AT36" s="66"/>
    </row>
    <row r="37" spans="1:46">
      <c r="A37" s="60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5"/>
      <c r="AP37" s="65"/>
      <c r="AQ37" s="65"/>
      <c r="AR37" s="65"/>
      <c r="AS37" s="65"/>
      <c r="AT37" s="66"/>
    </row>
    <row r="38" spans="1:46">
      <c r="A38" s="60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5"/>
      <c r="AP38" s="65"/>
      <c r="AQ38" s="65"/>
      <c r="AR38" s="65"/>
      <c r="AS38" s="65"/>
      <c r="AT38" s="66"/>
    </row>
    <row r="39" spans="1:46">
      <c r="A39" s="60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5"/>
      <c r="AP39" s="65"/>
      <c r="AQ39" s="65"/>
      <c r="AR39" s="65"/>
      <c r="AS39" s="65"/>
      <c r="AT39" s="66"/>
    </row>
    <row r="40" spans="1:46">
      <c r="A40" s="60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5"/>
      <c r="AP40" s="65"/>
      <c r="AQ40" s="65"/>
      <c r="AR40" s="65"/>
      <c r="AS40" s="65"/>
      <c r="AT40" s="66"/>
    </row>
    <row r="41" spans="1:46">
      <c r="A41" s="60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5"/>
      <c r="AP41" s="65"/>
      <c r="AQ41" s="65"/>
      <c r="AR41" s="65"/>
      <c r="AS41" s="65"/>
      <c r="AT41" s="66"/>
    </row>
    <row r="42" spans="1:46">
      <c r="A42" s="60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5"/>
      <c r="AP42" s="65"/>
      <c r="AQ42" s="65"/>
      <c r="AR42" s="65"/>
      <c r="AS42" s="65"/>
      <c r="AT42" s="66"/>
    </row>
    <row r="43" spans="1:46">
      <c r="A43" s="60"/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5"/>
      <c r="AP43" s="65"/>
      <c r="AQ43" s="65"/>
      <c r="AR43" s="65"/>
      <c r="AS43" s="65"/>
      <c r="AT43" s="66"/>
    </row>
    <row r="44" spans="1:46">
      <c r="A44" s="60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5"/>
      <c r="AP44" s="65"/>
      <c r="AQ44" s="65"/>
      <c r="AR44" s="65"/>
      <c r="AS44" s="65"/>
      <c r="AT44" s="66"/>
    </row>
    <row r="45" spans="1:46">
      <c r="A45" s="60"/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5"/>
      <c r="AP45" s="65"/>
      <c r="AQ45" s="65"/>
      <c r="AR45" s="65"/>
      <c r="AS45" s="65"/>
      <c r="AT45" s="66"/>
    </row>
    <row r="46" spans="1:46">
      <c r="A46" s="60"/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5"/>
      <c r="AP46" s="65"/>
      <c r="AQ46" s="65"/>
      <c r="AR46" s="65"/>
      <c r="AS46" s="65"/>
      <c r="AT46" s="66"/>
    </row>
    <row r="47" spans="1:46">
      <c r="A47" s="60"/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5"/>
      <c r="AP47" s="65"/>
      <c r="AQ47" s="65"/>
      <c r="AR47" s="65"/>
      <c r="AS47" s="65"/>
      <c r="AT47" s="66"/>
    </row>
    <row r="48" spans="1:46">
      <c r="A48" s="60"/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5"/>
      <c r="AP48" s="65"/>
      <c r="AQ48" s="65"/>
      <c r="AR48" s="65"/>
      <c r="AS48" s="65"/>
      <c r="AT48" s="66"/>
    </row>
    <row r="49" spans="1:46">
      <c r="A49" s="60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5"/>
      <c r="AP49" s="65"/>
      <c r="AQ49" s="65"/>
      <c r="AR49" s="65"/>
      <c r="AS49" s="65"/>
      <c r="AT49" s="66"/>
    </row>
    <row r="50" spans="1:46">
      <c r="A50" s="60"/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5"/>
      <c r="AP50" s="65"/>
      <c r="AQ50" s="65"/>
      <c r="AR50" s="65"/>
      <c r="AS50" s="65"/>
      <c r="AT50" s="66"/>
    </row>
    <row r="51" spans="1:46">
      <c r="A51" s="60"/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5"/>
      <c r="AP51" s="65"/>
      <c r="AQ51" s="65"/>
      <c r="AR51" s="65"/>
      <c r="AS51" s="65"/>
      <c r="AT51" s="66"/>
    </row>
    <row r="52" spans="1:46">
      <c r="A52" s="60"/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5"/>
      <c r="AP52" s="65"/>
      <c r="AQ52" s="65"/>
      <c r="AR52" s="65"/>
      <c r="AS52" s="65"/>
      <c r="AT52" s="66"/>
    </row>
    <row r="53" spans="1:46">
      <c r="A53" s="60"/>
      <c r="B53" s="61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5"/>
      <c r="AP53" s="65"/>
      <c r="AQ53" s="65"/>
      <c r="AR53" s="65"/>
      <c r="AS53" s="65"/>
      <c r="AT53" s="66"/>
    </row>
    <row r="54" spans="1:46" ht="15.75" thickBot="1">
      <c r="A54" s="57"/>
      <c r="B54" s="58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63"/>
      <c r="AP54" s="63"/>
      <c r="AQ54" s="63"/>
      <c r="AR54" s="63"/>
      <c r="AS54" s="63"/>
      <c r="AT54" s="64"/>
    </row>
    <row r="55" spans="1:46" ht="21.75" thickBot="1">
      <c r="A55" s="1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>
      <c r="A56" s="32" t="s">
        <v>0</v>
      </c>
      <c r="B56" s="33"/>
      <c r="C56" s="33"/>
      <c r="D56" s="33"/>
      <c r="E56" s="33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2"/>
      <c r="Z56" s="2"/>
      <c r="AA56" s="2"/>
      <c r="AB56" s="2"/>
      <c r="AC56" s="2"/>
      <c r="AD56" s="2"/>
      <c r="AE56" s="2"/>
      <c r="AF56" s="2"/>
      <c r="AG56" s="2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6">
      <c r="A57" s="24"/>
      <c r="B57" s="25"/>
      <c r="C57" s="25"/>
      <c r="D57" s="25"/>
      <c r="E57" s="25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6">
      <c r="A58" s="24"/>
      <c r="B58" s="25"/>
      <c r="C58" s="25"/>
      <c r="D58" s="25"/>
      <c r="E58" s="25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 ht="15.75" thickBot="1">
      <c r="A59" s="28"/>
      <c r="B59" s="29"/>
      <c r="C59" s="29"/>
      <c r="D59" s="29"/>
      <c r="E59" s="29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/>
    </row>
    <row r="61" spans="1:46">
      <c r="A61" s="4"/>
      <c r="AT61" s="5"/>
    </row>
    <row r="62" spans="1:46">
      <c r="A62" s="4"/>
      <c r="AT62" s="5"/>
    </row>
    <row r="63" spans="1:46">
      <c r="A63" s="4"/>
      <c r="AT63" s="5"/>
    </row>
    <row r="64" spans="1:46">
      <c r="A64" s="4"/>
      <c r="AT64" s="5"/>
    </row>
    <row r="65" spans="1:46">
      <c r="A65" s="4"/>
      <c r="AT65" s="5"/>
    </row>
    <row r="66" spans="1:46">
      <c r="A66" s="4"/>
      <c r="AT66" s="5"/>
    </row>
    <row r="67" spans="1:46">
      <c r="A67" s="4"/>
      <c r="AT67" s="5"/>
    </row>
    <row r="68" spans="1:46">
      <c r="A68" s="4"/>
      <c r="AT68" s="5"/>
    </row>
    <row r="69" spans="1:46">
      <c r="A69" s="4"/>
      <c r="AT69" s="5"/>
    </row>
    <row r="70" spans="1:46">
      <c r="A70" s="4"/>
      <c r="AT70" s="5"/>
    </row>
    <row r="71" spans="1:46">
      <c r="A71" s="4"/>
      <c r="AT71" s="5"/>
    </row>
    <row r="72" spans="1:46">
      <c r="A72" s="4"/>
      <c r="AT72" s="5"/>
    </row>
    <row r="73" spans="1:46">
      <c r="A73" s="4"/>
      <c r="AT73" s="5"/>
    </row>
    <row r="74" spans="1:46">
      <c r="A74" s="4"/>
      <c r="AT74" s="5"/>
    </row>
    <row r="75" spans="1:46">
      <c r="A75" s="4"/>
      <c r="AT75" s="5"/>
    </row>
    <row r="76" spans="1:46">
      <c r="A76" s="4"/>
      <c r="AT76" s="5"/>
    </row>
    <row r="77" spans="1:46">
      <c r="A77" s="4"/>
      <c r="AT77" s="5"/>
    </row>
    <row r="78" spans="1:46">
      <c r="A78" s="4"/>
      <c r="AT78" s="5"/>
    </row>
    <row r="79" spans="1:46">
      <c r="A79" s="4"/>
      <c r="AT79" s="5"/>
    </row>
    <row r="80" spans="1:46">
      <c r="A80" s="4"/>
      <c r="AT80" s="5"/>
    </row>
    <row r="81" spans="1:46" ht="15.75" thickBo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8"/>
    </row>
    <row r="82" spans="1:46" ht="21.75" thickBot="1">
      <c r="A82" s="14" t="s">
        <v>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>
      <c r="A83" s="32" t="s">
        <v>0</v>
      </c>
      <c r="B83" s="33"/>
      <c r="C83" s="33"/>
      <c r="D83" s="33"/>
      <c r="E83" s="33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6">
      <c r="A84" s="24"/>
      <c r="B84" s="25"/>
      <c r="C84" s="25"/>
      <c r="D84" s="25"/>
      <c r="E84" s="25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6">
      <c r="A85" s="24"/>
      <c r="B85" s="25"/>
      <c r="C85" s="25"/>
      <c r="D85" s="25"/>
      <c r="E85" s="25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 ht="15.75" thickBot="1">
      <c r="A86" s="28"/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3"/>
    </row>
    <row r="88" spans="1:46">
      <c r="A88" s="4"/>
      <c r="AT88" s="5"/>
    </row>
    <row r="89" spans="1:46">
      <c r="A89" s="4"/>
      <c r="AT89" s="5"/>
    </row>
    <row r="90" spans="1:46">
      <c r="A90" s="4"/>
      <c r="AT90" s="5"/>
    </row>
    <row r="91" spans="1:46">
      <c r="A91" s="4"/>
      <c r="AT91" s="5"/>
    </row>
    <row r="92" spans="1:46">
      <c r="A92" s="4"/>
      <c r="AT92" s="5"/>
    </row>
    <row r="93" spans="1:46">
      <c r="A93" s="4"/>
      <c r="AT93" s="5"/>
    </row>
    <row r="94" spans="1:46">
      <c r="A94" s="4"/>
      <c r="AT94" s="5"/>
    </row>
    <row r="95" spans="1:46">
      <c r="A95" s="4"/>
      <c r="AT95" s="5"/>
    </row>
    <row r="96" spans="1:46">
      <c r="A96" s="4"/>
      <c r="AT96" s="5"/>
    </row>
    <row r="97" spans="1:46">
      <c r="A97" s="4"/>
      <c r="AT97" s="5"/>
    </row>
    <row r="98" spans="1:46">
      <c r="A98" s="4"/>
      <c r="AT98" s="5"/>
    </row>
    <row r="99" spans="1:46">
      <c r="A99" s="4"/>
      <c r="AT99" s="5"/>
    </row>
    <row r="100" spans="1:46">
      <c r="A100" s="4"/>
      <c r="AT100" s="5"/>
    </row>
    <row r="101" spans="1:46">
      <c r="A101" s="4"/>
      <c r="AT101" s="5"/>
    </row>
    <row r="102" spans="1:46">
      <c r="A102" s="4"/>
      <c r="AT102" s="5"/>
    </row>
    <row r="103" spans="1:46">
      <c r="A103" s="4"/>
      <c r="AT103" s="5"/>
    </row>
    <row r="104" spans="1:46">
      <c r="A104" s="4"/>
      <c r="AT104" s="5"/>
    </row>
    <row r="105" spans="1:46">
      <c r="A105" s="4"/>
      <c r="AT105" s="5"/>
    </row>
    <row r="106" spans="1:46">
      <c r="A106" s="4"/>
      <c r="AT106" s="5"/>
    </row>
    <row r="107" spans="1:46">
      <c r="A107" s="4"/>
      <c r="AT107" s="5"/>
    </row>
    <row r="108" spans="1:46" ht="15.75" thickBo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8"/>
    </row>
    <row r="109" spans="1:46" ht="21.75" thickBot="1">
      <c r="A109" s="14" t="s">
        <v>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>
      <c r="A110" s="32" t="s">
        <v>0</v>
      </c>
      <c r="B110" s="33"/>
      <c r="C110" s="33"/>
      <c r="D110" s="33"/>
      <c r="E110" s="33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6">
      <c r="A111" s="24"/>
      <c r="B111" s="25"/>
      <c r="C111" s="25"/>
      <c r="D111" s="25"/>
      <c r="E111" s="25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6">
      <c r="A112" s="24"/>
      <c r="B112" s="25"/>
      <c r="C112" s="25"/>
      <c r="D112" s="25"/>
      <c r="E112" s="25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 ht="15.75" thickBot="1">
      <c r="A113" s="28"/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/>
    </row>
    <row r="115" spans="1:46">
      <c r="A115" s="4"/>
      <c r="AT115" s="5"/>
    </row>
    <row r="116" spans="1:46">
      <c r="A116" s="4"/>
      <c r="AT116" s="5"/>
    </row>
    <row r="117" spans="1:46">
      <c r="A117" s="4"/>
      <c r="AT117" s="5"/>
    </row>
    <row r="118" spans="1:46">
      <c r="A118" s="4"/>
      <c r="AT118" s="5"/>
    </row>
    <row r="119" spans="1:46">
      <c r="A119" s="4"/>
      <c r="AT119" s="5"/>
    </row>
    <row r="120" spans="1:46">
      <c r="A120" s="4"/>
      <c r="AT120" s="5"/>
    </row>
    <row r="121" spans="1:46">
      <c r="A121" s="4"/>
      <c r="AT121" s="5"/>
    </row>
    <row r="122" spans="1:46">
      <c r="A122" s="4"/>
      <c r="AT122" s="5"/>
    </row>
    <row r="123" spans="1:46">
      <c r="A123" s="4"/>
      <c r="AT123" s="5"/>
    </row>
    <row r="124" spans="1:46">
      <c r="A124" s="4"/>
      <c r="AT124" s="5"/>
    </row>
    <row r="125" spans="1:46">
      <c r="A125" s="4"/>
      <c r="AT125" s="5"/>
    </row>
    <row r="126" spans="1:46">
      <c r="A126" s="4"/>
      <c r="AT126" s="5"/>
    </row>
    <row r="127" spans="1:46">
      <c r="A127" s="4"/>
      <c r="AT127" s="5"/>
    </row>
    <row r="128" spans="1:46">
      <c r="A128" s="4"/>
      <c r="AT128" s="5"/>
    </row>
    <row r="129" spans="1:46">
      <c r="A129" s="4"/>
      <c r="AT129" s="5"/>
    </row>
    <row r="130" spans="1:46">
      <c r="A130" s="4"/>
      <c r="AT130" s="5"/>
    </row>
    <row r="131" spans="1:46">
      <c r="A131" s="4"/>
      <c r="AT131" s="5"/>
    </row>
    <row r="132" spans="1:46">
      <c r="A132" s="4"/>
      <c r="AT132" s="5"/>
    </row>
    <row r="133" spans="1:46">
      <c r="A133" s="4"/>
      <c r="AT133" s="5"/>
    </row>
    <row r="134" spans="1:46">
      <c r="A134" s="4"/>
      <c r="AT134" s="5"/>
    </row>
    <row r="135" spans="1:46" ht="15.75" thickBo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/>
    </row>
    <row r="136" spans="1:46" ht="21.75" thickBot="1">
      <c r="A136" s="14" t="s">
        <v>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6">
      <c r="A138" s="24"/>
      <c r="B138" s="25"/>
      <c r="C138" s="25"/>
      <c r="D138" s="25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6">
      <c r="A139" s="24"/>
      <c r="B139" s="25"/>
      <c r="C139" s="25"/>
      <c r="D139" s="25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6" ht="15.75" thickBot="1">
      <c r="A140" s="28"/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4"/>
      <c r="AT142" s="5"/>
    </row>
    <row r="143" spans="1:46">
      <c r="A143" s="4"/>
      <c r="AT143" s="5"/>
    </row>
    <row r="144" spans="1:46">
      <c r="A144" s="4"/>
      <c r="AT144" s="5"/>
    </row>
    <row r="145" spans="1:46">
      <c r="A145" s="4"/>
      <c r="AT145" s="5"/>
    </row>
    <row r="146" spans="1:46">
      <c r="A146" s="4"/>
      <c r="AT146" s="5"/>
    </row>
    <row r="147" spans="1:46">
      <c r="A147" s="4"/>
      <c r="AT147" s="5"/>
    </row>
    <row r="148" spans="1:46">
      <c r="A148" s="4"/>
      <c r="AT148" s="5"/>
    </row>
    <row r="149" spans="1:46">
      <c r="A149" s="4"/>
      <c r="AT149" s="5"/>
    </row>
    <row r="150" spans="1:46">
      <c r="A150" s="4"/>
      <c r="AT150" s="5"/>
    </row>
    <row r="151" spans="1:46">
      <c r="A151" s="4"/>
      <c r="AT151" s="5"/>
    </row>
    <row r="152" spans="1:46">
      <c r="A152" s="4"/>
      <c r="AT152" s="5"/>
    </row>
    <row r="153" spans="1:46">
      <c r="A153" s="4"/>
      <c r="AT153" s="5"/>
    </row>
    <row r="154" spans="1:46">
      <c r="A154" s="4"/>
      <c r="AT154" s="5"/>
    </row>
    <row r="155" spans="1:46">
      <c r="A155" s="4"/>
      <c r="AT155" s="5"/>
    </row>
    <row r="156" spans="1:46">
      <c r="A156" s="4"/>
      <c r="AT156" s="5"/>
    </row>
    <row r="157" spans="1:46">
      <c r="A157" s="4"/>
      <c r="AT157" s="5"/>
    </row>
    <row r="158" spans="1:46">
      <c r="A158" s="4"/>
      <c r="AT158" s="5"/>
    </row>
    <row r="159" spans="1:46">
      <c r="A159" s="4"/>
      <c r="AT159" s="5"/>
    </row>
    <row r="160" spans="1:46">
      <c r="A160" s="4"/>
      <c r="AT160" s="5"/>
    </row>
    <row r="161" spans="1:46">
      <c r="A161" s="4"/>
      <c r="AT161" s="5"/>
    </row>
    <row r="162" spans="1:46" ht="15.75" thickBo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8"/>
    </row>
    <row r="163" spans="1:46" ht="21.75" thickBot="1">
      <c r="A163" s="14" t="s">
        <v>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6">
      <c r="A165" s="24"/>
      <c r="B165" s="25"/>
      <c r="C165" s="25"/>
      <c r="D165" s="25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6">
      <c r="A166" s="24"/>
      <c r="B166" s="25"/>
      <c r="C166" s="25"/>
      <c r="D166" s="25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6" ht="15.75" thickBot="1">
      <c r="A167" s="28"/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</row>
    <row r="169" spans="1:46">
      <c r="A169" s="4"/>
      <c r="AT169" s="5"/>
    </row>
    <row r="170" spans="1:46">
      <c r="A170" s="4"/>
      <c r="AT170" s="5"/>
    </row>
    <row r="171" spans="1:46">
      <c r="A171" s="4"/>
      <c r="AT171" s="5"/>
    </row>
    <row r="172" spans="1:46">
      <c r="A172" s="4"/>
      <c r="AT172" s="5"/>
    </row>
    <row r="173" spans="1:46">
      <c r="A173" s="4"/>
      <c r="AT173" s="5"/>
    </row>
    <row r="174" spans="1:46">
      <c r="A174" s="4"/>
      <c r="AT174" s="5"/>
    </row>
    <row r="175" spans="1:46">
      <c r="A175" s="4"/>
      <c r="AT175" s="5"/>
    </row>
    <row r="176" spans="1:46">
      <c r="A176" s="4"/>
      <c r="AT176" s="5"/>
    </row>
    <row r="177" spans="1:46">
      <c r="A177" s="4"/>
      <c r="AT177" s="5"/>
    </row>
    <row r="178" spans="1:46">
      <c r="A178" s="4"/>
      <c r="AT178" s="5"/>
    </row>
    <row r="179" spans="1:46">
      <c r="A179" s="4"/>
      <c r="AT179" s="5"/>
    </row>
    <row r="180" spans="1:46">
      <c r="A180" s="4"/>
      <c r="AT180" s="5"/>
    </row>
    <row r="181" spans="1:46">
      <c r="A181" s="4"/>
      <c r="AT181" s="5"/>
    </row>
    <row r="182" spans="1:46">
      <c r="A182" s="4"/>
      <c r="AT182" s="5"/>
    </row>
    <row r="183" spans="1:46">
      <c r="A183" s="4"/>
      <c r="AT183" s="5"/>
    </row>
    <row r="184" spans="1:46">
      <c r="A184" s="4"/>
      <c r="AT184" s="5"/>
    </row>
    <row r="185" spans="1:46">
      <c r="A185" s="4"/>
      <c r="AT185" s="5"/>
    </row>
    <row r="186" spans="1:46">
      <c r="A186" s="4"/>
      <c r="AT186" s="5"/>
    </row>
    <row r="187" spans="1:46">
      <c r="A187" s="4"/>
      <c r="AT187" s="5"/>
    </row>
    <row r="188" spans="1:46">
      <c r="A188" s="4"/>
      <c r="AT188" s="5"/>
    </row>
    <row r="189" spans="1:46" ht="15.75" thickBo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8"/>
    </row>
    <row r="190" spans="1:46" ht="21.75" thickBot="1">
      <c r="A190" s="14" t="s">
        <v>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6">
      <c r="A192" s="24"/>
      <c r="B192" s="25"/>
      <c r="C192" s="25"/>
      <c r="D192" s="25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6">
      <c r="A193" s="24"/>
      <c r="B193" s="25"/>
      <c r="C193" s="25"/>
      <c r="D193" s="25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6" ht="15.75" thickBot="1">
      <c r="A194" s="28"/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/>
    </row>
    <row r="196" spans="1:46">
      <c r="A196" s="4"/>
      <c r="AT196" s="5"/>
    </row>
    <row r="197" spans="1:46">
      <c r="A197" s="4"/>
      <c r="AT197" s="5"/>
    </row>
    <row r="198" spans="1:46">
      <c r="A198" s="4"/>
      <c r="AT198" s="5"/>
    </row>
    <row r="199" spans="1:46">
      <c r="A199" s="4"/>
      <c r="AT199" s="5"/>
    </row>
    <row r="200" spans="1:46">
      <c r="A200" s="4"/>
      <c r="AT200" s="5"/>
    </row>
    <row r="201" spans="1:46">
      <c r="A201" s="4"/>
      <c r="AT201" s="5"/>
    </row>
    <row r="202" spans="1:46">
      <c r="A202" s="4"/>
      <c r="AT202" s="5"/>
    </row>
    <row r="203" spans="1:46">
      <c r="A203" s="4"/>
      <c r="AT203" s="5"/>
    </row>
    <row r="204" spans="1:46">
      <c r="A204" s="4"/>
      <c r="AT204" s="5"/>
    </row>
    <row r="205" spans="1:46">
      <c r="A205" s="4"/>
      <c r="AT205" s="5"/>
    </row>
    <row r="206" spans="1:46">
      <c r="A206" s="4"/>
      <c r="AT206" s="5"/>
    </row>
    <row r="207" spans="1:46">
      <c r="A207" s="4"/>
      <c r="AT207" s="5"/>
    </row>
    <row r="208" spans="1:46">
      <c r="A208" s="4"/>
      <c r="AT208" s="5"/>
    </row>
    <row r="209" spans="1:46">
      <c r="A209" s="4"/>
      <c r="AT209" s="5"/>
    </row>
    <row r="210" spans="1:46">
      <c r="A210" s="4"/>
      <c r="AT210" s="5"/>
    </row>
    <row r="211" spans="1:46">
      <c r="A211" s="4"/>
      <c r="AT211" s="5"/>
    </row>
    <row r="212" spans="1:46">
      <c r="A212" s="4"/>
      <c r="AT212" s="5"/>
    </row>
    <row r="213" spans="1:46">
      <c r="A213" s="4"/>
      <c r="AT213" s="5"/>
    </row>
    <row r="214" spans="1:46">
      <c r="A214" s="4"/>
      <c r="AT214" s="5"/>
    </row>
    <row r="215" spans="1:46">
      <c r="A215" s="4"/>
      <c r="AT215" s="5"/>
    </row>
    <row r="216" spans="1:46" ht="15.75" thickBo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8"/>
    </row>
    <row r="217" spans="1:46" ht="21.75" thickBot="1">
      <c r="A217" s="14" t="s">
        <v>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6">
      <c r="A219" s="24"/>
      <c r="B219" s="25"/>
      <c r="C219" s="25"/>
      <c r="D219" s="25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6">
      <c r="A220" s="24"/>
      <c r="B220" s="25"/>
      <c r="C220" s="25"/>
      <c r="D220" s="25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6" ht="15.75" thickBot="1">
      <c r="A221" s="28"/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3"/>
    </row>
    <row r="223" spans="1:46">
      <c r="A223" s="4"/>
      <c r="AT223" s="5"/>
    </row>
    <row r="224" spans="1:46">
      <c r="A224" s="4"/>
      <c r="AT224" s="5"/>
    </row>
    <row r="225" spans="1:46">
      <c r="A225" s="4"/>
      <c r="AT225" s="5"/>
    </row>
    <row r="226" spans="1:46">
      <c r="A226" s="4"/>
      <c r="AT226" s="5"/>
    </row>
    <row r="227" spans="1:46">
      <c r="A227" s="4"/>
      <c r="AT227" s="5"/>
    </row>
    <row r="228" spans="1:46">
      <c r="A228" s="4"/>
      <c r="AT228" s="5"/>
    </row>
    <row r="229" spans="1:46">
      <c r="A229" s="4"/>
      <c r="AT229" s="5"/>
    </row>
    <row r="230" spans="1:46">
      <c r="A230" s="4"/>
      <c r="AT230" s="5"/>
    </row>
    <row r="231" spans="1:46">
      <c r="A231" s="4"/>
      <c r="AT231" s="5"/>
    </row>
    <row r="232" spans="1:46">
      <c r="A232" s="4"/>
      <c r="AT232" s="5"/>
    </row>
    <row r="233" spans="1:46">
      <c r="A233" s="4"/>
      <c r="AT233" s="5"/>
    </row>
    <row r="234" spans="1:46">
      <c r="A234" s="4"/>
      <c r="AT234" s="5"/>
    </row>
    <row r="235" spans="1:46">
      <c r="A235" s="4"/>
      <c r="AT235" s="5"/>
    </row>
    <row r="236" spans="1:46">
      <c r="A236" s="4"/>
      <c r="AT236" s="5"/>
    </row>
    <row r="237" spans="1:46">
      <c r="A237" s="4"/>
      <c r="AT237" s="5"/>
    </row>
    <row r="238" spans="1:46">
      <c r="A238" s="4"/>
      <c r="AT238" s="5"/>
    </row>
    <row r="239" spans="1:46">
      <c r="A239" s="4"/>
      <c r="AT239" s="5"/>
    </row>
    <row r="240" spans="1:46">
      <c r="A240" s="4"/>
      <c r="AT240" s="5"/>
    </row>
    <row r="241" spans="1:46">
      <c r="A241" s="4"/>
      <c r="AT241" s="5"/>
    </row>
    <row r="242" spans="1:46">
      <c r="A242" s="4"/>
      <c r="AT242" s="5"/>
    </row>
    <row r="243" spans="1:46" ht="15.75" thickBo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8"/>
    </row>
    <row r="244" spans="1:46" ht="21.75" thickBot="1">
      <c r="A244" s="14" t="s">
        <v>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6">
      <c r="A246" s="24"/>
      <c r="B246" s="25"/>
      <c r="C246" s="25"/>
      <c r="D246" s="25"/>
      <c r="E246" s="25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6">
      <c r="A247" s="24"/>
      <c r="B247" s="25"/>
      <c r="C247" s="25"/>
      <c r="D247" s="25"/>
      <c r="E247" s="25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6" ht="15.75" thickBot="1">
      <c r="A248" s="28"/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3"/>
    </row>
    <row r="250" spans="1:46">
      <c r="A250" s="4"/>
      <c r="AT250" s="5"/>
    </row>
    <row r="251" spans="1:46">
      <c r="A251" s="4"/>
      <c r="AT251" s="5"/>
    </row>
    <row r="252" spans="1:46">
      <c r="A252" s="4"/>
      <c r="AT252" s="5"/>
    </row>
    <row r="253" spans="1:46">
      <c r="A253" s="4"/>
      <c r="AT253" s="5"/>
    </row>
    <row r="254" spans="1:46">
      <c r="A254" s="4"/>
      <c r="AT254" s="5"/>
    </row>
    <row r="255" spans="1:46">
      <c r="A255" s="4"/>
      <c r="AT255" s="5"/>
    </row>
    <row r="256" spans="1:46">
      <c r="A256" s="4"/>
      <c r="AT256" s="5"/>
    </row>
    <row r="257" spans="1:46">
      <c r="A257" s="4"/>
      <c r="AT257" s="5"/>
    </row>
    <row r="258" spans="1:46">
      <c r="A258" s="4"/>
      <c r="AT258" s="5"/>
    </row>
    <row r="259" spans="1:46">
      <c r="A259" s="4"/>
      <c r="AT259" s="5"/>
    </row>
    <row r="260" spans="1:46">
      <c r="A260" s="4"/>
      <c r="AT260" s="5"/>
    </row>
    <row r="261" spans="1:46">
      <c r="A261" s="4"/>
      <c r="AT261" s="5"/>
    </row>
    <row r="262" spans="1:46">
      <c r="A262" s="4"/>
      <c r="AT262" s="5"/>
    </row>
    <row r="263" spans="1:46">
      <c r="A263" s="4"/>
      <c r="AT263" s="5"/>
    </row>
    <row r="264" spans="1:46">
      <c r="A264" s="4"/>
      <c r="AT264" s="5"/>
    </row>
    <row r="265" spans="1:46">
      <c r="A265" s="4"/>
      <c r="AT265" s="5"/>
    </row>
    <row r="266" spans="1:46">
      <c r="A266" s="4"/>
      <c r="AT266" s="5"/>
    </row>
    <row r="267" spans="1:46">
      <c r="A267" s="4"/>
      <c r="AT267" s="5"/>
    </row>
    <row r="268" spans="1:46">
      <c r="A268" s="4"/>
      <c r="AT268" s="5"/>
    </row>
    <row r="269" spans="1:46">
      <c r="A269" s="4"/>
      <c r="AT269" s="5"/>
    </row>
    <row r="270" spans="1:46" ht="15.75" thickBo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8"/>
    </row>
  </sheetData>
  <mergeCells count="318">
    <mergeCell ref="A2:F2"/>
    <mergeCell ref="V2:X2"/>
    <mergeCell ref="AH2:AJ2"/>
    <mergeCell ref="V3:X3"/>
    <mergeCell ref="AH3:AJ3"/>
    <mergeCell ref="AH29:AJ29"/>
    <mergeCell ref="V30:X30"/>
    <mergeCell ref="AH30:AJ30"/>
    <mergeCell ref="V4:X4"/>
    <mergeCell ref="AH4:AJ4"/>
    <mergeCell ref="V5:X5"/>
    <mergeCell ref="AH5:AJ5"/>
    <mergeCell ref="C6:M6"/>
    <mergeCell ref="N6:AT6"/>
    <mergeCell ref="C7:M7"/>
    <mergeCell ref="N7:AT7"/>
    <mergeCell ref="C8:M8"/>
    <mergeCell ref="N8:AT8"/>
    <mergeCell ref="C14:M14"/>
    <mergeCell ref="N14:AT14"/>
    <mergeCell ref="N15:AT15"/>
    <mergeCell ref="C16:M16"/>
    <mergeCell ref="N16:AT16"/>
    <mergeCell ref="C11:M11"/>
    <mergeCell ref="A58:F58"/>
    <mergeCell ref="V58:X58"/>
    <mergeCell ref="AH58:AJ58"/>
    <mergeCell ref="A59:F59"/>
    <mergeCell ref="V59:X59"/>
    <mergeCell ref="AH59:AJ59"/>
    <mergeCell ref="A56:F56"/>
    <mergeCell ref="V56:X56"/>
    <mergeCell ref="AH56:AJ56"/>
    <mergeCell ref="A57:F57"/>
    <mergeCell ref="V57:X57"/>
    <mergeCell ref="AH57:AJ57"/>
    <mergeCell ref="A85:F85"/>
    <mergeCell ref="V85:X85"/>
    <mergeCell ref="AH85:AJ85"/>
    <mergeCell ref="A86:F86"/>
    <mergeCell ref="V86:X86"/>
    <mergeCell ref="AH86:AJ86"/>
    <mergeCell ref="A83:F83"/>
    <mergeCell ref="V83:X83"/>
    <mergeCell ref="AH83:AJ83"/>
    <mergeCell ref="A84:F84"/>
    <mergeCell ref="V84:X84"/>
    <mergeCell ref="AH84:AJ84"/>
    <mergeCell ref="A112:F112"/>
    <mergeCell ref="V112:X112"/>
    <mergeCell ref="AH112:AJ112"/>
    <mergeCell ref="A113:F113"/>
    <mergeCell ref="V113:X113"/>
    <mergeCell ref="AH113:AJ113"/>
    <mergeCell ref="A110:F110"/>
    <mergeCell ref="V110:X110"/>
    <mergeCell ref="AH110:AJ110"/>
    <mergeCell ref="A111:F111"/>
    <mergeCell ref="V111:X111"/>
    <mergeCell ref="AH111:AJ111"/>
    <mergeCell ref="A139:F139"/>
    <mergeCell ref="V139:X139"/>
    <mergeCell ref="AH139:AJ139"/>
    <mergeCell ref="A140:F140"/>
    <mergeCell ref="V140:X140"/>
    <mergeCell ref="AH140:AJ140"/>
    <mergeCell ref="A137:F137"/>
    <mergeCell ref="V137:X137"/>
    <mergeCell ref="AH137:AJ137"/>
    <mergeCell ref="A138:F138"/>
    <mergeCell ref="V138:X138"/>
    <mergeCell ref="AH138:AJ138"/>
    <mergeCell ref="A166:F166"/>
    <mergeCell ref="V166:X166"/>
    <mergeCell ref="AH166:AJ166"/>
    <mergeCell ref="A167:F167"/>
    <mergeCell ref="V167:X167"/>
    <mergeCell ref="AH167:AJ167"/>
    <mergeCell ref="A164:F164"/>
    <mergeCell ref="V164:X164"/>
    <mergeCell ref="AH164:AJ164"/>
    <mergeCell ref="A165:F165"/>
    <mergeCell ref="V165:X165"/>
    <mergeCell ref="AH165:AJ165"/>
    <mergeCell ref="A194:F194"/>
    <mergeCell ref="V194:X194"/>
    <mergeCell ref="AH194:AJ194"/>
    <mergeCell ref="A191:F191"/>
    <mergeCell ref="V191:X191"/>
    <mergeCell ref="AH191:AJ191"/>
    <mergeCell ref="A192:F192"/>
    <mergeCell ref="V192:X192"/>
    <mergeCell ref="AH192:AJ192"/>
    <mergeCell ref="A193:F193"/>
    <mergeCell ref="V193:X193"/>
    <mergeCell ref="AH193:AJ193"/>
    <mergeCell ref="A248:F248"/>
    <mergeCell ref="V248:X248"/>
    <mergeCell ref="AH248:AJ248"/>
    <mergeCell ref="A245:F245"/>
    <mergeCell ref="V245:X245"/>
    <mergeCell ref="AH245:AJ245"/>
    <mergeCell ref="A246:F246"/>
    <mergeCell ref="V246:X246"/>
    <mergeCell ref="AH246:AJ246"/>
    <mergeCell ref="A247:F247"/>
    <mergeCell ref="V247:X247"/>
    <mergeCell ref="AH247:AJ247"/>
    <mergeCell ref="A220:F220"/>
    <mergeCell ref="V220:X220"/>
    <mergeCell ref="AH220:AJ220"/>
    <mergeCell ref="A221:F221"/>
    <mergeCell ref="V221:X221"/>
    <mergeCell ref="AH221:AJ221"/>
    <mergeCell ref="A218:F218"/>
    <mergeCell ref="V218:X218"/>
    <mergeCell ref="AH218:AJ218"/>
    <mergeCell ref="A219:F219"/>
    <mergeCell ref="V219:X219"/>
    <mergeCell ref="AH219:AJ219"/>
    <mergeCell ref="N11:AT11"/>
    <mergeCell ref="C12:M12"/>
    <mergeCell ref="N12:AT12"/>
    <mergeCell ref="C13:M13"/>
    <mergeCell ref="N13:AT13"/>
    <mergeCell ref="C20:M20"/>
    <mergeCell ref="N20:AT20"/>
    <mergeCell ref="C21:M21"/>
    <mergeCell ref="N21:AT21"/>
    <mergeCell ref="A6:B6"/>
    <mergeCell ref="A7:B7"/>
    <mergeCell ref="A8:B8"/>
    <mergeCell ref="A11:B11"/>
    <mergeCell ref="A12:B12"/>
    <mergeCell ref="A13:B13"/>
    <mergeCell ref="A14:B14"/>
    <mergeCell ref="A15:B15"/>
    <mergeCell ref="C9:M9"/>
    <mergeCell ref="C10:M10"/>
    <mergeCell ref="C15:M15"/>
    <mergeCell ref="A9:B9"/>
    <mergeCell ref="A10:B10"/>
    <mergeCell ref="A19:B19"/>
    <mergeCell ref="A20:B20"/>
    <mergeCell ref="A21:B21"/>
    <mergeCell ref="C27:M27"/>
    <mergeCell ref="N27:AT27"/>
    <mergeCell ref="N9:AT9"/>
    <mergeCell ref="N10:AT10"/>
    <mergeCell ref="C26:M26"/>
    <mergeCell ref="N26:AT26"/>
    <mergeCell ref="C24:M24"/>
    <mergeCell ref="N24:AT24"/>
    <mergeCell ref="C25:M25"/>
    <mergeCell ref="N25:AT25"/>
    <mergeCell ref="C22:M22"/>
    <mergeCell ref="N22:AT22"/>
    <mergeCell ref="C17:M17"/>
    <mergeCell ref="N17:AT17"/>
    <mergeCell ref="C18:M18"/>
    <mergeCell ref="N18:AT18"/>
    <mergeCell ref="C19:M19"/>
    <mergeCell ref="N19:AT19"/>
    <mergeCell ref="A16:B16"/>
    <mergeCell ref="A17:B17"/>
    <mergeCell ref="A18:B18"/>
    <mergeCell ref="A22:B22"/>
    <mergeCell ref="A23:B23"/>
    <mergeCell ref="A24:B24"/>
    <mergeCell ref="A25:B25"/>
    <mergeCell ref="C23:M23"/>
    <mergeCell ref="N23:AT23"/>
    <mergeCell ref="K33:U33"/>
    <mergeCell ref="K34:U34"/>
    <mergeCell ref="C33:J33"/>
    <mergeCell ref="C34:J34"/>
    <mergeCell ref="V31:X31"/>
    <mergeCell ref="AH31:AJ31"/>
    <mergeCell ref="V32:X32"/>
    <mergeCell ref="AH32:AJ32"/>
    <mergeCell ref="A29:F29"/>
    <mergeCell ref="V29:X29"/>
    <mergeCell ref="A26:B26"/>
    <mergeCell ref="A27:B27"/>
    <mergeCell ref="A33:B33"/>
    <mergeCell ref="A34:B34"/>
    <mergeCell ref="AO33:AT33"/>
    <mergeCell ref="AO34:AT34"/>
    <mergeCell ref="AE33:AN33"/>
    <mergeCell ref="AE34:AN34"/>
    <mergeCell ref="V33:AD33"/>
    <mergeCell ref="V34:AD34"/>
    <mergeCell ref="V39:AD39"/>
    <mergeCell ref="AE39:AN39"/>
    <mergeCell ref="AO39:AT39"/>
    <mergeCell ref="V35:AD35"/>
    <mergeCell ref="AE35:AN35"/>
    <mergeCell ref="AO35:AT35"/>
    <mergeCell ref="V38:AD38"/>
    <mergeCell ref="AE38:AN38"/>
    <mergeCell ref="AO38:AT38"/>
    <mergeCell ref="AO36:AT36"/>
    <mergeCell ref="K35:U35"/>
    <mergeCell ref="K41:U41"/>
    <mergeCell ref="V41:AD41"/>
    <mergeCell ref="AE41:AN41"/>
    <mergeCell ref="AO41:AT41"/>
    <mergeCell ref="A40:B40"/>
    <mergeCell ref="C40:J40"/>
    <mergeCell ref="K40:U40"/>
    <mergeCell ref="V40:AD40"/>
    <mergeCell ref="AE40:AN40"/>
    <mergeCell ref="AO40:AT40"/>
    <mergeCell ref="A39:B39"/>
    <mergeCell ref="C39:J39"/>
    <mergeCell ref="K39:U39"/>
    <mergeCell ref="A38:B38"/>
    <mergeCell ref="C38:J38"/>
    <mergeCell ref="K38:U38"/>
    <mergeCell ref="A35:B35"/>
    <mergeCell ref="C35:J35"/>
    <mergeCell ref="AO44:AT44"/>
    <mergeCell ref="A43:B43"/>
    <mergeCell ref="C43:J43"/>
    <mergeCell ref="K43:U43"/>
    <mergeCell ref="V43:AD43"/>
    <mergeCell ref="AE43:AN43"/>
    <mergeCell ref="AO43:AT43"/>
    <mergeCell ref="A42:B42"/>
    <mergeCell ref="C42:J42"/>
    <mergeCell ref="K42:U42"/>
    <mergeCell ref="V42:AD42"/>
    <mergeCell ref="AE42:AN42"/>
    <mergeCell ref="AO42:AT42"/>
    <mergeCell ref="A49:B49"/>
    <mergeCell ref="C49:J49"/>
    <mergeCell ref="K49:U49"/>
    <mergeCell ref="V49:AD49"/>
    <mergeCell ref="AE49:AN49"/>
    <mergeCell ref="AO49:AT49"/>
    <mergeCell ref="A48:B48"/>
    <mergeCell ref="C48:J48"/>
    <mergeCell ref="K48:U48"/>
    <mergeCell ref="V48:AD48"/>
    <mergeCell ref="AE48:AN48"/>
    <mergeCell ref="AO48:AT48"/>
    <mergeCell ref="A47:B47"/>
    <mergeCell ref="C47:J47"/>
    <mergeCell ref="K47:U47"/>
    <mergeCell ref="V47:AD47"/>
    <mergeCell ref="AE47:AN47"/>
    <mergeCell ref="AO47:AT47"/>
    <mergeCell ref="A46:B46"/>
    <mergeCell ref="C46:J46"/>
    <mergeCell ref="K46:U46"/>
    <mergeCell ref="V46:AD46"/>
    <mergeCell ref="AE46:AN46"/>
    <mergeCell ref="AO51:AT51"/>
    <mergeCell ref="A50:B50"/>
    <mergeCell ref="C50:J50"/>
    <mergeCell ref="K50:U50"/>
    <mergeCell ref="V50:AD50"/>
    <mergeCell ref="AE50:AN50"/>
    <mergeCell ref="AO50:AT50"/>
    <mergeCell ref="A37:B37"/>
    <mergeCell ref="C37:J37"/>
    <mergeCell ref="K37:U37"/>
    <mergeCell ref="V37:AD37"/>
    <mergeCell ref="AE37:AN37"/>
    <mergeCell ref="AO37:AT37"/>
    <mergeCell ref="AO46:AT46"/>
    <mergeCell ref="A45:B45"/>
    <mergeCell ref="C45:J45"/>
    <mergeCell ref="K45:U45"/>
    <mergeCell ref="V45:AD45"/>
    <mergeCell ref="AE45:AN45"/>
    <mergeCell ref="AO45:AT45"/>
    <mergeCell ref="A44:B44"/>
    <mergeCell ref="C44:J44"/>
    <mergeCell ref="K44:U44"/>
    <mergeCell ref="V44:AD44"/>
    <mergeCell ref="AO54:AT54"/>
    <mergeCell ref="A53:B53"/>
    <mergeCell ref="C53:J53"/>
    <mergeCell ref="K53:U53"/>
    <mergeCell ref="V53:AD53"/>
    <mergeCell ref="AE53:AN53"/>
    <mergeCell ref="AO53:AT53"/>
    <mergeCell ref="A52:B52"/>
    <mergeCell ref="C52:J52"/>
    <mergeCell ref="K52:U52"/>
    <mergeCell ref="V52:AD52"/>
    <mergeCell ref="AE52:AN52"/>
    <mergeCell ref="AO52:AT52"/>
    <mergeCell ref="Y2:AG2"/>
    <mergeCell ref="A3:F5"/>
    <mergeCell ref="G3:U5"/>
    <mergeCell ref="Y29:AG29"/>
    <mergeCell ref="A30:F32"/>
    <mergeCell ref="G30:U32"/>
    <mergeCell ref="A54:B54"/>
    <mergeCell ref="C54:J54"/>
    <mergeCell ref="K54:U54"/>
    <mergeCell ref="V54:AD54"/>
    <mergeCell ref="AE54:AN54"/>
    <mergeCell ref="A51:B51"/>
    <mergeCell ref="C51:J51"/>
    <mergeCell ref="K51:U51"/>
    <mergeCell ref="V51:AD51"/>
    <mergeCell ref="AE51:AN51"/>
    <mergeCell ref="A36:B36"/>
    <mergeCell ref="C36:J36"/>
    <mergeCell ref="K36:U36"/>
    <mergeCell ref="V36:AD36"/>
    <mergeCell ref="AE36:AN36"/>
    <mergeCell ref="AE44:AN44"/>
    <mergeCell ref="A41:B41"/>
    <mergeCell ref="C41:J41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r:id="rId1"/>
  <headerFooter>
    <oddFooter>&amp;RDimseed🄬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topLeftCell="A458" workbookViewId="0">
      <selection activeCell="O124" sqref="O124"/>
    </sheetView>
  </sheetViews>
  <sheetFormatPr defaultRowHeight="15"/>
  <cols>
    <col min="1" max="60" width="2.5703125" customWidth="1"/>
  </cols>
  <sheetData>
    <row r="1" spans="1:47" ht="29.45" customHeight="1" thickBot="1">
      <c r="A1" s="14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 t="s">
        <v>70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2"/>
      <c r="Z2" s="2"/>
      <c r="AA2" s="2"/>
      <c r="AB2" s="2"/>
      <c r="AC2" s="2"/>
      <c r="AD2" s="2"/>
      <c r="AE2" s="2"/>
      <c r="AF2" s="2"/>
      <c r="AG2" s="2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24" t="s">
        <v>8</v>
      </c>
      <c r="B3" s="25"/>
      <c r="C3" s="25"/>
      <c r="D3" s="25"/>
      <c r="E3" s="25"/>
      <c r="F3" s="26"/>
      <c r="G3" s="11" t="s">
        <v>71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24" t="s">
        <v>9</v>
      </c>
      <c r="B4" s="25"/>
      <c r="C4" s="25"/>
      <c r="D4" s="25"/>
      <c r="E4" s="25"/>
      <c r="F4" s="26"/>
      <c r="G4" s="11" t="s">
        <v>63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28"/>
      <c r="B5" s="29"/>
      <c r="C5" s="29"/>
      <c r="D5" s="29"/>
      <c r="E5" s="29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1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 t="s">
        <v>22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</row>
    <row r="7" spans="1:47">
      <c r="A7" s="4"/>
      <c r="X7" s="92" t="s">
        <v>13</v>
      </c>
      <c r="Y7" s="92"/>
      <c r="Z7" s="92" t="s">
        <v>11</v>
      </c>
      <c r="AA7" s="92"/>
      <c r="AB7" s="92"/>
      <c r="AC7" s="92"/>
      <c r="AD7" s="92"/>
      <c r="AE7" s="92"/>
      <c r="AF7" s="92"/>
      <c r="AG7" s="92"/>
      <c r="AH7" s="92" t="s">
        <v>21</v>
      </c>
      <c r="AI7" s="92"/>
      <c r="AJ7" s="92"/>
      <c r="AK7" s="92"/>
      <c r="AL7" s="92"/>
      <c r="AM7" s="92"/>
      <c r="AN7" s="92"/>
      <c r="AO7" s="92"/>
      <c r="AP7" s="92" t="s">
        <v>18</v>
      </c>
      <c r="AQ7" s="92"/>
      <c r="AR7" s="92"/>
      <c r="AS7" s="92"/>
      <c r="AT7" s="93"/>
    </row>
    <row r="8" spans="1:47">
      <c r="A8" s="4"/>
      <c r="B8" t="s">
        <v>77</v>
      </c>
      <c r="C8" t="s">
        <v>78</v>
      </c>
      <c r="X8" s="62"/>
      <c r="Y8" s="62"/>
      <c r="Z8" s="62" t="str">
        <f ca="1">テーブル仕様!C8</f>
        <v>条件マスタ</v>
      </c>
      <c r="AA8" s="62"/>
      <c r="AB8" s="62"/>
      <c r="AC8" s="62"/>
      <c r="AD8" s="62"/>
      <c r="AE8" s="62"/>
      <c r="AF8" s="62"/>
      <c r="AG8" s="62"/>
      <c r="AH8" s="62" t="str">
        <f ca="1">テーブル仕様!M8</f>
        <v>m_conds</v>
      </c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81"/>
    </row>
    <row r="9" spans="1:47">
      <c r="A9" s="4"/>
      <c r="B9" t="s">
        <v>74</v>
      </c>
      <c r="X9" s="90"/>
      <c r="Y9" s="90"/>
      <c r="Z9" s="90" t="str">
        <f ca="1">テーブル仕様!C9</f>
        <v>品目マスタ</v>
      </c>
      <c r="AA9" s="90"/>
      <c r="AB9" s="90"/>
      <c r="AC9" s="90"/>
      <c r="AD9" s="90"/>
      <c r="AE9" s="90"/>
      <c r="AF9" s="90"/>
      <c r="AG9" s="90"/>
      <c r="AH9" s="90" t="str">
        <f ca="1">テーブル仕様!M9</f>
        <v>m_item</v>
      </c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1"/>
    </row>
    <row r="10" spans="1:47">
      <c r="A10" s="4"/>
      <c r="X10" s="90"/>
      <c r="Y10" s="90"/>
      <c r="Z10" s="90" t="str">
        <f ca="1">テーブル仕様!C10</f>
        <v>ステーションマスタ</v>
      </c>
      <c r="AA10" s="90"/>
      <c r="AB10" s="90"/>
      <c r="AC10" s="90"/>
      <c r="AD10" s="90"/>
      <c r="AE10" s="90"/>
      <c r="AF10" s="90"/>
      <c r="AG10" s="90"/>
      <c r="AH10" s="90" t="str">
        <f ca="1">テーブル仕様!M10</f>
        <v>m_station</v>
      </c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1"/>
    </row>
    <row r="11" spans="1:47">
      <c r="A11" s="4"/>
      <c r="X11" s="90"/>
      <c r="Y11" s="90"/>
      <c r="Z11" s="90" t="str">
        <f ca="1">テーブル仕様!C11</f>
        <v>在庫マスタ</v>
      </c>
      <c r="AA11" s="90"/>
      <c r="AB11" s="90"/>
      <c r="AC11" s="90"/>
      <c r="AD11" s="90"/>
      <c r="AE11" s="90"/>
      <c r="AF11" s="90"/>
      <c r="AG11" s="90"/>
      <c r="AH11" s="90" t="str">
        <f ca="1">テーブル仕様!M11</f>
        <v>m_stock</v>
      </c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1"/>
    </row>
    <row r="12" spans="1:47">
      <c r="A12" s="4"/>
      <c r="B12" t="s">
        <v>79</v>
      </c>
      <c r="C12" t="s">
        <v>80</v>
      </c>
      <c r="X12" s="90"/>
      <c r="Y12" s="90"/>
      <c r="Z12" s="90" t="str">
        <f ca="1">テーブル仕様!C12</f>
        <v>棚番マスタ</v>
      </c>
      <c r="AA12" s="90"/>
      <c r="AB12" s="90"/>
      <c r="AC12" s="90"/>
      <c r="AD12" s="90"/>
      <c r="AE12" s="90"/>
      <c r="AF12" s="90"/>
      <c r="AG12" s="90"/>
      <c r="AH12" s="90" t="str">
        <f ca="1">テーブル仕様!M12</f>
        <v>m_storage</v>
      </c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1"/>
    </row>
    <row r="13" spans="1:47">
      <c r="A13" s="4"/>
      <c r="B13" t="s">
        <v>82</v>
      </c>
      <c r="X13" s="90"/>
      <c r="Y13" s="90"/>
      <c r="Z13" s="90" t="str">
        <f ca="1">テーブル仕様!C13</f>
        <v>倉庫実態テーブル</v>
      </c>
      <c r="AA13" s="90"/>
      <c r="AB13" s="90"/>
      <c r="AC13" s="90"/>
      <c r="AD13" s="90"/>
      <c r="AE13" s="90"/>
      <c r="AF13" s="90"/>
      <c r="AG13" s="90"/>
      <c r="AH13" s="90" t="str">
        <f ca="1">テーブル仕様!M13</f>
        <v>t_stock_info</v>
      </c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1"/>
    </row>
    <row r="14" spans="1:47">
      <c r="A14" s="4"/>
      <c r="B14" t="s">
        <v>81</v>
      </c>
      <c r="X14" s="90"/>
      <c r="Y14" s="90"/>
      <c r="Z14" s="90" t="str">
        <f ca="1">テーブル仕様!C15</f>
        <v>入庫情報テーブル</v>
      </c>
      <c r="AA14" s="90"/>
      <c r="AB14" s="90"/>
      <c r="AC14" s="90"/>
      <c r="AD14" s="90"/>
      <c r="AE14" s="90"/>
      <c r="AF14" s="90"/>
      <c r="AG14" s="90"/>
      <c r="AH14" s="90" t="str">
        <f ca="1">テーブル仕様!M15</f>
        <v>t_stock_in</v>
      </c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1"/>
    </row>
    <row r="15" spans="1:47">
      <c r="A15" s="4"/>
      <c r="B15" t="s">
        <v>83</v>
      </c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1"/>
    </row>
    <row r="16" spans="1:47">
      <c r="A16" s="4"/>
      <c r="B16" t="s">
        <v>84</v>
      </c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1"/>
    </row>
    <row r="17" spans="1:46">
      <c r="A17" s="4"/>
      <c r="B17" t="s">
        <v>85</v>
      </c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1"/>
    </row>
    <row r="18" spans="1:46">
      <c r="A18" s="4"/>
      <c r="B18" t="s">
        <v>86</v>
      </c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1"/>
    </row>
    <row r="19" spans="1:46">
      <c r="A19" s="4"/>
      <c r="B19" t="s">
        <v>87</v>
      </c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1"/>
    </row>
    <row r="20" spans="1:46">
      <c r="A20" s="4"/>
      <c r="B20" t="s">
        <v>88</v>
      </c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1"/>
    </row>
    <row r="21" spans="1:46">
      <c r="A21" s="4"/>
      <c r="B21" t="s">
        <v>89</v>
      </c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1"/>
    </row>
    <row r="22" spans="1:46">
      <c r="A22" s="4"/>
      <c r="B22" t="s">
        <v>90</v>
      </c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1"/>
    </row>
    <row r="23" spans="1:46">
      <c r="A23" s="4"/>
      <c r="B23" t="s">
        <v>91</v>
      </c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1"/>
    </row>
    <row r="24" spans="1:46">
      <c r="A24" s="4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1"/>
    </row>
    <row r="25" spans="1:46">
      <c r="A25" s="4"/>
      <c r="B25" t="s">
        <v>92</v>
      </c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1"/>
    </row>
    <row r="26" spans="1:46">
      <c r="A26" s="4"/>
      <c r="B26" t="s">
        <v>93</v>
      </c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1"/>
    </row>
    <row r="27" spans="1:46" ht="15.75" thickBot="1">
      <c r="A27" s="6"/>
      <c r="B27" s="7" t="s">
        <v>94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79"/>
    </row>
    <row r="28" spans="1:46" ht="21.75" thickBot="1">
      <c r="A28" s="14" t="s">
        <v>72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 t="s">
        <v>70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2"/>
      <c r="Z29" s="2"/>
      <c r="AA29" s="2"/>
      <c r="AB29" s="2"/>
      <c r="AC29" s="2"/>
      <c r="AD29" s="2"/>
      <c r="AE29" s="2"/>
      <c r="AF29" s="2"/>
      <c r="AG29" s="2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24" t="s">
        <v>8</v>
      </c>
      <c r="B30" s="25"/>
      <c r="C30" s="25"/>
      <c r="D30" s="25"/>
      <c r="E30" s="25"/>
      <c r="F30" s="26"/>
      <c r="G30" s="11" t="s">
        <v>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24" t="s">
        <v>9</v>
      </c>
      <c r="B31" s="25"/>
      <c r="C31" s="25"/>
      <c r="D31" s="25"/>
      <c r="E31" s="25"/>
      <c r="F31" s="26"/>
      <c r="G31" s="11" t="s">
        <v>62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28"/>
      <c r="B32" s="29"/>
      <c r="C32" s="29"/>
      <c r="D32" s="29"/>
      <c r="E32" s="29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0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6">
      <c r="A33" s="1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3"/>
    </row>
    <row r="34" spans="1:46">
      <c r="A34" s="4"/>
      <c r="AT34" s="5"/>
    </row>
    <row r="35" spans="1:46">
      <c r="A35" s="4"/>
      <c r="AT35" s="5"/>
    </row>
    <row r="36" spans="1:46">
      <c r="A36" s="4"/>
      <c r="AT36" s="5"/>
    </row>
    <row r="37" spans="1:46">
      <c r="A37" s="4"/>
      <c r="AT37" s="5"/>
    </row>
    <row r="38" spans="1:46">
      <c r="A38" s="4"/>
      <c r="AT38" s="5"/>
    </row>
    <row r="39" spans="1:46">
      <c r="A39" s="4"/>
      <c r="AT39" s="5"/>
    </row>
    <row r="40" spans="1:46">
      <c r="A40" s="4"/>
      <c r="AT40" s="5"/>
    </row>
    <row r="41" spans="1:46">
      <c r="A41" s="4"/>
      <c r="AT41" s="5"/>
    </row>
    <row r="42" spans="1:46">
      <c r="A42" s="4"/>
      <c r="AT42" s="5"/>
    </row>
    <row r="43" spans="1:46">
      <c r="A43" s="4"/>
      <c r="AT43" s="5"/>
    </row>
    <row r="44" spans="1:46">
      <c r="A44" s="4"/>
      <c r="AT44" s="5"/>
    </row>
    <row r="45" spans="1:46">
      <c r="A45" s="4"/>
      <c r="AT45" s="5"/>
    </row>
    <row r="46" spans="1:46">
      <c r="A46" s="4"/>
      <c r="AT46" s="5"/>
    </row>
    <row r="47" spans="1:46">
      <c r="A47" s="4"/>
      <c r="AT47" s="5"/>
    </row>
    <row r="48" spans="1:46">
      <c r="A48" s="4"/>
      <c r="AT48" s="5"/>
    </row>
    <row r="49" spans="1:46">
      <c r="A49" s="4"/>
      <c r="AT49" s="5"/>
    </row>
    <row r="50" spans="1:46">
      <c r="A50" s="4"/>
      <c r="AT50" s="5"/>
    </row>
    <row r="51" spans="1:46">
      <c r="A51" s="4"/>
      <c r="AT51" s="5"/>
    </row>
    <row r="52" spans="1:46">
      <c r="A52" s="4"/>
      <c r="AT52" s="5"/>
    </row>
    <row r="53" spans="1:46">
      <c r="A53" s="4"/>
      <c r="AT53" s="5"/>
    </row>
    <row r="54" spans="1:46" ht="15.75" thickBo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1:46" ht="21.75" thickBot="1">
      <c r="A55" s="14" t="s">
        <v>95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>
      <c r="A56" s="32" t="s">
        <v>0</v>
      </c>
      <c r="B56" s="33"/>
      <c r="C56" s="33"/>
      <c r="D56" s="33"/>
      <c r="E56" s="33"/>
      <c r="F56" s="34"/>
      <c r="G56" s="2" t="s">
        <v>70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2"/>
      <c r="Z56" s="2"/>
      <c r="AA56" s="2"/>
      <c r="AB56" s="2"/>
      <c r="AC56" s="2"/>
      <c r="AD56" s="2"/>
      <c r="AE56" s="2"/>
      <c r="AF56" s="2"/>
      <c r="AG56" s="2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6">
      <c r="A57" s="24" t="s">
        <v>8</v>
      </c>
      <c r="B57" s="25"/>
      <c r="C57" s="25"/>
      <c r="D57" s="25"/>
      <c r="E57" s="25"/>
      <c r="F57" s="26"/>
      <c r="G57" s="11" t="s">
        <v>71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6">
      <c r="A58" s="24" t="s">
        <v>9</v>
      </c>
      <c r="B58" s="25"/>
      <c r="C58" s="25"/>
      <c r="D58" s="25"/>
      <c r="E58" s="25"/>
      <c r="F58" s="26"/>
      <c r="G58" s="11" t="s">
        <v>62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 ht="15.75" thickBot="1">
      <c r="A59" s="28"/>
      <c r="B59" s="29"/>
      <c r="C59" s="29"/>
      <c r="D59" s="29"/>
      <c r="E59" s="29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6">
      <c r="A60" s="88" t="s">
        <v>24</v>
      </c>
      <c r="B60" s="67"/>
      <c r="C60" s="67"/>
      <c r="D60" s="67"/>
      <c r="E60" s="67"/>
      <c r="F60" s="67"/>
      <c r="G60" s="67"/>
      <c r="H60" s="67" t="s">
        <v>13</v>
      </c>
      <c r="I60" s="67"/>
      <c r="J60" s="67" t="s">
        <v>25</v>
      </c>
      <c r="K60" s="67"/>
      <c r="L60" s="67"/>
      <c r="M60" s="67"/>
      <c r="N60" s="67"/>
      <c r="O60" s="67" t="s">
        <v>26</v>
      </c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 t="s">
        <v>18</v>
      </c>
      <c r="AQ60" s="67"/>
      <c r="AR60" s="67"/>
      <c r="AS60" s="67"/>
      <c r="AT60" s="89"/>
    </row>
    <row r="61" spans="1:46">
      <c r="A61" s="84" t="s">
        <v>415</v>
      </c>
      <c r="B61" s="85"/>
      <c r="C61" s="85"/>
      <c r="D61" s="85"/>
      <c r="E61" s="85"/>
      <c r="F61" s="85"/>
      <c r="G61" s="85"/>
      <c r="H61" s="85" t="s">
        <v>431</v>
      </c>
      <c r="I61" s="85"/>
      <c r="J61" s="85" t="s">
        <v>416</v>
      </c>
      <c r="K61" s="85"/>
      <c r="L61" s="85"/>
      <c r="M61" s="85"/>
      <c r="N61" s="85"/>
      <c r="O61" s="85" t="s">
        <v>417</v>
      </c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6"/>
    </row>
    <row r="62" spans="1:46">
      <c r="A62" s="80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81"/>
    </row>
    <row r="63" spans="1:46">
      <c r="A63" s="80" t="s">
        <v>418</v>
      </c>
      <c r="B63" s="62"/>
      <c r="C63" s="62"/>
      <c r="D63" s="62"/>
      <c r="E63" s="62"/>
      <c r="F63" s="62"/>
      <c r="G63" s="62"/>
      <c r="H63" s="62" t="s">
        <v>432</v>
      </c>
      <c r="I63" s="62"/>
      <c r="J63" s="62"/>
      <c r="K63" s="62"/>
      <c r="L63" s="62"/>
      <c r="M63" s="62"/>
      <c r="N63" s="62"/>
      <c r="O63" s="62" t="s">
        <v>419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81"/>
    </row>
    <row r="64" spans="1:46">
      <c r="A64" s="80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81"/>
    </row>
    <row r="65" spans="1:46">
      <c r="A65" s="80" t="s">
        <v>420</v>
      </c>
      <c r="B65" s="62"/>
      <c r="C65" s="62"/>
      <c r="D65" s="62"/>
      <c r="E65" s="62"/>
      <c r="F65" s="62"/>
      <c r="G65" s="62"/>
      <c r="H65" s="62" t="s">
        <v>433</v>
      </c>
      <c r="I65" s="62"/>
      <c r="J65" s="62"/>
      <c r="K65" s="62"/>
      <c r="L65" s="62"/>
      <c r="M65" s="62"/>
      <c r="N65" s="62"/>
      <c r="O65" s="62" t="s">
        <v>421</v>
      </c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 t="s">
        <v>426</v>
      </c>
      <c r="AQ65" s="62"/>
      <c r="AR65" s="62"/>
      <c r="AS65" s="62"/>
      <c r="AT65" s="81"/>
    </row>
    <row r="66" spans="1:46">
      <c r="A66" s="80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81"/>
    </row>
    <row r="67" spans="1:46">
      <c r="A67" s="80" t="s">
        <v>422</v>
      </c>
      <c r="B67" s="62"/>
      <c r="C67" s="62"/>
      <c r="D67" s="62"/>
      <c r="E67" s="62"/>
      <c r="F67" s="62"/>
      <c r="G67" s="62"/>
      <c r="H67" s="62" t="s">
        <v>434</v>
      </c>
      <c r="I67" s="62"/>
      <c r="J67" s="62"/>
      <c r="K67" s="62"/>
      <c r="L67" s="62"/>
      <c r="M67" s="62"/>
      <c r="N67" s="62"/>
      <c r="O67" s="62" t="s">
        <v>424</v>
      </c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 t="s">
        <v>426</v>
      </c>
      <c r="AQ67" s="62"/>
      <c r="AR67" s="62"/>
      <c r="AS67" s="62"/>
      <c r="AT67" s="81"/>
    </row>
    <row r="68" spans="1:46">
      <c r="A68" s="80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81"/>
    </row>
    <row r="69" spans="1:46">
      <c r="A69" s="80" t="s">
        <v>423</v>
      </c>
      <c r="B69" s="62"/>
      <c r="C69" s="62"/>
      <c r="D69" s="62"/>
      <c r="E69" s="62"/>
      <c r="F69" s="62"/>
      <c r="G69" s="62"/>
      <c r="H69" s="62" t="s">
        <v>435</v>
      </c>
      <c r="I69" s="62"/>
      <c r="J69" s="62"/>
      <c r="K69" s="62"/>
      <c r="L69" s="62"/>
      <c r="M69" s="62"/>
      <c r="N69" s="62"/>
      <c r="O69" s="62" t="s">
        <v>425</v>
      </c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 t="s">
        <v>426</v>
      </c>
      <c r="AQ69" s="62"/>
      <c r="AR69" s="62"/>
      <c r="AS69" s="62"/>
      <c r="AT69" s="81"/>
    </row>
    <row r="70" spans="1:46">
      <c r="A70" s="80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81"/>
    </row>
    <row r="71" spans="1:46">
      <c r="A71" s="80" t="s">
        <v>427</v>
      </c>
      <c r="B71" s="62"/>
      <c r="C71" s="62"/>
      <c r="D71" s="62"/>
      <c r="E71" s="62"/>
      <c r="F71" s="62"/>
      <c r="G71" s="62"/>
      <c r="H71" s="62" t="s">
        <v>436</v>
      </c>
      <c r="I71" s="62"/>
      <c r="J71" s="62"/>
      <c r="K71" s="62"/>
      <c r="L71" s="62"/>
      <c r="M71" s="62"/>
      <c r="N71" s="62"/>
      <c r="O71" s="62" t="s">
        <v>428</v>
      </c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81"/>
    </row>
    <row r="72" spans="1:46">
      <c r="A72" s="80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81"/>
    </row>
    <row r="73" spans="1:46">
      <c r="A73" s="80" t="s">
        <v>429</v>
      </c>
      <c r="B73" s="62"/>
      <c r="C73" s="62"/>
      <c r="D73" s="62"/>
      <c r="E73" s="62"/>
      <c r="F73" s="62"/>
      <c r="G73" s="62"/>
      <c r="H73" s="62" t="s">
        <v>437</v>
      </c>
      <c r="I73" s="62"/>
      <c r="J73" s="62"/>
      <c r="K73" s="62"/>
      <c r="L73" s="62"/>
      <c r="M73" s="62"/>
      <c r="N73" s="62"/>
      <c r="O73" s="62" t="s">
        <v>430</v>
      </c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81"/>
    </row>
    <row r="74" spans="1:46">
      <c r="A74" s="80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81"/>
    </row>
    <row r="75" spans="1:46">
      <c r="A75" s="80" t="s">
        <v>439</v>
      </c>
      <c r="B75" s="62"/>
      <c r="C75" s="62"/>
      <c r="D75" s="62"/>
      <c r="E75" s="62"/>
      <c r="F75" s="62"/>
      <c r="G75" s="62"/>
      <c r="H75" s="62" t="s">
        <v>438</v>
      </c>
      <c r="I75" s="62"/>
      <c r="J75" s="62"/>
      <c r="K75" s="62"/>
      <c r="L75" s="62"/>
      <c r="M75" s="62"/>
      <c r="N75" s="62"/>
      <c r="O75" s="62" t="s">
        <v>440</v>
      </c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81"/>
    </row>
    <row r="76" spans="1:46">
      <c r="A76" s="80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81"/>
    </row>
    <row r="77" spans="1:46">
      <c r="A77" s="80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81"/>
    </row>
    <row r="78" spans="1:46">
      <c r="A78" s="80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81"/>
    </row>
    <row r="79" spans="1:46">
      <c r="A79" s="80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81"/>
    </row>
    <row r="80" spans="1:46">
      <c r="A80" s="80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81"/>
    </row>
    <row r="81" spans="1:46" ht="15.75" thickBot="1">
      <c r="A81" s="7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79"/>
    </row>
    <row r="82" spans="1:46" ht="21.75" thickBot="1">
      <c r="A82" s="14" t="s">
        <v>96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>
      <c r="A83" s="32" t="s">
        <v>0</v>
      </c>
      <c r="B83" s="33"/>
      <c r="C83" s="33"/>
      <c r="D83" s="33"/>
      <c r="E83" s="33"/>
      <c r="F83" s="34"/>
      <c r="G83" s="2" t="s">
        <v>70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6">
      <c r="A84" s="24" t="s">
        <v>8</v>
      </c>
      <c r="B84" s="25"/>
      <c r="C84" s="25"/>
      <c r="D84" s="25"/>
      <c r="E84" s="25"/>
      <c r="F84" s="26"/>
      <c r="G84" s="11" t="s">
        <v>71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6">
      <c r="A85" s="24" t="s">
        <v>9</v>
      </c>
      <c r="B85" s="25"/>
      <c r="C85" s="25"/>
      <c r="D85" s="25"/>
      <c r="E85" s="25"/>
      <c r="F85" s="26"/>
      <c r="G85" s="11" t="s">
        <v>62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 ht="15.75" thickBot="1">
      <c r="A86" s="28"/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6">
      <c r="A87" s="87" t="s">
        <v>13</v>
      </c>
      <c r="B87" s="82"/>
      <c r="C87" s="67" t="s">
        <v>27</v>
      </c>
      <c r="D87" s="67"/>
      <c r="E87" s="67"/>
      <c r="F87" s="67"/>
      <c r="G87" s="67"/>
      <c r="H87" s="67"/>
      <c r="I87" s="67"/>
      <c r="J87" s="67"/>
      <c r="K87" s="67" t="s">
        <v>28</v>
      </c>
      <c r="L87" s="67"/>
      <c r="M87" s="67"/>
      <c r="N87" s="67"/>
      <c r="O87" s="67"/>
      <c r="P87" s="67"/>
      <c r="Q87" s="67"/>
      <c r="R87" s="67"/>
      <c r="S87" s="67" t="s">
        <v>29</v>
      </c>
      <c r="T87" s="67"/>
      <c r="U87" s="67"/>
      <c r="V87" s="67"/>
      <c r="W87" s="67"/>
      <c r="X87" s="67"/>
      <c r="Y87" s="67"/>
      <c r="Z87" s="67" t="s">
        <v>30</v>
      </c>
      <c r="AA87" s="67"/>
      <c r="AB87" s="67"/>
      <c r="AC87" s="67"/>
      <c r="AD87" s="67"/>
      <c r="AE87" s="67"/>
      <c r="AF87" s="67"/>
      <c r="AG87" s="82" t="s">
        <v>14</v>
      </c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3"/>
    </row>
    <row r="88" spans="1:46">
      <c r="A88" s="84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6"/>
    </row>
    <row r="89" spans="1:46">
      <c r="A89" s="80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81"/>
    </row>
    <row r="90" spans="1:46">
      <c r="A90" s="80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81"/>
    </row>
    <row r="91" spans="1:46">
      <c r="A91" s="80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81"/>
    </row>
    <row r="92" spans="1:46">
      <c r="A92" s="80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81"/>
    </row>
    <row r="93" spans="1:46">
      <c r="A93" s="80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81"/>
    </row>
    <row r="94" spans="1:46">
      <c r="A94" s="80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81"/>
    </row>
    <row r="95" spans="1:46">
      <c r="A95" s="80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81"/>
    </row>
    <row r="96" spans="1:46">
      <c r="A96" s="80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81"/>
    </row>
    <row r="97" spans="1:46">
      <c r="A97" s="80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81"/>
    </row>
    <row r="98" spans="1:46">
      <c r="A98" s="80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81"/>
    </row>
    <row r="99" spans="1:46">
      <c r="A99" s="80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81"/>
    </row>
    <row r="100" spans="1:46">
      <c r="A100" s="80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81"/>
    </row>
    <row r="101" spans="1:46">
      <c r="A101" s="80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81"/>
    </row>
    <row r="102" spans="1:46">
      <c r="A102" s="80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81"/>
    </row>
    <row r="103" spans="1:46">
      <c r="A103" s="80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81"/>
    </row>
    <row r="104" spans="1:46">
      <c r="A104" s="80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81"/>
    </row>
    <row r="105" spans="1:46">
      <c r="A105" s="80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81"/>
    </row>
    <row r="106" spans="1:46">
      <c r="A106" s="80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81"/>
    </row>
    <row r="107" spans="1:46">
      <c r="A107" s="80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81"/>
    </row>
    <row r="108" spans="1:46" ht="15.75" thickBot="1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79"/>
    </row>
    <row r="109" spans="1:46" ht="21.75" thickBot="1">
      <c r="A109" s="14" t="s">
        <v>97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>
      <c r="A110" s="32" t="s">
        <v>0</v>
      </c>
      <c r="B110" s="33"/>
      <c r="C110" s="33"/>
      <c r="D110" s="33"/>
      <c r="E110" s="33"/>
      <c r="F110" s="34"/>
      <c r="G110" s="2" t="s">
        <v>70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6">
      <c r="A111" s="24" t="s">
        <v>8</v>
      </c>
      <c r="B111" s="25"/>
      <c r="C111" s="25"/>
      <c r="D111" s="25"/>
      <c r="E111" s="25"/>
      <c r="F111" s="26"/>
      <c r="G111" s="11" t="s">
        <v>71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6">
      <c r="A112" s="24" t="s">
        <v>9</v>
      </c>
      <c r="B112" s="25"/>
      <c r="C112" s="25"/>
      <c r="D112" s="25"/>
      <c r="E112" s="25"/>
      <c r="F112" s="26"/>
      <c r="G112" s="11" t="s">
        <v>62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 ht="15.75" thickBot="1">
      <c r="A113" s="28"/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/>
    </row>
    <row r="115" spans="1:46">
      <c r="A115" s="4"/>
      <c r="B115" t="s">
        <v>431</v>
      </c>
      <c r="C115" t="s">
        <v>415</v>
      </c>
      <c r="AT115" s="5"/>
    </row>
    <row r="116" spans="1:46">
      <c r="A116" s="4"/>
      <c r="C116" t="s">
        <v>441</v>
      </c>
      <c r="H116" t="s">
        <v>442</v>
      </c>
      <c r="O116" t="s">
        <v>448</v>
      </c>
      <c r="AT116" s="5"/>
    </row>
    <row r="117" spans="1:46">
      <c r="A117" s="4"/>
      <c r="H117" t="s">
        <v>443</v>
      </c>
      <c r="O117" t="s">
        <v>449</v>
      </c>
      <c r="AT117" s="5"/>
    </row>
    <row r="118" spans="1:46">
      <c r="A118" s="4"/>
      <c r="O118" t="s">
        <v>456</v>
      </c>
      <c r="AT118" s="5"/>
    </row>
    <row r="119" spans="1:46">
      <c r="A119" s="4"/>
      <c r="AT119" s="5"/>
    </row>
    <row r="120" spans="1:46">
      <c r="A120" s="4"/>
      <c r="H120" t="s">
        <v>457</v>
      </c>
      <c r="O120" t="s">
        <v>458</v>
      </c>
      <c r="AT120" s="5"/>
    </row>
    <row r="121" spans="1:46">
      <c r="A121" s="4"/>
      <c r="AT121" s="5"/>
    </row>
    <row r="122" spans="1:46">
      <c r="A122" s="4"/>
      <c r="H122" t="s">
        <v>459</v>
      </c>
      <c r="O122" t="s">
        <v>460</v>
      </c>
      <c r="AT122" s="5"/>
    </row>
    <row r="123" spans="1:46">
      <c r="A123" s="4"/>
      <c r="O123" t="s">
        <v>461</v>
      </c>
      <c r="AT123" s="5"/>
    </row>
    <row r="124" spans="1:46">
      <c r="A124" s="4"/>
      <c r="AT124" s="5"/>
    </row>
    <row r="125" spans="1:46">
      <c r="A125" s="4"/>
      <c r="AT125" s="5"/>
    </row>
    <row r="126" spans="1:46">
      <c r="A126" s="4"/>
      <c r="AT126" s="5"/>
    </row>
    <row r="127" spans="1:46">
      <c r="A127" s="4"/>
      <c r="AT127" s="5"/>
    </row>
    <row r="128" spans="1:46">
      <c r="A128" s="4"/>
      <c r="AT128" s="5"/>
    </row>
    <row r="129" spans="1:46">
      <c r="A129" s="4"/>
      <c r="AT129" s="5"/>
    </row>
    <row r="130" spans="1:46">
      <c r="A130" s="4"/>
      <c r="AT130" s="5"/>
    </row>
    <row r="131" spans="1:46">
      <c r="A131" s="4"/>
      <c r="AT131" s="5"/>
    </row>
    <row r="132" spans="1:46">
      <c r="A132" s="4"/>
      <c r="AT132" s="5"/>
    </row>
    <row r="133" spans="1:46">
      <c r="A133" s="4"/>
      <c r="AT133" s="5"/>
    </row>
    <row r="134" spans="1:46">
      <c r="A134" s="4"/>
      <c r="AT134" s="5"/>
    </row>
    <row r="135" spans="1:46" ht="15.75" thickBo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/>
    </row>
    <row r="136" spans="1:46" ht="21.75" thickBot="1">
      <c r="A136" s="14" t="s">
        <v>12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6">
      <c r="A138" s="24" t="s">
        <v>8</v>
      </c>
      <c r="B138" s="25"/>
      <c r="C138" s="25"/>
      <c r="D138" s="25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6">
      <c r="A139" s="24" t="s">
        <v>9</v>
      </c>
      <c r="B139" s="25"/>
      <c r="C139" s="25"/>
      <c r="D139" s="25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6" ht="15.75" thickBot="1">
      <c r="A140" s="28"/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4"/>
      <c r="AT142" s="5"/>
    </row>
    <row r="143" spans="1:46">
      <c r="A143" s="4"/>
      <c r="AT143" s="5"/>
    </row>
    <row r="144" spans="1:46">
      <c r="A144" s="4"/>
      <c r="AT144" s="5"/>
    </row>
    <row r="145" spans="1:46">
      <c r="A145" s="4"/>
      <c r="AT145" s="5"/>
    </row>
    <row r="146" spans="1:46">
      <c r="A146" s="4"/>
      <c r="AT146" s="5"/>
    </row>
    <row r="147" spans="1:46">
      <c r="A147" s="4"/>
      <c r="AT147" s="5"/>
    </row>
    <row r="148" spans="1:46">
      <c r="A148" s="4"/>
      <c r="AT148" s="5"/>
    </row>
    <row r="149" spans="1:46">
      <c r="A149" s="4"/>
      <c r="AT149" s="5"/>
    </row>
    <row r="150" spans="1:46">
      <c r="A150" s="4"/>
      <c r="AT150" s="5"/>
    </row>
    <row r="151" spans="1:46">
      <c r="A151" s="4"/>
      <c r="AT151" s="5"/>
    </row>
    <row r="152" spans="1:46">
      <c r="A152" s="4"/>
      <c r="AT152" s="5"/>
    </row>
    <row r="153" spans="1:46">
      <c r="A153" s="4"/>
      <c r="AT153" s="5"/>
    </row>
    <row r="154" spans="1:46">
      <c r="A154" s="4"/>
      <c r="AT154" s="5"/>
    </row>
    <row r="155" spans="1:46">
      <c r="A155" s="4"/>
      <c r="AT155" s="5"/>
    </row>
    <row r="156" spans="1:46">
      <c r="A156" s="4"/>
      <c r="AT156" s="5"/>
    </row>
    <row r="157" spans="1:46">
      <c r="A157" s="4"/>
      <c r="AT157" s="5"/>
    </row>
    <row r="158" spans="1:46">
      <c r="A158" s="4"/>
      <c r="AT158" s="5"/>
    </row>
    <row r="159" spans="1:46">
      <c r="A159" s="4"/>
      <c r="AT159" s="5"/>
    </row>
    <row r="160" spans="1:46">
      <c r="A160" s="4"/>
      <c r="AT160" s="5"/>
    </row>
    <row r="161" spans="1:46">
      <c r="A161" s="4"/>
      <c r="AT161" s="5"/>
    </row>
    <row r="162" spans="1:46" ht="15.75" thickBo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8"/>
    </row>
    <row r="163" spans="1:46" ht="21.75" thickBot="1">
      <c r="A163" s="14" t="s">
        <v>12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6">
      <c r="A165" s="24" t="s">
        <v>8</v>
      </c>
      <c r="B165" s="25"/>
      <c r="C165" s="25"/>
      <c r="D165" s="25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6">
      <c r="A166" s="24" t="s">
        <v>9</v>
      </c>
      <c r="B166" s="25"/>
      <c r="C166" s="25"/>
      <c r="D166" s="25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6" ht="15.75" thickBot="1">
      <c r="A167" s="28"/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</row>
    <row r="169" spans="1:46">
      <c r="A169" s="4"/>
      <c r="AT169" s="5"/>
    </row>
    <row r="170" spans="1:46">
      <c r="A170" s="4"/>
      <c r="AT170" s="5"/>
    </row>
    <row r="171" spans="1:46">
      <c r="A171" s="4"/>
      <c r="AT171" s="5"/>
    </row>
    <row r="172" spans="1:46">
      <c r="A172" s="4"/>
      <c r="AT172" s="5"/>
    </row>
    <row r="173" spans="1:46">
      <c r="A173" s="4"/>
      <c r="AT173" s="5"/>
    </row>
    <row r="174" spans="1:46">
      <c r="A174" s="4"/>
      <c r="AT174" s="5"/>
    </row>
    <row r="175" spans="1:46">
      <c r="A175" s="4"/>
      <c r="AT175" s="5"/>
    </row>
    <row r="176" spans="1:46">
      <c r="A176" s="4"/>
      <c r="AT176" s="5"/>
    </row>
    <row r="177" spans="1:46">
      <c r="A177" s="4"/>
      <c r="AT177" s="5"/>
    </row>
    <row r="178" spans="1:46">
      <c r="A178" s="4"/>
      <c r="AT178" s="5"/>
    </row>
    <row r="179" spans="1:46">
      <c r="A179" s="4"/>
      <c r="AT179" s="5"/>
    </row>
    <row r="180" spans="1:46">
      <c r="A180" s="4"/>
      <c r="AT180" s="5"/>
    </row>
    <row r="181" spans="1:46">
      <c r="A181" s="4"/>
      <c r="AT181" s="5"/>
    </row>
    <row r="182" spans="1:46">
      <c r="A182" s="4"/>
      <c r="AT182" s="5"/>
    </row>
    <row r="183" spans="1:46">
      <c r="A183" s="4"/>
      <c r="AT183" s="5"/>
    </row>
    <row r="184" spans="1:46">
      <c r="A184" s="4"/>
      <c r="AT184" s="5"/>
    </row>
    <row r="185" spans="1:46">
      <c r="A185" s="4"/>
      <c r="AT185" s="5"/>
    </row>
    <row r="186" spans="1:46">
      <c r="A186" s="4"/>
      <c r="AT186" s="5"/>
    </row>
    <row r="187" spans="1:46">
      <c r="A187" s="4"/>
      <c r="AT187" s="5"/>
    </row>
    <row r="188" spans="1:46">
      <c r="A188" s="4"/>
      <c r="AT188" s="5"/>
    </row>
    <row r="189" spans="1:46" ht="15.75" thickBo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8"/>
    </row>
    <row r="190" spans="1:46" ht="21.75" thickBot="1">
      <c r="A190" s="14" t="s">
        <v>12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6">
      <c r="A192" s="24" t="s">
        <v>8</v>
      </c>
      <c r="B192" s="25"/>
      <c r="C192" s="25"/>
      <c r="D192" s="25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6">
      <c r="A193" s="24" t="s">
        <v>9</v>
      </c>
      <c r="B193" s="25"/>
      <c r="C193" s="25"/>
      <c r="D193" s="25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6" ht="15.75" thickBot="1">
      <c r="A194" s="28"/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/>
    </row>
    <row r="196" spans="1:46">
      <c r="A196" s="4"/>
      <c r="AT196" s="5"/>
    </row>
    <row r="197" spans="1:46">
      <c r="A197" s="4"/>
      <c r="AT197" s="5"/>
    </row>
    <row r="198" spans="1:46">
      <c r="A198" s="4"/>
      <c r="AT198" s="5"/>
    </row>
    <row r="199" spans="1:46">
      <c r="A199" s="4"/>
      <c r="AT199" s="5"/>
    </row>
    <row r="200" spans="1:46">
      <c r="A200" s="4"/>
      <c r="AT200" s="5"/>
    </row>
    <row r="201" spans="1:46">
      <c r="A201" s="4"/>
      <c r="AT201" s="5"/>
    </row>
    <row r="202" spans="1:46">
      <c r="A202" s="4"/>
      <c r="AT202" s="5"/>
    </row>
    <row r="203" spans="1:46">
      <c r="A203" s="4"/>
      <c r="AT203" s="5"/>
    </row>
    <row r="204" spans="1:46">
      <c r="A204" s="4"/>
      <c r="AT204" s="5"/>
    </row>
    <row r="205" spans="1:46">
      <c r="A205" s="4"/>
      <c r="AT205" s="5"/>
    </row>
    <row r="206" spans="1:46">
      <c r="A206" s="4"/>
      <c r="AT206" s="5"/>
    </row>
    <row r="207" spans="1:46">
      <c r="A207" s="4"/>
      <c r="AT207" s="5"/>
    </row>
    <row r="208" spans="1:46">
      <c r="A208" s="4"/>
      <c r="AT208" s="5"/>
    </row>
    <row r="209" spans="1:46">
      <c r="A209" s="4"/>
      <c r="AT209" s="5"/>
    </row>
    <row r="210" spans="1:46">
      <c r="A210" s="4"/>
      <c r="AT210" s="5"/>
    </row>
    <row r="211" spans="1:46">
      <c r="A211" s="4"/>
      <c r="AT211" s="5"/>
    </row>
    <row r="212" spans="1:46">
      <c r="A212" s="4"/>
      <c r="AT212" s="5"/>
    </row>
    <row r="213" spans="1:46">
      <c r="A213" s="4"/>
      <c r="AT213" s="5"/>
    </row>
    <row r="214" spans="1:46">
      <c r="A214" s="4"/>
      <c r="AT214" s="5"/>
    </row>
    <row r="215" spans="1:46">
      <c r="A215" s="4"/>
      <c r="AT215" s="5"/>
    </row>
    <row r="216" spans="1:46" ht="15.75" thickBo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8"/>
    </row>
    <row r="217" spans="1:46" ht="21.75" thickBot="1">
      <c r="A217" s="14" t="s">
        <v>12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6">
      <c r="A219" s="24" t="s">
        <v>8</v>
      </c>
      <c r="B219" s="25"/>
      <c r="C219" s="25"/>
      <c r="D219" s="25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6">
      <c r="A220" s="24" t="s">
        <v>9</v>
      </c>
      <c r="B220" s="25"/>
      <c r="C220" s="25"/>
      <c r="D220" s="25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6" ht="15.75" thickBot="1">
      <c r="A221" s="28"/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3"/>
    </row>
    <row r="223" spans="1:46">
      <c r="A223" s="4"/>
      <c r="AT223" s="5"/>
    </row>
    <row r="224" spans="1:46">
      <c r="A224" s="4"/>
      <c r="AT224" s="5"/>
    </row>
    <row r="225" spans="1:46">
      <c r="A225" s="4"/>
      <c r="AT225" s="5"/>
    </row>
    <row r="226" spans="1:46">
      <c r="A226" s="4"/>
      <c r="AT226" s="5"/>
    </row>
    <row r="227" spans="1:46">
      <c r="A227" s="4"/>
      <c r="AT227" s="5"/>
    </row>
    <row r="228" spans="1:46">
      <c r="A228" s="4"/>
      <c r="AT228" s="5"/>
    </row>
    <row r="229" spans="1:46">
      <c r="A229" s="4"/>
      <c r="AT229" s="5"/>
    </row>
    <row r="230" spans="1:46">
      <c r="A230" s="4"/>
      <c r="AT230" s="5"/>
    </row>
    <row r="231" spans="1:46">
      <c r="A231" s="4"/>
      <c r="AT231" s="5"/>
    </row>
    <row r="232" spans="1:46">
      <c r="A232" s="4"/>
      <c r="AT232" s="5"/>
    </row>
    <row r="233" spans="1:46">
      <c r="A233" s="4"/>
      <c r="AT233" s="5"/>
    </row>
    <row r="234" spans="1:46">
      <c r="A234" s="4"/>
      <c r="AT234" s="5"/>
    </row>
    <row r="235" spans="1:46">
      <c r="A235" s="4"/>
      <c r="AT235" s="5"/>
    </row>
    <row r="236" spans="1:46">
      <c r="A236" s="4"/>
      <c r="AT236" s="5"/>
    </row>
    <row r="237" spans="1:46">
      <c r="A237" s="4"/>
      <c r="AT237" s="5"/>
    </row>
    <row r="238" spans="1:46">
      <c r="A238" s="4"/>
      <c r="AT238" s="5"/>
    </row>
    <row r="239" spans="1:46">
      <c r="A239" s="4"/>
      <c r="AT239" s="5"/>
    </row>
    <row r="240" spans="1:46">
      <c r="A240" s="4"/>
      <c r="AT240" s="5"/>
    </row>
    <row r="241" spans="1:46">
      <c r="A241" s="4"/>
      <c r="AT241" s="5"/>
    </row>
    <row r="242" spans="1:46">
      <c r="A242" s="4"/>
      <c r="AT242" s="5"/>
    </row>
    <row r="243" spans="1:46" ht="15.75" thickBo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8"/>
    </row>
    <row r="244" spans="1:46" ht="21.75" thickBot="1">
      <c r="A244" s="14" t="s">
        <v>12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6">
      <c r="A246" s="24" t="s">
        <v>8</v>
      </c>
      <c r="B246" s="25"/>
      <c r="C246" s="25"/>
      <c r="D246" s="25"/>
      <c r="E246" s="25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6">
      <c r="A247" s="24" t="s">
        <v>9</v>
      </c>
      <c r="B247" s="25"/>
      <c r="C247" s="25"/>
      <c r="D247" s="25"/>
      <c r="E247" s="25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6" ht="15.75" thickBot="1">
      <c r="A248" s="28"/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3"/>
    </row>
    <row r="250" spans="1:46">
      <c r="A250" s="4"/>
      <c r="AT250" s="5"/>
    </row>
    <row r="251" spans="1:46">
      <c r="A251" s="4"/>
      <c r="AT251" s="5"/>
    </row>
    <row r="252" spans="1:46">
      <c r="A252" s="4"/>
      <c r="AT252" s="5"/>
    </row>
    <row r="253" spans="1:46">
      <c r="A253" s="4"/>
      <c r="AT253" s="5"/>
    </row>
    <row r="254" spans="1:46">
      <c r="A254" s="4"/>
      <c r="AT254" s="5"/>
    </row>
    <row r="255" spans="1:46">
      <c r="A255" s="4"/>
      <c r="AT255" s="5"/>
    </row>
    <row r="256" spans="1:46">
      <c r="A256" s="4"/>
      <c r="AT256" s="5"/>
    </row>
    <row r="257" spans="1:46">
      <c r="A257" s="4"/>
      <c r="AT257" s="5"/>
    </row>
    <row r="258" spans="1:46">
      <c r="A258" s="4"/>
      <c r="AT258" s="5"/>
    </row>
    <row r="259" spans="1:46">
      <c r="A259" s="4"/>
      <c r="AT259" s="5"/>
    </row>
    <row r="260" spans="1:46">
      <c r="A260" s="4"/>
      <c r="AT260" s="5"/>
    </row>
    <row r="261" spans="1:46">
      <c r="A261" s="4"/>
      <c r="AT261" s="5"/>
    </row>
    <row r="262" spans="1:46">
      <c r="A262" s="4"/>
      <c r="AT262" s="5"/>
    </row>
    <row r="263" spans="1:46">
      <c r="A263" s="4"/>
      <c r="AT263" s="5"/>
    </row>
    <row r="264" spans="1:46">
      <c r="A264" s="4"/>
      <c r="AT264" s="5"/>
    </row>
    <row r="265" spans="1:46">
      <c r="A265" s="4"/>
      <c r="AT265" s="5"/>
    </row>
    <row r="266" spans="1:46">
      <c r="A266" s="4"/>
      <c r="AT266" s="5"/>
    </row>
    <row r="267" spans="1:46">
      <c r="A267" s="4"/>
      <c r="AT267" s="5"/>
    </row>
    <row r="268" spans="1:46">
      <c r="A268" s="4"/>
      <c r="AT268" s="5"/>
    </row>
    <row r="269" spans="1:46">
      <c r="A269" s="4"/>
      <c r="AT269" s="5"/>
    </row>
    <row r="270" spans="1:46" ht="15.75" thickBo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8"/>
    </row>
  </sheetData>
  <mergeCells count="446">
    <mergeCell ref="A2:F2"/>
    <mergeCell ref="V2:X2"/>
    <mergeCell ref="AH2:AJ2"/>
    <mergeCell ref="A3:F3"/>
    <mergeCell ref="V3:X3"/>
    <mergeCell ref="AH3:AJ3"/>
    <mergeCell ref="A30:F30"/>
    <mergeCell ref="V30:X30"/>
    <mergeCell ref="AH30:AJ30"/>
    <mergeCell ref="A4:F4"/>
    <mergeCell ref="V4:X4"/>
    <mergeCell ref="AH4:AJ4"/>
    <mergeCell ref="A5:F5"/>
    <mergeCell ref="V5:X5"/>
    <mergeCell ref="AH5:AJ5"/>
    <mergeCell ref="X9:Y9"/>
    <mergeCell ref="Z9:AG9"/>
    <mergeCell ref="AH9:AO9"/>
    <mergeCell ref="X13:Y13"/>
    <mergeCell ref="Z13:AG13"/>
    <mergeCell ref="AH13:AO13"/>
    <mergeCell ref="X17:Y17"/>
    <mergeCell ref="Z17:AG17"/>
    <mergeCell ref="AH17:AO17"/>
    <mergeCell ref="A58:F58"/>
    <mergeCell ref="V58:X58"/>
    <mergeCell ref="AH58:AJ58"/>
    <mergeCell ref="A59:F59"/>
    <mergeCell ref="V59:X59"/>
    <mergeCell ref="AH59:AJ59"/>
    <mergeCell ref="A61:G61"/>
    <mergeCell ref="H61:I61"/>
    <mergeCell ref="J61:N61"/>
    <mergeCell ref="O61:AO61"/>
    <mergeCell ref="A112:F112"/>
    <mergeCell ref="V112:X112"/>
    <mergeCell ref="AH112:AJ112"/>
    <mergeCell ref="A113:F113"/>
    <mergeCell ref="V113:X113"/>
    <mergeCell ref="AH113:AJ113"/>
    <mergeCell ref="A110:F110"/>
    <mergeCell ref="V110:X110"/>
    <mergeCell ref="AH110:AJ110"/>
    <mergeCell ref="A111:F111"/>
    <mergeCell ref="V111:X111"/>
    <mergeCell ref="AH111:AJ111"/>
    <mergeCell ref="A139:F139"/>
    <mergeCell ref="V139:X139"/>
    <mergeCell ref="AH139:AJ139"/>
    <mergeCell ref="A140:F140"/>
    <mergeCell ref="V140:X140"/>
    <mergeCell ref="AH140:AJ140"/>
    <mergeCell ref="A137:F137"/>
    <mergeCell ref="V137:X137"/>
    <mergeCell ref="AH137:AJ137"/>
    <mergeCell ref="A138:F138"/>
    <mergeCell ref="V138:X138"/>
    <mergeCell ref="AH138:AJ138"/>
    <mergeCell ref="A166:F166"/>
    <mergeCell ref="V166:X166"/>
    <mergeCell ref="AH166:AJ166"/>
    <mergeCell ref="A167:F167"/>
    <mergeCell ref="V167:X167"/>
    <mergeCell ref="AH167:AJ167"/>
    <mergeCell ref="A164:F164"/>
    <mergeCell ref="V164:X164"/>
    <mergeCell ref="AH164:AJ164"/>
    <mergeCell ref="A165:F165"/>
    <mergeCell ref="V165:X165"/>
    <mergeCell ref="AH165:AJ165"/>
    <mergeCell ref="A193:F193"/>
    <mergeCell ref="V193:X193"/>
    <mergeCell ref="AH193:AJ193"/>
    <mergeCell ref="A194:F194"/>
    <mergeCell ref="V194:X194"/>
    <mergeCell ref="AH194:AJ194"/>
    <mergeCell ref="A191:F191"/>
    <mergeCell ref="V191:X191"/>
    <mergeCell ref="AH191:AJ191"/>
    <mergeCell ref="A192:F192"/>
    <mergeCell ref="V192:X192"/>
    <mergeCell ref="AH192:AJ192"/>
    <mergeCell ref="A220:F220"/>
    <mergeCell ref="V220:X220"/>
    <mergeCell ref="AH220:AJ220"/>
    <mergeCell ref="A221:F221"/>
    <mergeCell ref="V221:X221"/>
    <mergeCell ref="AH221:AJ221"/>
    <mergeCell ref="A218:F218"/>
    <mergeCell ref="V218:X218"/>
    <mergeCell ref="AH218:AJ218"/>
    <mergeCell ref="A219:F219"/>
    <mergeCell ref="V219:X219"/>
    <mergeCell ref="AH219:AJ219"/>
    <mergeCell ref="A247:F247"/>
    <mergeCell ref="V247:X247"/>
    <mergeCell ref="AH247:AJ247"/>
    <mergeCell ref="A248:F248"/>
    <mergeCell ref="V248:X248"/>
    <mergeCell ref="AH248:AJ248"/>
    <mergeCell ref="A245:F245"/>
    <mergeCell ref="V245:X245"/>
    <mergeCell ref="AH245:AJ245"/>
    <mergeCell ref="A246:F246"/>
    <mergeCell ref="V246:X246"/>
    <mergeCell ref="AH246:AJ246"/>
    <mergeCell ref="AP9:AT9"/>
    <mergeCell ref="X10:Y10"/>
    <mergeCell ref="Z10:AG10"/>
    <mergeCell ref="AH10:AO10"/>
    <mergeCell ref="AP10:AT10"/>
    <mergeCell ref="X7:Y7"/>
    <mergeCell ref="Z7:AG7"/>
    <mergeCell ref="AH7:AO7"/>
    <mergeCell ref="AP7:AT7"/>
    <mergeCell ref="X8:Y8"/>
    <mergeCell ref="Z8:AG8"/>
    <mergeCell ref="AH8:AO8"/>
    <mergeCell ref="AP8:AT8"/>
    <mergeCell ref="AP13:AT13"/>
    <mergeCell ref="X14:Y14"/>
    <mergeCell ref="Z14:AG14"/>
    <mergeCell ref="AH14:AO14"/>
    <mergeCell ref="AP14:AT14"/>
    <mergeCell ref="X11:Y11"/>
    <mergeCell ref="Z11:AG11"/>
    <mergeCell ref="AH11:AO11"/>
    <mergeCell ref="AP11:AT11"/>
    <mergeCell ref="X12:Y12"/>
    <mergeCell ref="Z12:AG12"/>
    <mergeCell ref="AH12:AO12"/>
    <mergeCell ref="AP12:AT12"/>
    <mergeCell ref="AP17:AT17"/>
    <mergeCell ref="X18:Y18"/>
    <mergeCell ref="Z18:AG18"/>
    <mergeCell ref="AH18:AO18"/>
    <mergeCell ref="AP18:AT18"/>
    <mergeCell ref="X15:Y15"/>
    <mergeCell ref="Z15:AG15"/>
    <mergeCell ref="AH15:AO15"/>
    <mergeCell ref="AP15:AT15"/>
    <mergeCell ref="X16:Y16"/>
    <mergeCell ref="Z16:AG16"/>
    <mergeCell ref="AH16:AO16"/>
    <mergeCell ref="AP16:AT16"/>
    <mergeCell ref="X21:Y21"/>
    <mergeCell ref="Z21:AG21"/>
    <mergeCell ref="AH21:AO21"/>
    <mergeCell ref="AP21:AT21"/>
    <mergeCell ref="X22:Y22"/>
    <mergeCell ref="Z22:AG22"/>
    <mergeCell ref="AH22:AO22"/>
    <mergeCell ref="AP22:AT22"/>
    <mergeCell ref="X19:Y19"/>
    <mergeCell ref="Z19:AG19"/>
    <mergeCell ref="AH19:AO19"/>
    <mergeCell ref="AP19:AT19"/>
    <mergeCell ref="X20:Y20"/>
    <mergeCell ref="Z20:AG20"/>
    <mergeCell ref="AH20:AO20"/>
    <mergeCell ref="AP20:AT20"/>
    <mergeCell ref="X25:Y25"/>
    <mergeCell ref="Z25:AG25"/>
    <mergeCell ref="AH25:AO25"/>
    <mergeCell ref="AP25:AT25"/>
    <mergeCell ref="X26:Y26"/>
    <mergeCell ref="Z26:AG26"/>
    <mergeCell ref="AH26:AO26"/>
    <mergeCell ref="AP26:AT26"/>
    <mergeCell ref="X23:Y23"/>
    <mergeCell ref="Z23:AG23"/>
    <mergeCell ref="AH23:AO23"/>
    <mergeCell ref="AP23:AT23"/>
    <mergeCell ref="X24:Y24"/>
    <mergeCell ref="Z24:AG24"/>
    <mergeCell ref="AH24:AO24"/>
    <mergeCell ref="AP24:AT24"/>
    <mergeCell ref="X27:Y27"/>
    <mergeCell ref="Z27:AG27"/>
    <mergeCell ref="AH27:AO27"/>
    <mergeCell ref="AP27:AT27"/>
    <mergeCell ref="A60:G60"/>
    <mergeCell ref="H60:I60"/>
    <mergeCell ref="J60:N60"/>
    <mergeCell ref="O60:AO60"/>
    <mergeCell ref="AP60:AT60"/>
    <mergeCell ref="A56:F56"/>
    <mergeCell ref="V56:X56"/>
    <mergeCell ref="AH56:AJ56"/>
    <mergeCell ref="A57:F57"/>
    <mergeCell ref="V57:X57"/>
    <mergeCell ref="AH57:AJ57"/>
    <mergeCell ref="A31:F31"/>
    <mergeCell ref="V31:X31"/>
    <mergeCell ref="AH31:AJ31"/>
    <mergeCell ref="A32:F32"/>
    <mergeCell ref="V32:X32"/>
    <mergeCell ref="AH32:AJ32"/>
    <mergeCell ref="A29:F29"/>
    <mergeCell ref="V29:X29"/>
    <mergeCell ref="AH29:AJ29"/>
    <mergeCell ref="AP61:AT61"/>
    <mergeCell ref="A62:G62"/>
    <mergeCell ref="H62:I62"/>
    <mergeCell ref="J62:N62"/>
    <mergeCell ref="O62:AO62"/>
    <mergeCell ref="AP62:AT62"/>
    <mergeCell ref="A63:G63"/>
    <mergeCell ref="H63:I63"/>
    <mergeCell ref="J63:N63"/>
    <mergeCell ref="O63:AO63"/>
    <mergeCell ref="AP63:AT63"/>
    <mergeCell ref="AP64:AT64"/>
    <mergeCell ref="A65:G65"/>
    <mergeCell ref="H65:I65"/>
    <mergeCell ref="J65:N65"/>
    <mergeCell ref="O65:AO65"/>
    <mergeCell ref="AP65:AT65"/>
    <mergeCell ref="A66:G66"/>
    <mergeCell ref="H66:I66"/>
    <mergeCell ref="J66:N66"/>
    <mergeCell ref="O66:AO66"/>
    <mergeCell ref="AP66:AT66"/>
    <mergeCell ref="A64:G64"/>
    <mergeCell ref="H64:I64"/>
    <mergeCell ref="J64:N64"/>
    <mergeCell ref="O64:AO64"/>
    <mergeCell ref="AP67:AT67"/>
    <mergeCell ref="A68:G68"/>
    <mergeCell ref="H68:I68"/>
    <mergeCell ref="J68:N68"/>
    <mergeCell ref="O68:AO68"/>
    <mergeCell ref="AP68:AT68"/>
    <mergeCell ref="A69:G69"/>
    <mergeCell ref="H69:I69"/>
    <mergeCell ref="J69:N69"/>
    <mergeCell ref="O69:AO69"/>
    <mergeCell ref="AP69:AT69"/>
    <mergeCell ref="A67:G67"/>
    <mergeCell ref="H67:I67"/>
    <mergeCell ref="J67:N67"/>
    <mergeCell ref="O67:AO67"/>
    <mergeCell ref="H70:I70"/>
    <mergeCell ref="J70:N70"/>
    <mergeCell ref="O70:AO70"/>
    <mergeCell ref="AP70:AT70"/>
    <mergeCell ref="A71:G71"/>
    <mergeCell ref="H71:I71"/>
    <mergeCell ref="J71:N71"/>
    <mergeCell ref="O71:AO71"/>
    <mergeCell ref="AP71:AT71"/>
    <mergeCell ref="A70:G70"/>
    <mergeCell ref="A72:G72"/>
    <mergeCell ref="H72:I72"/>
    <mergeCell ref="J72:N72"/>
    <mergeCell ref="O72:AO72"/>
    <mergeCell ref="AP72:AT72"/>
    <mergeCell ref="A73:G73"/>
    <mergeCell ref="H73:I73"/>
    <mergeCell ref="J73:N73"/>
    <mergeCell ref="O73:AO73"/>
    <mergeCell ref="AP73:AT73"/>
    <mergeCell ref="A74:G74"/>
    <mergeCell ref="H74:I74"/>
    <mergeCell ref="J74:N74"/>
    <mergeCell ref="O74:AO74"/>
    <mergeCell ref="AP74:AT74"/>
    <mergeCell ref="A75:G75"/>
    <mergeCell ref="H75:I75"/>
    <mergeCell ref="J75:N75"/>
    <mergeCell ref="O75:AO75"/>
    <mergeCell ref="AP75:AT75"/>
    <mergeCell ref="A76:G76"/>
    <mergeCell ref="H76:I76"/>
    <mergeCell ref="J76:N76"/>
    <mergeCell ref="O76:AO76"/>
    <mergeCell ref="AP76:AT76"/>
    <mergeCell ref="A77:G77"/>
    <mergeCell ref="H77:I77"/>
    <mergeCell ref="J77:N77"/>
    <mergeCell ref="O77:AO77"/>
    <mergeCell ref="AP77:AT77"/>
    <mergeCell ref="A78:G78"/>
    <mergeCell ref="H78:I78"/>
    <mergeCell ref="J78:N78"/>
    <mergeCell ref="O78:AO78"/>
    <mergeCell ref="AP78:AT78"/>
    <mergeCell ref="A79:G79"/>
    <mergeCell ref="H79:I79"/>
    <mergeCell ref="J79:N79"/>
    <mergeCell ref="O79:AO79"/>
    <mergeCell ref="AP79:AT79"/>
    <mergeCell ref="A80:G80"/>
    <mergeCell ref="H80:I80"/>
    <mergeCell ref="J80:N80"/>
    <mergeCell ref="O80:AO80"/>
    <mergeCell ref="AP80:AT80"/>
    <mergeCell ref="AG87:AT87"/>
    <mergeCell ref="A88:B88"/>
    <mergeCell ref="C88:J88"/>
    <mergeCell ref="K88:R88"/>
    <mergeCell ref="S88:Y88"/>
    <mergeCell ref="Z88:AF88"/>
    <mergeCell ref="AG88:AT88"/>
    <mergeCell ref="A81:G81"/>
    <mergeCell ref="H81:I81"/>
    <mergeCell ref="J81:N81"/>
    <mergeCell ref="O81:AO81"/>
    <mergeCell ref="AP81:AT81"/>
    <mergeCell ref="A87:B87"/>
    <mergeCell ref="C87:J87"/>
    <mergeCell ref="K87:R87"/>
    <mergeCell ref="S87:Y87"/>
    <mergeCell ref="Z87:AF87"/>
    <mergeCell ref="A85:F85"/>
    <mergeCell ref="V85:X85"/>
    <mergeCell ref="AH85:AJ85"/>
    <mergeCell ref="A86:F86"/>
    <mergeCell ref="V86:X86"/>
    <mergeCell ref="AH86:AJ86"/>
    <mergeCell ref="A83:F83"/>
    <mergeCell ref="A90:B90"/>
    <mergeCell ref="C90:J90"/>
    <mergeCell ref="K90:R90"/>
    <mergeCell ref="S90:Y90"/>
    <mergeCell ref="Z90:AF90"/>
    <mergeCell ref="AG90:AT90"/>
    <mergeCell ref="A89:B89"/>
    <mergeCell ref="C89:J89"/>
    <mergeCell ref="K89:R89"/>
    <mergeCell ref="S89:Y89"/>
    <mergeCell ref="Z89:AF89"/>
    <mergeCell ref="AG89:AT89"/>
    <mergeCell ref="V83:X83"/>
    <mergeCell ref="AH83:AJ83"/>
    <mergeCell ref="A84:F84"/>
    <mergeCell ref="V84:X84"/>
    <mergeCell ref="AH84:AJ84"/>
    <mergeCell ref="A92:B92"/>
    <mergeCell ref="C92:J92"/>
    <mergeCell ref="K92:R92"/>
    <mergeCell ref="S92:Y92"/>
    <mergeCell ref="Z92:AF92"/>
    <mergeCell ref="AG92:AT92"/>
    <mergeCell ref="A91:B91"/>
    <mergeCell ref="C91:J91"/>
    <mergeCell ref="K91:R91"/>
    <mergeCell ref="S91:Y91"/>
    <mergeCell ref="Z91:AF91"/>
    <mergeCell ref="AG91:AT91"/>
    <mergeCell ref="A94:B94"/>
    <mergeCell ref="C94:J94"/>
    <mergeCell ref="K94:R94"/>
    <mergeCell ref="S94:Y94"/>
    <mergeCell ref="Z94:AF94"/>
    <mergeCell ref="AG94:AT94"/>
    <mergeCell ref="A93:B93"/>
    <mergeCell ref="C93:J93"/>
    <mergeCell ref="K93:R93"/>
    <mergeCell ref="S93:Y93"/>
    <mergeCell ref="Z93:AF93"/>
    <mergeCell ref="AG93:AT93"/>
    <mergeCell ref="A96:B96"/>
    <mergeCell ref="C96:J96"/>
    <mergeCell ref="K96:R96"/>
    <mergeCell ref="S96:Y96"/>
    <mergeCell ref="Z96:AF96"/>
    <mergeCell ref="AG96:AT96"/>
    <mergeCell ref="A95:B95"/>
    <mergeCell ref="C95:J95"/>
    <mergeCell ref="K95:R95"/>
    <mergeCell ref="S95:Y95"/>
    <mergeCell ref="Z95:AF95"/>
    <mergeCell ref="AG95:AT95"/>
    <mergeCell ref="A98:B98"/>
    <mergeCell ref="C98:J98"/>
    <mergeCell ref="K98:R98"/>
    <mergeCell ref="S98:Y98"/>
    <mergeCell ref="Z98:AF98"/>
    <mergeCell ref="AG98:AT98"/>
    <mergeCell ref="A97:B97"/>
    <mergeCell ref="C97:J97"/>
    <mergeCell ref="K97:R97"/>
    <mergeCell ref="S97:Y97"/>
    <mergeCell ref="Z97:AF97"/>
    <mergeCell ref="AG97:AT97"/>
    <mergeCell ref="A100:B100"/>
    <mergeCell ref="C100:J100"/>
    <mergeCell ref="K100:R100"/>
    <mergeCell ref="S100:Y100"/>
    <mergeCell ref="Z100:AF100"/>
    <mergeCell ref="AG100:AT100"/>
    <mergeCell ref="A99:B99"/>
    <mergeCell ref="C99:J99"/>
    <mergeCell ref="K99:R99"/>
    <mergeCell ref="S99:Y99"/>
    <mergeCell ref="Z99:AF99"/>
    <mergeCell ref="AG99:AT99"/>
    <mergeCell ref="A102:B102"/>
    <mergeCell ref="C102:J102"/>
    <mergeCell ref="K102:R102"/>
    <mergeCell ref="S102:Y102"/>
    <mergeCell ref="Z102:AF102"/>
    <mergeCell ref="AG102:AT102"/>
    <mergeCell ref="A101:B101"/>
    <mergeCell ref="C101:J101"/>
    <mergeCell ref="K101:R101"/>
    <mergeCell ref="S101:Y101"/>
    <mergeCell ref="Z101:AF101"/>
    <mergeCell ref="AG101:AT101"/>
    <mergeCell ref="A104:B104"/>
    <mergeCell ref="C104:J104"/>
    <mergeCell ref="K104:R104"/>
    <mergeCell ref="S104:Y104"/>
    <mergeCell ref="Z104:AF104"/>
    <mergeCell ref="AG104:AT104"/>
    <mergeCell ref="A103:B103"/>
    <mergeCell ref="C103:J103"/>
    <mergeCell ref="K103:R103"/>
    <mergeCell ref="S103:Y103"/>
    <mergeCell ref="Z103:AF103"/>
    <mergeCell ref="AG103:AT103"/>
    <mergeCell ref="A106:B106"/>
    <mergeCell ref="C106:J106"/>
    <mergeCell ref="K106:R106"/>
    <mergeCell ref="S106:Y106"/>
    <mergeCell ref="Z106:AF106"/>
    <mergeCell ref="AG106:AT106"/>
    <mergeCell ref="A105:B105"/>
    <mergeCell ref="C105:J105"/>
    <mergeCell ref="K105:R105"/>
    <mergeCell ref="S105:Y105"/>
    <mergeCell ref="Z105:AF105"/>
    <mergeCell ref="AG105:AT105"/>
    <mergeCell ref="A108:B108"/>
    <mergeCell ref="C108:J108"/>
    <mergeCell ref="K108:R108"/>
    <mergeCell ref="S108:Y108"/>
    <mergeCell ref="Z108:AF108"/>
    <mergeCell ref="AG108:AT108"/>
    <mergeCell ref="A107:B107"/>
    <mergeCell ref="C107:J107"/>
    <mergeCell ref="K107:R107"/>
    <mergeCell ref="S107:Y107"/>
    <mergeCell ref="Z107:AF107"/>
    <mergeCell ref="AG107:AT107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r:id="rId1"/>
  <headerFooter>
    <oddFooter>&amp;RDimseed🄬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7"/>
  <sheetViews>
    <sheetView tabSelected="1" view="pageBreakPreview" zoomScaleNormal="100" zoomScaleSheetLayoutView="100" workbookViewId="0"/>
  </sheetViews>
  <sheetFormatPr defaultRowHeight="15"/>
  <cols>
    <col min="1" max="46" width="2.5703125" customWidth="1"/>
    <col min="47" max="47" width="44.7109375" style="110" customWidth="1"/>
    <col min="48" max="48" width="82.140625" customWidth="1"/>
    <col min="49" max="60" width="2.5703125" customWidth="1"/>
  </cols>
  <sheetData>
    <row r="1" spans="1:47" ht="29.45" customHeight="1" thickBot="1">
      <c r="A1" s="14" t="s">
        <v>263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2"/>
      <c r="Z2" s="2"/>
      <c r="AA2" s="2"/>
      <c r="AB2" s="2"/>
      <c r="AC2" s="2"/>
      <c r="AD2" s="2"/>
      <c r="AE2" s="2"/>
      <c r="AF2" s="2"/>
      <c r="AG2" s="2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111"/>
    </row>
    <row r="3" spans="1:47">
      <c r="A3" s="24"/>
      <c r="B3" s="25"/>
      <c r="C3" s="25"/>
      <c r="D3" s="25"/>
      <c r="E3" s="25"/>
      <c r="F3" s="2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11"/>
    </row>
    <row r="4" spans="1:47">
      <c r="A4" s="24"/>
      <c r="B4" s="25"/>
      <c r="C4" s="25"/>
      <c r="D4" s="25"/>
      <c r="E4" s="25"/>
      <c r="F4" s="2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111"/>
    </row>
    <row r="5" spans="1:47" ht="15.75" thickBot="1">
      <c r="A5" s="28"/>
      <c r="B5" s="29"/>
      <c r="C5" s="29"/>
      <c r="D5" s="29"/>
      <c r="E5" s="29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111"/>
    </row>
    <row r="6" spans="1:47">
      <c r="A6" s="88" t="s">
        <v>31</v>
      </c>
      <c r="B6" s="67"/>
      <c r="C6" s="67" t="s">
        <v>40</v>
      </c>
      <c r="D6" s="67"/>
      <c r="E6" s="67"/>
      <c r="F6" s="67"/>
      <c r="G6" s="67"/>
      <c r="H6" s="67"/>
      <c r="I6" s="67"/>
      <c r="J6" s="67"/>
      <c r="K6" s="67"/>
      <c r="L6" s="67"/>
      <c r="M6" s="67" t="s">
        <v>41</v>
      </c>
      <c r="N6" s="67"/>
      <c r="O6" s="67"/>
      <c r="P6" s="67"/>
      <c r="Q6" s="67"/>
      <c r="R6" s="67"/>
      <c r="S6" s="67"/>
      <c r="T6" s="67"/>
      <c r="U6" s="67"/>
      <c r="V6" s="67"/>
      <c r="W6" s="67" t="s">
        <v>42</v>
      </c>
      <c r="X6" s="67"/>
      <c r="Y6" s="67"/>
      <c r="Z6" s="67"/>
      <c r="AA6" s="67"/>
      <c r="AB6" s="67"/>
      <c r="AC6" s="67"/>
      <c r="AD6" s="67" t="s">
        <v>43</v>
      </c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89"/>
    </row>
    <row r="7" spans="1:47">
      <c r="A7" s="100"/>
      <c r="B7" s="90"/>
      <c r="C7" s="90" t="str">
        <f t="shared" ref="C7:C16" ca="1" si="0">INDIRECT("G"&amp;(ROW()-7)*27+30,TRUE)</f>
        <v>共通項目</v>
      </c>
      <c r="D7" s="90"/>
      <c r="E7" s="90"/>
      <c r="F7" s="90"/>
      <c r="G7" s="90"/>
      <c r="H7" s="90"/>
      <c r="I7" s="90"/>
      <c r="J7" s="90"/>
      <c r="K7" s="90"/>
      <c r="L7" s="90"/>
      <c r="M7" s="90" t="str">
        <f t="shared" ref="M7:M16" ca="1" si="1">INDIRECT("G"&amp;(ROW()-7)*27+31,TRUE)&amp;""</f>
        <v>comonn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1"/>
      <c r="AU7" s="112" t="str">
        <f ca="1">"COMMENT ON TABLE "&amp;M7&amp; " IS '"&amp;C7&amp;"';"</f>
        <v>COMMENT ON TABLE comonn IS '共通項目';</v>
      </c>
    </row>
    <row r="8" spans="1:47">
      <c r="A8" s="100"/>
      <c r="B8" s="90"/>
      <c r="C8" s="90" t="str">
        <f t="shared" ca="1" si="0"/>
        <v>条件マスタ</v>
      </c>
      <c r="D8" s="90"/>
      <c r="E8" s="90"/>
      <c r="F8" s="90"/>
      <c r="G8" s="90"/>
      <c r="H8" s="90"/>
      <c r="I8" s="90"/>
      <c r="J8" s="90"/>
      <c r="K8" s="90"/>
      <c r="L8" s="90"/>
      <c r="M8" s="90" t="str">
        <f t="shared" ca="1" si="1"/>
        <v>m_conds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1"/>
      <c r="AU8" s="112" t="str">
        <f t="shared" ref="AU8:AU16" ca="1" si="2">"COMMENT ON TABLE "&amp;M8&amp; " IS '"&amp;C8&amp;"';"</f>
        <v>COMMENT ON TABLE m_conds IS '条件マスタ';</v>
      </c>
    </row>
    <row r="9" spans="1:47">
      <c r="A9" s="100"/>
      <c r="B9" s="90"/>
      <c r="C9" s="90" t="str">
        <f t="shared" ca="1" si="0"/>
        <v>品目マスタ</v>
      </c>
      <c r="D9" s="90"/>
      <c r="E9" s="90"/>
      <c r="F9" s="90"/>
      <c r="G9" s="90"/>
      <c r="H9" s="90"/>
      <c r="I9" s="90"/>
      <c r="J9" s="90"/>
      <c r="K9" s="90"/>
      <c r="L9" s="90"/>
      <c r="M9" s="90" t="str">
        <f t="shared" ca="1" si="1"/>
        <v>m_item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1"/>
      <c r="AU9" s="112" t="str">
        <f t="shared" ca="1" si="2"/>
        <v>COMMENT ON TABLE m_item IS '品目マスタ';</v>
      </c>
    </row>
    <row r="10" spans="1:47">
      <c r="A10" s="100"/>
      <c r="B10" s="90"/>
      <c r="C10" s="90" t="str">
        <f t="shared" ca="1" si="0"/>
        <v>ステーションマスタ</v>
      </c>
      <c r="D10" s="90"/>
      <c r="E10" s="90"/>
      <c r="F10" s="90"/>
      <c r="G10" s="90"/>
      <c r="H10" s="90"/>
      <c r="I10" s="90"/>
      <c r="J10" s="90"/>
      <c r="K10" s="90"/>
      <c r="L10" s="90"/>
      <c r="M10" s="90" t="str">
        <f t="shared" ca="1" si="1"/>
        <v>m_station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1"/>
      <c r="AU10" s="112" t="str">
        <f t="shared" ca="1" si="2"/>
        <v>COMMENT ON TABLE m_station IS 'ステーションマスタ';</v>
      </c>
    </row>
    <row r="11" spans="1:47">
      <c r="A11" s="100"/>
      <c r="B11" s="90"/>
      <c r="C11" s="90" t="str">
        <f t="shared" ca="1" si="0"/>
        <v>在庫マスタ</v>
      </c>
      <c r="D11" s="90"/>
      <c r="E11" s="90"/>
      <c r="F11" s="90"/>
      <c r="G11" s="90"/>
      <c r="H11" s="90"/>
      <c r="I11" s="90"/>
      <c r="J11" s="90"/>
      <c r="K11" s="90"/>
      <c r="L11" s="90"/>
      <c r="M11" s="90" t="str">
        <f t="shared" ca="1" si="1"/>
        <v>m_stock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1"/>
      <c r="AU11" s="112" t="str">
        <f t="shared" ca="1" si="2"/>
        <v>COMMENT ON TABLE m_stock IS '在庫マスタ';</v>
      </c>
    </row>
    <row r="12" spans="1:47">
      <c r="A12" s="100"/>
      <c r="B12" s="90"/>
      <c r="C12" s="90" t="str">
        <f t="shared" ca="1" si="0"/>
        <v>棚番マスタ</v>
      </c>
      <c r="D12" s="90"/>
      <c r="E12" s="90"/>
      <c r="F12" s="90"/>
      <c r="G12" s="90"/>
      <c r="H12" s="90"/>
      <c r="I12" s="90"/>
      <c r="J12" s="90"/>
      <c r="K12" s="90"/>
      <c r="L12" s="90"/>
      <c r="M12" s="90" t="str">
        <f t="shared" ca="1" si="1"/>
        <v>m_storage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1"/>
      <c r="AU12" s="112" t="str">
        <f t="shared" ca="1" si="2"/>
        <v>COMMENT ON TABLE m_storage IS '棚番マスタ';</v>
      </c>
    </row>
    <row r="13" spans="1:47">
      <c r="A13" s="100"/>
      <c r="B13" s="90"/>
      <c r="C13" s="90" t="str">
        <f t="shared" ca="1" si="0"/>
        <v>倉庫実態テーブル</v>
      </c>
      <c r="D13" s="90"/>
      <c r="E13" s="90"/>
      <c r="F13" s="90"/>
      <c r="G13" s="90"/>
      <c r="H13" s="90"/>
      <c r="I13" s="90"/>
      <c r="J13" s="90"/>
      <c r="K13" s="90"/>
      <c r="L13" s="90"/>
      <c r="M13" s="90" t="str">
        <f t="shared" ca="1" si="1"/>
        <v>t_stock_info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1"/>
      <c r="AU13" s="112" t="str">
        <f t="shared" ca="1" si="2"/>
        <v>COMMENT ON TABLE t_stock_info IS '倉庫実態テーブル';</v>
      </c>
    </row>
    <row r="14" spans="1:47">
      <c r="A14" s="100"/>
      <c r="B14" s="90"/>
      <c r="C14" s="90" t="str">
        <f t="shared" ca="1" si="0"/>
        <v>在庫履歴テーブル</v>
      </c>
      <c r="D14" s="90"/>
      <c r="E14" s="90"/>
      <c r="F14" s="90"/>
      <c r="G14" s="90"/>
      <c r="H14" s="90"/>
      <c r="I14" s="90"/>
      <c r="J14" s="90"/>
      <c r="K14" s="90"/>
      <c r="L14" s="90"/>
      <c r="M14" s="90" t="str">
        <f t="shared" ca="1" si="1"/>
        <v>t_stock_hist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1"/>
      <c r="AU14" s="112" t="str">
        <f t="shared" ca="1" si="2"/>
        <v>COMMENT ON TABLE t_stock_hist IS '在庫履歴テーブル';</v>
      </c>
    </row>
    <row r="15" spans="1:47">
      <c r="A15" s="100"/>
      <c r="B15" s="90"/>
      <c r="C15" s="90" t="str">
        <f t="shared" ca="1" si="0"/>
        <v>入庫情報テーブル</v>
      </c>
      <c r="D15" s="90"/>
      <c r="E15" s="90"/>
      <c r="F15" s="90"/>
      <c r="G15" s="90"/>
      <c r="H15" s="90"/>
      <c r="I15" s="90"/>
      <c r="J15" s="90"/>
      <c r="K15" s="90"/>
      <c r="L15" s="90"/>
      <c r="M15" s="90" t="str">
        <f t="shared" ca="1" si="1"/>
        <v>t_stock_in</v>
      </c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1"/>
      <c r="AU15" s="112" t="str">
        <f t="shared" ca="1" si="2"/>
        <v>COMMENT ON TABLE t_stock_in IS '入庫情報テーブル';</v>
      </c>
    </row>
    <row r="16" spans="1:47">
      <c r="A16" s="100"/>
      <c r="B16" s="90"/>
      <c r="C16" s="90" t="str">
        <f t="shared" ca="1" si="0"/>
        <v>出庫情報ーブル</v>
      </c>
      <c r="D16" s="90"/>
      <c r="E16" s="90"/>
      <c r="F16" s="90"/>
      <c r="G16" s="90"/>
      <c r="H16" s="90"/>
      <c r="I16" s="90"/>
      <c r="J16" s="90"/>
      <c r="K16" s="90"/>
      <c r="L16" s="90"/>
      <c r="M16" s="90" t="str">
        <f t="shared" ca="1" si="1"/>
        <v>t_stock_out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1"/>
      <c r="AU16" s="112" t="str">
        <f t="shared" ca="1" si="2"/>
        <v>COMMENT ON TABLE t_stock_out IS '出庫情報ーブル';</v>
      </c>
    </row>
    <row r="17" spans="1:46">
      <c r="A17" s="10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1"/>
    </row>
    <row r="18" spans="1:46">
      <c r="A18" s="10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1"/>
    </row>
    <row r="19" spans="1:46">
      <c r="A19" s="10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1"/>
    </row>
    <row r="20" spans="1:46">
      <c r="A20" s="10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1"/>
    </row>
    <row r="21" spans="1:46">
      <c r="A21" s="10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1"/>
    </row>
    <row r="22" spans="1:46">
      <c r="A22" s="10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1"/>
    </row>
    <row r="23" spans="1:46">
      <c r="A23" s="10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1"/>
    </row>
    <row r="24" spans="1:46">
      <c r="A24" s="10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1"/>
    </row>
    <row r="25" spans="1:46">
      <c r="A25" s="10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1"/>
    </row>
    <row r="26" spans="1:46">
      <c r="A26" s="10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1"/>
    </row>
    <row r="27" spans="1:46" ht="15.75" thickBo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9"/>
    </row>
    <row r="28" spans="1:46" ht="21.75" thickBot="1">
      <c r="A28" s="14" t="s">
        <v>265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2"/>
      <c r="Z29" s="2"/>
      <c r="AA29" s="2"/>
      <c r="AB29" s="2"/>
      <c r="AC29" s="2"/>
      <c r="AD29" s="2"/>
      <c r="AE29" s="2"/>
      <c r="AF29" s="2"/>
      <c r="AG29" s="2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24" t="s">
        <v>11</v>
      </c>
      <c r="B30" s="25"/>
      <c r="C30" s="25"/>
      <c r="D30" s="25"/>
      <c r="E30" s="25"/>
      <c r="F30" s="26"/>
      <c r="G30" s="11" t="s">
        <v>299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24" t="s">
        <v>21</v>
      </c>
      <c r="B31" s="25"/>
      <c r="C31" s="25"/>
      <c r="D31" s="25"/>
      <c r="E31" s="25"/>
      <c r="F31" s="26"/>
      <c r="G31" s="11" t="s">
        <v>413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28" t="s">
        <v>42</v>
      </c>
      <c r="B32" s="29"/>
      <c r="C32" s="29"/>
      <c r="D32" s="29"/>
      <c r="E32" s="29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0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8">
      <c r="A33" s="88" t="s">
        <v>31</v>
      </c>
      <c r="B33" s="67"/>
      <c r="C33" s="67" t="s">
        <v>32</v>
      </c>
      <c r="D33" s="67"/>
      <c r="E33" s="67"/>
      <c r="F33" s="67"/>
      <c r="G33" s="67"/>
      <c r="H33" s="67"/>
      <c r="I33" s="67"/>
      <c r="J33" s="67" t="s">
        <v>51</v>
      </c>
      <c r="K33" s="67"/>
      <c r="L33" s="67"/>
      <c r="M33" s="67"/>
      <c r="N33" s="67"/>
      <c r="O33" s="67" t="s">
        <v>33</v>
      </c>
      <c r="P33" s="67"/>
      <c r="Q33" s="67"/>
      <c r="R33" s="67"/>
      <c r="S33" s="67"/>
      <c r="T33" s="67" t="s">
        <v>35</v>
      </c>
      <c r="U33" s="67"/>
      <c r="V33" s="67"/>
      <c r="W33" s="67"/>
      <c r="X33" s="67"/>
      <c r="Y33" s="67" t="s">
        <v>36</v>
      </c>
      <c r="Z33" s="67"/>
      <c r="AA33" s="67"/>
      <c r="AB33" s="67"/>
      <c r="AC33" s="67"/>
      <c r="AD33" s="67" t="s">
        <v>37</v>
      </c>
      <c r="AE33" s="67"/>
      <c r="AF33" s="67"/>
      <c r="AG33" s="67"/>
      <c r="AH33" s="67"/>
      <c r="AI33" s="76" t="s">
        <v>38</v>
      </c>
      <c r="AJ33" s="72"/>
      <c r="AK33" s="72"/>
      <c r="AL33" s="72"/>
      <c r="AM33" s="72"/>
      <c r="AN33" s="77"/>
      <c r="AO33" s="67" t="s">
        <v>39</v>
      </c>
      <c r="AP33" s="67"/>
      <c r="AQ33" s="67"/>
      <c r="AR33" s="67"/>
      <c r="AS33" s="67"/>
      <c r="AT33" s="89"/>
    </row>
    <row r="34" spans="1:48">
      <c r="A34" s="100"/>
      <c r="B34" s="90"/>
      <c r="C34" s="90" t="s">
        <v>291</v>
      </c>
      <c r="D34" s="90"/>
      <c r="E34" s="90"/>
      <c r="F34" s="90"/>
      <c r="G34" s="90"/>
      <c r="H34" s="90"/>
      <c r="I34" s="90"/>
      <c r="J34" s="90" t="s">
        <v>295</v>
      </c>
      <c r="K34" s="90"/>
      <c r="L34" s="90"/>
      <c r="M34" s="90"/>
      <c r="N34" s="90"/>
      <c r="O34" s="90" t="s">
        <v>290</v>
      </c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101"/>
      <c r="AE34" s="102"/>
      <c r="AF34" s="102"/>
      <c r="AG34" s="102"/>
      <c r="AH34" s="103"/>
      <c r="AI34" s="101"/>
      <c r="AJ34" s="102"/>
      <c r="AK34" s="102"/>
      <c r="AL34" s="102"/>
      <c r="AM34" s="102"/>
      <c r="AN34" s="103"/>
      <c r="AO34" s="90"/>
      <c r="AP34" s="90"/>
      <c r="AQ34" s="90"/>
      <c r="AR34" s="90"/>
      <c r="AS34" s="90"/>
      <c r="AT34" s="91"/>
      <c r="AV34" s="112" t="str">
        <f>"COMMENT ON COLUMN "&amp;$G$274&amp;"."&amp;J34&amp;" IS '"&amp;C34&amp;"';"</f>
        <v>COMMENT ON COLUMN t_stock_out.add_datetime IS '登録日時';</v>
      </c>
    </row>
    <row r="35" spans="1:48">
      <c r="A35" s="100"/>
      <c r="B35" s="90"/>
      <c r="C35" s="90" t="s">
        <v>292</v>
      </c>
      <c r="D35" s="90"/>
      <c r="E35" s="90"/>
      <c r="F35" s="90"/>
      <c r="G35" s="90"/>
      <c r="H35" s="90"/>
      <c r="I35" s="90"/>
      <c r="J35" s="90" t="s">
        <v>296</v>
      </c>
      <c r="K35" s="90"/>
      <c r="L35" s="90"/>
      <c r="M35" s="90"/>
      <c r="N35" s="90"/>
      <c r="O35" s="90" t="s">
        <v>290</v>
      </c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101"/>
      <c r="AE35" s="102"/>
      <c r="AF35" s="102"/>
      <c r="AG35" s="102"/>
      <c r="AH35" s="103"/>
      <c r="AI35" s="101" t="s">
        <v>301</v>
      </c>
      <c r="AJ35" s="102"/>
      <c r="AK35" s="102"/>
      <c r="AL35" s="102"/>
      <c r="AM35" s="102"/>
      <c r="AN35" s="103"/>
      <c r="AO35" s="90"/>
      <c r="AP35" s="90"/>
      <c r="AQ35" s="90"/>
      <c r="AR35" s="90"/>
      <c r="AS35" s="90"/>
      <c r="AT35" s="91"/>
      <c r="AV35" s="112" t="str">
        <f t="shared" ref="AV35:AV37" si="3">"COMMENT ON COLUMN "&amp;$G$274&amp;"."&amp;J35&amp;" IS '"&amp;C35&amp;"';"</f>
        <v>COMMENT ON COLUMN t_stock_out.upd_datetime IS '更新日時';</v>
      </c>
    </row>
    <row r="36" spans="1:48">
      <c r="A36" s="100"/>
      <c r="B36" s="90"/>
      <c r="C36" s="90" t="s">
        <v>293</v>
      </c>
      <c r="D36" s="90"/>
      <c r="E36" s="90"/>
      <c r="F36" s="90"/>
      <c r="G36" s="90"/>
      <c r="H36" s="90"/>
      <c r="I36" s="90"/>
      <c r="J36" s="90" t="s">
        <v>297</v>
      </c>
      <c r="K36" s="90"/>
      <c r="L36" s="90"/>
      <c r="M36" s="90"/>
      <c r="N36" s="90"/>
      <c r="O36" s="90" t="s">
        <v>290</v>
      </c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101"/>
      <c r="AE36" s="102"/>
      <c r="AF36" s="102"/>
      <c r="AG36" s="102"/>
      <c r="AH36" s="103"/>
      <c r="AI36" s="101" t="s">
        <v>300</v>
      </c>
      <c r="AJ36" s="102"/>
      <c r="AK36" s="102"/>
      <c r="AL36" s="102"/>
      <c r="AM36" s="102"/>
      <c r="AN36" s="103"/>
      <c r="AO36" s="90"/>
      <c r="AP36" s="90"/>
      <c r="AQ36" s="90"/>
      <c r="AR36" s="90"/>
      <c r="AS36" s="90"/>
      <c r="AT36" s="91"/>
      <c r="AV36" s="112" t="str">
        <f t="shared" si="3"/>
        <v>COMMENT ON COLUMN t_stock_out.del_datetime IS '削除日時';</v>
      </c>
    </row>
    <row r="37" spans="1:48">
      <c r="A37" s="100"/>
      <c r="B37" s="90"/>
      <c r="C37" s="90" t="s">
        <v>294</v>
      </c>
      <c r="D37" s="90"/>
      <c r="E37" s="90"/>
      <c r="F37" s="90"/>
      <c r="G37" s="90"/>
      <c r="H37" s="90"/>
      <c r="I37" s="90"/>
      <c r="J37" s="90" t="s">
        <v>298</v>
      </c>
      <c r="K37" s="90"/>
      <c r="L37" s="90"/>
      <c r="M37" s="90"/>
      <c r="N37" s="90"/>
      <c r="O37" s="90" t="s">
        <v>283</v>
      </c>
      <c r="P37" s="90"/>
      <c r="Q37" s="90"/>
      <c r="R37" s="90"/>
      <c r="S37" s="90"/>
      <c r="T37" s="90">
        <v>8</v>
      </c>
      <c r="U37" s="90"/>
      <c r="V37" s="90"/>
      <c r="W37" s="90"/>
      <c r="X37" s="90"/>
      <c r="Y37" s="90"/>
      <c r="Z37" s="90"/>
      <c r="AA37" s="90"/>
      <c r="AB37" s="90"/>
      <c r="AC37" s="90"/>
      <c r="AD37" s="101"/>
      <c r="AE37" s="102"/>
      <c r="AF37" s="102"/>
      <c r="AG37" s="102"/>
      <c r="AH37" s="103"/>
      <c r="AI37" s="101">
        <v>0</v>
      </c>
      <c r="AJ37" s="102"/>
      <c r="AK37" s="102"/>
      <c r="AL37" s="102"/>
      <c r="AM37" s="102"/>
      <c r="AN37" s="103"/>
      <c r="AO37" s="90"/>
      <c r="AP37" s="90"/>
      <c r="AQ37" s="90"/>
      <c r="AR37" s="90"/>
      <c r="AS37" s="90"/>
      <c r="AT37" s="91"/>
      <c r="AV37" s="112" t="str">
        <f t="shared" si="3"/>
        <v>COMMENT ON COLUMN t_stock_out.upd_count IS '更新回数';</v>
      </c>
    </row>
    <row r="38" spans="1:48">
      <c r="A38" s="10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101"/>
      <c r="AE38" s="102"/>
      <c r="AF38" s="102"/>
      <c r="AG38" s="102"/>
      <c r="AH38" s="103"/>
      <c r="AI38" s="101"/>
      <c r="AJ38" s="102"/>
      <c r="AK38" s="102"/>
      <c r="AL38" s="102"/>
      <c r="AM38" s="102"/>
      <c r="AN38" s="103"/>
      <c r="AO38" s="90"/>
      <c r="AP38" s="90"/>
      <c r="AQ38" s="90"/>
      <c r="AR38" s="90"/>
      <c r="AS38" s="90"/>
      <c r="AT38" s="91"/>
      <c r="AV38" s="112"/>
    </row>
    <row r="39" spans="1:48">
      <c r="A39" s="10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101"/>
      <c r="AE39" s="102"/>
      <c r="AF39" s="102"/>
      <c r="AG39" s="102"/>
      <c r="AH39" s="103"/>
      <c r="AI39" s="101"/>
      <c r="AJ39" s="102"/>
      <c r="AK39" s="102"/>
      <c r="AL39" s="102"/>
      <c r="AM39" s="102"/>
      <c r="AN39" s="103"/>
      <c r="AO39" s="90"/>
      <c r="AP39" s="90"/>
      <c r="AQ39" s="90"/>
      <c r="AR39" s="90"/>
      <c r="AS39" s="90"/>
      <c r="AT39" s="91"/>
    </row>
    <row r="40" spans="1:48">
      <c r="A40" s="10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101"/>
      <c r="AE40" s="102"/>
      <c r="AF40" s="102"/>
      <c r="AG40" s="102"/>
      <c r="AH40" s="103"/>
      <c r="AI40" s="101"/>
      <c r="AJ40" s="102"/>
      <c r="AK40" s="102"/>
      <c r="AL40" s="102"/>
      <c r="AM40" s="102"/>
      <c r="AN40" s="103"/>
      <c r="AO40" s="90"/>
      <c r="AP40" s="90"/>
      <c r="AQ40" s="90"/>
      <c r="AR40" s="90"/>
      <c r="AS40" s="90"/>
      <c r="AT40" s="91"/>
    </row>
    <row r="41" spans="1:48">
      <c r="A41" s="10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101"/>
      <c r="AE41" s="102"/>
      <c r="AF41" s="102"/>
      <c r="AG41" s="102"/>
      <c r="AH41" s="103"/>
      <c r="AI41" s="101"/>
      <c r="AJ41" s="102"/>
      <c r="AK41" s="102"/>
      <c r="AL41" s="102"/>
      <c r="AM41" s="102"/>
      <c r="AN41" s="103"/>
      <c r="AO41" s="90"/>
      <c r="AP41" s="90"/>
      <c r="AQ41" s="90"/>
      <c r="AR41" s="90"/>
      <c r="AS41" s="90"/>
      <c r="AT41" s="91"/>
    </row>
    <row r="42" spans="1:48">
      <c r="A42" s="10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101"/>
      <c r="AE42" s="102"/>
      <c r="AF42" s="102"/>
      <c r="AG42" s="102"/>
      <c r="AH42" s="103"/>
      <c r="AI42" s="101"/>
      <c r="AJ42" s="102"/>
      <c r="AK42" s="102"/>
      <c r="AL42" s="102"/>
      <c r="AM42" s="102"/>
      <c r="AN42" s="103"/>
      <c r="AO42" s="90"/>
      <c r="AP42" s="90"/>
      <c r="AQ42" s="90"/>
      <c r="AR42" s="90"/>
      <c r="AS42" s="90"/>
      <c r="AT42" s="91"/>
    </row>
    <row r="43" spans="1:48">
      <c r="A43" s="10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101"/>
      <c r="AE43" s="102"/>
      <c r="AF43" s="102"/>
      <c r="AG43" s="102"/>
      <c r="AH43" s="103"/>
      <c r="AI43" s="101"/>
      <c r="AJ43" s="102"/>
      <c r="AK43" s="102"/>
      <c r="AL43" s="102"/>
      <c r="AM43" s="102"/>
      <c r="AN43" s="103"/>
      <c r="AO43" s="90"/>
      <c r="AP43" s="90"/>
      <c r="AQ43" s="90"/>
      <c r="AR43" s="90"/>
      <c r="AS43" s="90"/>
      <c r="AT43" s="91"/>
    </row>
    <row r="44" spans="1:48">
      <c r="A44" s="10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101"/>
      <c r="AE44" s="102"/>
      <c r="AF44" s="102"/>
      <c r="AG44" s="102"/>
      <c r="AH44" s="103"/>
      <c r="AI44" s="101"/>
      <c r="AJ44" s="102"/>
      <c r="AK44" s="102"/>
      <c r="AL44" s="102"/>
      <c r="AM44" s="102"/>
      <c r="AN44" s="103"/>
      <c r="AO44" s="90"/>
      <c r="AP44" s="90"/>
      <c r="AQ44" s="90"/>
      <c r="AR44" s="90"/>
      <c r="AS44" s="90"/>
      <c r="AT44" s="91"/>
    </row>
    <row r="45" spans="1:48">
      <c r="A45" s="10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101"/>
      <c r="AE45" s="102"/>
      <c r="AF45" s="102"/>
      <c r="AG45" s="102"/>
      <c r="AH45" s="103"/>
      <c r="AI45" s="101"/>
      <c r="AJ45" s="102"/>
      <c r="AK45" s="102"/>
      <c r="AL45" s="102"/>
      <c r="AM45" s="102"/>
      <c r="AN45" s="103"/>
      <c r="AO45" s="90"/>
      <c r="AP45" s="90"/>
      <c r="AQ45" s="90"/>
      <c r="AR45" s="90"/>
      <c r="AS45" s="90"/>
      <c r="AT45" s="91"/>
    </row>
    <row r="46" spans="1:48">
      <c r="A46" s="10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101"/>
      <c r="AE46" s="102"/>
      <c r="AF46" s="102"/>
      <c r="AG46" s="102"/>
      <c r="AH46" s="103"/>
      <c r="AI46" s="101"/>
      <c r="AJ46" s="102"/>
      <c r="AK46" s="102"/>
      <c r="AL46" s="102"/>
      <c r="AM46" s="102"/>
      <c r="AN46" s="103"/>
      <c r="AO46" s="90"/>
      <c r="AP46" s="90"/>
      <c r="AQ46" s="90"/>
      <c r="AR46" s="90"/>
      <c r="AS46" s="90"/>
      <c r="AT46" s="91"/>
    </row>
    <row r="47" spans="1:48">
      <c r="A47" s="10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101"/>
      <c r="AE47" s="102"/>
      <c r="AF47" s="102"/>
      <c r="AG47" s="102"/>
      <c r="AH47" s="103"/>
      <c r="AI47" s="101"/>
      <c r="AJ47" s="102"/>
      <c r="AK47" s="102"/>
      <c r="AL47" s="102"/>
      <c r="AM47" s="102"/>
      <c r="AN47" s="103"/>
      <c r="AO47" s="90"/>
      <c r="AP47" s="90"/>
      <c r="AQ47" s="90"/>
      <c r="AR47" s="90"/>
      <c r="AS47" s="90"/>
      <c r="AT47" s="91"/>
    </row>
    <row r="48" spans="1:48">
      <c r="A48" s="10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101"/>
      <c r="AE48" s="102"/>
      <c r="AF48" s="102"/>
      <c r="AG48" s="102"/>
      <c r="AH48" s="103"/>
      <c r="AI48" s="101"/>
      <c r="AJ48" s="102"/>
      <c r="AK48" s="102"/>
      <c r="AL48" s="102"/>
      <c r="AM48" s="102"/>
      <c r="AN48" s="103"/>
      <c r="AO48" s="90"/>
      <c r="AP48" s="90"/>
      <c r="AQ48" s="90"/>
      <c r="AR48" s="90"/>
      <c r="AS48" s="90"/>
      <c r="AT48" s="91"/>
    </row>
    <row r="49" spans="1:48">
      <c r="A49" s="10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101"/>
      <c r="AE49" s="102"/>
      <c r="AF49" s="102"/>
      <c r="AG49" s="102"/>
      <c r="AH49" s="103"/>
      <c r="AI49" s="101"/>
      <c r="AJ49" s="102"/>
      <c r="AK49" s="102"/>
      <c r="AL49" s="102"/>
      <c r="AM49" s="102"/>
      <c r="AN49" s="103"/>
      <c r="AO49" s="90"/>
      <c r="AP49" s="90"/>
      <c r="AQ49" s="90"/>
      <c r="AR49" s="90"/>
      <c r="AS49" s="90"/>
      <c r="AT49" s="91"/>
    </row>
    <row r="50" spans="1:48">
      <c r="A50" s="10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101"/>
      <c r="AE50" s="102"/>
      <c r="AF50" s="102"/>
      <c r="AG50" s="102"/>
      <c r="AH50" s="103"/>
      <c r="AI50" s="101"/>
      <c r="AJ50" s="102"/>
      <c r="AK50" s="102"/>
      <c r="AL50" s="102"/>
      <c r="AM50" s="102"/>
      <c r="AN50" s="103"/>
      <c r="AO50" s="90"/>
      <c r="AP50" s="90"/>
      <c r="AQ50" s="90"/>
      <c r="AR50" s="90"/>
      <c r="AS50" s="90"/>
      <c r="AT50" s="91"/>
    </row>
    <row r="51" spans="1:48">
      <c r="A51" s="10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101"/>
      <c r="AE51" s="102"/>
      <c r="AF51" s="102"/>
      <c r="AG51" s="102"/>
      <c r="AH51" s="103"/>
      <c r="AI51" s="101"/>
      <c r="AJ51" s="102"/>
      <c r="AK51" s="102"/>
      <c r="AL51" s="102"/>
      <c r="AM51" s="102"/>
      <c r="AN51" s="103"/>
      <c r="AO51" s="90"/>
      <c r="AP51" s="90"/>
      <c r="AQ51" s="90"/>
      <c r="AR51" s="90"/>
      <c r="AS51" s="90"/>
      <c r="AT51" s="91"/>
    </row>
    <row r="52" spans="1:48">
      <c r="A52" s="10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101"/>
      <c r="AE52" s="102"/>
      <c r="AF52" s="102"/>
      <c r="AG52" s="102"/>
      <c r="AH52" s="103"/>
      <c r="AI52" s="101"/>
      <c r="AJ52" s="102"/>
      <c r="AK52" s="102"/>
      <c r="AL52" s="102"/>
      <c r="AM52" s="102"/>
      <c r="AN52" s="103"/>
      <c r="AO52" s="90"/>
      <c r="AP52" s="90"/>
      <c r="AQ52" s="90"/>
      <c r="AR52" s="90"/>
      <c r="AS52" s="90"/>
      <c r="AT52" s="91"/>
    </row>
    <row r="53" spans="1:48">
      <c r="A53" s="10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101"/>
      <c r="AE53" s="102"/>
      <c r="AF53" s="102"/>
      <c r="AG53" s="102"/>
      <c r="AH53" s="103"/>
      <c r="AI53" s="101"/>
      <c r="AJ53" s="102"/>
      <c r="AK53" s="102"/>
      <c r="AL53" s="102"/>
      <c r="AM53" s="102"/>
      <c r="AN53" s="103"/>
      <c r="AO53" s="90"/>
      <c r="AP53" s="90"/>
      <c r="AQ53" s="90"/>
      <c r="AR53" s="90"/>
      <c r="AS53" s="90"/>
      <c r="AT53" s="91"/>
    </row>
    <row r="54" spans="1:48" ht="15.75" thickBot="1">
      <c r="A54" s="94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6"/>
      <c r="AE54" s="97"/>
      <c r="AF54" s="97"/>
      <c r="AG54" s="97"/>
      <c r="AH54" s="98"/>
      <c r="AI54" s="96"/>
      <c r="AJ54" s="97"/>
      <c r="AK54" s="97"/>
      <c r="AL54" s="97"/>
      <c r="AM54" s="97"/>
      <c r="AN54" s="98"/>
      <c r="AO54" s="95"/>
      <c r="AP54" s="95"/>
      <c r="AQ54" s="95"/>
      <c r="AR54" s="95"/>
      <c r="AS54" s="95"/>
      <c r="AT54" s="99"/>
    </row>
    <row r="55" spans="1:48" ht="21.75" thickBot="1">
      <c r="A55" s="14" t="s">
        <v>265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8">
      <c r="A56" s="32" t="s">
        <v>0</v>
      </c>
      <c r="B56" s="33"/>
      <c r="C56" s="33"/>
      <c r="D56" s="33"/>
      <c r="E56" s="33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2"/>
      <c r="Z56" s="2"/>
      <c r="AA56" s="2"/>
      <c r="AB56" s="2"/>
      <c r="AC56" s="2"/>
      <c r="AD56" s="2"/>
      <c r="AE56" s="2"/>
      <c r="AF56" s="2"/>
      <c r="AG56" s="2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8">
      <c r="A57" s="24" t="s">
        <v>11</v>
      </c>
      <c r="B57" s="25"/>
      <c r="C57" s="25"/>
      <c r="D57" s="25"/>
      <c r="E57" s="25"/>
      <c r="F57" s="26"/>
      <c r="G57" s="11" t="s">
        <v>288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8">
      <c r="A58" s="24" t="s">
        <v>21</v>
      </c>
      <c r="B58" s="25"/>
      <c r="C58" s="25"/>
      <c r="D58" s="25"/>
      <c r="E58" s="25"/>
      <c r="F58" s="26"/>
      <c r="G58" s="11" t="s">
        <v>289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8" ht="15.75" thickBot="1">
      <c r="A59" s="28" t="s">
        <v>42</v>
      </c>
      <c r="B59" s="29"/>
      <c r="C59" s="29"/>
      <c r="D59" s="29"/>
      <c r="E59" s="29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8">
      <c r="A60" s="88" t="s">
        <v>31</v>
      </c>
      <c r="B60" s="67"/>
      <c r="C60" s="67" t="s">
        <v>32</v>
      </c>
      <c r="D60" s="67"/>
      <c r="E60" s="67"/>
      <c r="F60" s="67"/>
      <c r="G60" s="67"/>
      <c r="H60" s="67"/>
      <c r="I60" s="67"/>
      <c r="J60" s="67" t="s">
        <v>51</v>
      </c>
      <c r="K60" s="67"/>
      <c r="L60" s="67"/>
      <c r="M60" s="67"/>
      <c r="N60" s="67"/>
      <c r="O60" s="67" t="s">
        <v>33</v>
      </c>
      <c r="P60" s="67"/>
      <c r="Q60" s="67"/>
      <c r="R60" s="67"/>
      <c r="S60" s="67"/>
      <c r="T60" s="67" t="s">
        <v>35</v>
      </c>
      <c r="U60" s="67"/>
      <c r="V60" s="67"/>
      <c r="W60" s="67"/>
      <c r="X60" s="67"/>
      <c r="Y60" s="67" t="s">
        <v>36</v>
      </c>
      <c r="Z60" s="67"/>
      <c r="AA60" s="67"/>
      <c r="AB60" s="67"/>
      <c r="AC60" s="67"/>
      <c r="AD60" s="67" t="s">
        <v>37</v>
      </c>
      <c r="AE60" s="67"/>
      <c r="AF60" s="67"/>
      <c r="AG60" s="67"/>
      <c r="AH60" s="67"/>
      <c r="AI60" s="76" t="s">
        <v>38</v>
      </c>
      <c r="AJ60" s="72"/>
      <c r="AK60" s="72"/>
      <c r="AL60" s="72"/>
      <c r="AM60" s="72"/>
      <c r="AN60" s="77"/>
      <c r="AO60" s="67" t="s">
        <v>39</v>
      </c>
      <c r="AP60" s="67"/>
      <c r="AQ60" s="67"/>
      <c r="AR60" s="67"/>
      <c r="AS60" s="67"/>
      <c r="AT60" s="89"/>
      <c r="AU60" s="110" t="str">
        <f>"CREATE TABLE " &amp; G58 &amp; "("</f>
        <v>CREATE TABLE m_conds(</v>
      </c>
    </row>
    <row r="61" spans="1:48">
      <c r="A61" s="100"/>
      <c r="B61" s="90"/>
      <c r="C61" s="90" t="s">
        <v>266</v>
      </c>
      <c r="D61" s="90"/>
      <c r="E61" s="90"/>
      <c r="F61" s="90"/>
      <c r="G61" s="90"/>
      <c r="H61" s="90"/>
      <c r="I61" s="90"/>
      <c r="J61" s="90" t="s">
        <v>278</v>
      </c>
      <c r="K61" s="90"/>
      <c r="L61" s="90"/>
      <c r="M61" s="90"/>
      <c r="N61" s="90"/>
      <c r="O61" s="90" t="s">
        <v>279</v>
      </c>
      <c r="P61" s="90"/>
      <c r="Q61" s="90"/>
      <c r="R61" s="90"/>
      <c r="S61" s="90"/>
      <c r="T61" s="90">
        <v>64</v>
      </c>
      <c r="U61" s="90"/>
      <c r="V61" s="90"/>
      <c r="W61" s="90"/>
      <c r="X61" s="90"/>
      <c r="Y61" s="90"/>
      <c r="Z61" s="90"/>
      <c r="AA61" s="90"/>
      <c r="AB61" s="90"/>
      <c r="AC61" s="90"/>
      <c r="AD61" s="101" t="s">
        <v>286</v>
      </c>
      <c r="AE61" s="102"/>
      <c r="AF61" s="102"/>
      <c r="AG61" s="102"/>
      <c r="AH61" s="103"/>
      <c r="AI61" s="101"/>
      <c r="AJ61" s="102"/>
      <c r="AK61" s="102"/>
      <c r="AL61" s="102"/>
      <c r="AM61" s="102"/>
      <c r="AN61" s="103"/>
      <c r="AO61" s="90"/>
      <c r="AP61" s="90"/>
      <c r="AQ61" s="90"/>
      <c r="AR61" s="90"/>
      <c r="AS61" s="90"/>
      <c r="AT61" s="91"/>
      <c r="AU61" s="110" t="str">
        <f>" "&amp;J61&amp;" "&amp;O61&amp;"("&amp;T61&amp;") NOT NULL"</f>
        <v xml:space="preserve"> conds_key varchar(64) NOT NULL</v>
      </c>
      <c r="AV61" s="112" t="str">
        <f>"COMMENT ON COLUMN "&amp;$G$58&amp;"."&amp;J61&amp;" IS '"&amp;C61&amp;"';"</f>
        <v>COMMENT ON COLUMN m_conds.conds_key IS '条件キー';</v>
      </c>
    </row>
    <row r="62" spans="1:48">
      <c r="A62" s="100"/>
      <c r="B62" s="90"/>
      <c r="C62" s="90" t="s">
        <v>267</v>
      </c>
      <c r="D62" s="90"/>
      <c r="E62" s="90"/>
      <c r="F62" s="90"/>
      <c r="G62" s="90"/>
      <c r="H62" s="90"/>
      <c r="I62" s="90"/>
      <c r="J62" s="90" t="s">
        <v>280</v>
      </c>
      <c r="K62" s="90"/>
      <c r="L62" s="90"/>
      <c r="M62" s="90"/>
      <c r="N62" s="90"/>
      <c r="O62" s="90" t="s">
        <v>283</v>
      </c>
      <c r="P62" s="90"/>
      <c r="Q62" s="90"/>
      <c r="R62" s="90"/>
      <c r="S62" s="90"/>
      <c r="T62" s="90">
        <v>8</v>
      </c>
      <c r="U62" s="90"/>
      <c r="V62" s="90"/>
      <c r="W62" s="90"/>
      <c r="X62" s="90"/>
      <c r="Y62" s="90"/>
      <c r="Z62" s="90"/>
      <c r="AA62" s="90"/>
      <c r="AB62" s="90"/>
      <c r="AC62" s="90"/>
      <c r="AD62" s="101" t="s">
        <v>287</v>
      </c>
      <c r="AE62" s="102"/>
      <c r="AF62" s="102"/>
      <c r="AG62" s="102"/>
      <c r="AH62" s="103"/>
      <c r="AI62" s="101"/>
      <c r="AJ62" s="102"/>
      <c r="AK62" s="102"/>
      <c r="AL62" s="102"/>
      <c r="AM62" s="102"/>
      <c r="AN62" s="103"/>
      <c r="AO62" s="90"/>
      <c r="AP62" s="90"/>
      <c r="AQ62" s="90"/>
      <c r="AR62" s="90"/>
      <c r="AS62" s="90"/>
      <c r="AT62" s="91"/>
      <c r="AU62" s="110" t="str">
        <f t="shared" ref="AU62:AU72" si="4">", "&amp;J62&amp;" "&amp;O62&amp;"("&amp;T62&amp;") NOT NULL"</f>
        <v>, conds_seq numeric(8) NOT NULL</v>
      </c>
      <c r="AV62" s="112" t="str">
        <f t="shared" ref="AV62:AV78" si="5">"COMMENT ON COLUMN "&amp;$G$58&amp;"."&amp;J62&amp;" IS '"&amp;C62&amp;"';"</f>
        <v>COMMENT ON COLUMN m_conds.conds_seq IS '条件連番';</v>
      </c>
    </row>
    <row r="63" spans="1:48">
      <c r="A63" s="100"/>
      <c r="B63" s="90"/>
      <c r="C63" s="90" t="s">
        <v>268</v>
      </c>
      <c r="D63" s="90"/>
      <c r="E63" s="90"/>
      <c r="F63" s="90"/>
      <c r="G63" s="90"/>
      <c r="H63" s="90"/>
      <c r="I63" s="90"/>
      <c r="J63" s="90" t="s">
        <v>281</v>
      </c>
      <c r="K63" s="90"/>
      <c r="L63" s="90"/>
      <c r="M63" s="90"/>
      <c r="N63" s="90"/>
      <c r="O63" s="90" t="s">
        <v>279</v>
      </c>
      <c r="P63" s="90"/>
      <c r="Q63" s="90"/>
      <c r="R63" s="90"/>
      <c r="S63" s="90"/>
      <c r="T63" s="90">
        <v>126</v>
      </c>
      <c r="U63" s="90"/>
      <c r="V63" s="90"/>
      <c r="W63" s="90"/>
      <c r="X63" s="90"/>
      <c r="Y63" s="90"/>
      <c r="Z63" s="90"/>
      <c r="AA63" s="90"/>
      <c r="AB63" s="90"/>
      <c r="AC63" s="90"/>
      <c r="AD63" s="101"/>
      <c r="AE63" s="102"/>
      <c r="AF63" s="102"/>
      <c r="AG63" s="102"/>
      <c r="AH63" s="103"/>
      <c r="AI63" s="101"/>
      <c r="AJ63" s="102"/>
      <c r="AK63" s="102"/>
      <c r="AL63" s="102"/>
      <c r="AM63" s="102"/>
      <c r="AN63" s="103"/>
      <c r="AO63" s="90"/>
      <c r="AP63" s="90"/>
      <c r="AQ63" s="90"/>
      <c r="AR63" s="90"/>
      <c r="AS63" s="90"/>
      <c r="AT63" s="91"/>
      <c r="AU63" s="110" t="str">
        <f t="shared" si="4"/>
        <v>, conds_text1 varchar(126) NOT NULL</v>
      </c>
      <c r="AV63" s="112" t="str">
        <f t="shared" si="5"/>
        <v>COMMENT ON COLUMN m_conds.conds_text1 IS '条件文字データ１';</v>
      </c>
    </row>
    <row r="64" spans="1:48">
      <c r="A64" s="100"/>
      <c r="B64" s="90"/>
      <c r="C64" s="90" t="s">
        <v>269</v>
      </c>
      <c r="D64" s="90"/>
      <c r="E64" s="90"/>
      <c r="F64" s="90"/>
      <c r="G64" s="90"/>
      <c r="H64" s="90"/>
      <c r="I64" s="90"/>
      <c r="J64" s="90" t="s">
        <v>117</v>
      </c>
      <c r="K64" s="90"/>
      <c r="L64" s="90"/>
      <c r="M64" s="90"/>
      <c r="N64" s="90"/>
      <c r="O64" s="90" t="s">
        <v>279</v>
      </c>
      <c r="P64" s="90"/>
      <c r="Q64" s="90"/>
      <c r="R64" s="90"/>
      <c r="S64" s="90"/>
      <c r="T64" s="90">
        <v>126</v>
      </c>
      <c r="U64" s="90"/>
      <c r="V64" s="90"/>
      <c r="W64" s="90"/>
      <c r="X64" s="90"/>
      <c r="Y64" s="90"/>
      <c r="Z64" s="90"/>
      <c r="AA64" s="90"/>
      <c r="AB64" s="90"/>
      <c r="AC64" s="90"/>
      <c r="AD64" s="101"/>
      <c r="AE64" s="102"/>
      <c r="AF64" s="102"/>
      <c r="AG64" s="102"/>
      <c r="AH64" s="103"/>
      <c r="AI64" s="101"/>
      <c r="AJ64" s="102"/>
      <c r="AK64" s="102"/>
      <c r="AL64" s="102"/>
      <c r="AM64" s="102"/>
      <c r="AN64" s="103"/>
      <c r="AO64" s="90"/>
      <c r="AP64" s="90"/>
      <c r="AQ64" s="90"/>
      <c r="AR64" s="90"/>
      <c r="AS64" s="90"/>
      <c r="AT64" s="91"/>
      <c r="AU64" s="110" t="str">
        <f t="shared" si="4"/>
        <v>, conds_text2 varchar(126) NOT NULL</v>
      </c>
      <c r="AV64" s="112" t="str">
        <f t="shared" si="5"/>
        <v>COMMENT ON COLUMN m_conds.conds_text2 IS '条件文字データ２';</v>
      </c>
    </row>
    <row r="65" spans="1:48">
      <c r="A65" s="100"/>
      <c r="B65" s="90"/>
      <c r="C65" s="90" t="s">
        <v>270</v>
      </c>
      <c r="D65" s="90"/>
      <c r="E65" s="90"/>
      <c r="F65" s="90"/>
      <c r="G65" s="90"/>
      <c r="H65" s="90"/>
      <c r="I65" s="90"/>
      <c r="J65" s="90" t="s">
        <v>118</v>
      </c>
      <c r="K65" s="90"/>
      <c r="L65" s="90"/>
      <c r="M65" s="90"/>
      <c r="N65" s="90"/>
      <c r="O65" s="90" t="s">
        <v>279</v>
      </c>
      <c r="P65" s="90"/>
      <c r="Q65" s="90"/>
      <c r="R65" s="90"/>
      <c r="S65" s="90"/>
      <c r="T65" s="90">
        <v>126</v>
      </c>
      <c r="U65" s="90"/>
      <c r="V65" s="90"/>
      <c r="W65" s="90"/>
      <c r="X65" s="90"/>
      <c r="Y65" s="90"/>
      <c r="Z65" s="90"/>
      <c r="AA65" s="90"/>
      <c r="AB65" s="90"/>
      <c r="AC65" s="90"/>
      <c r="AD65" s="101"/>
      <c r="AE65" s="102"/>
      <c r="AF65" s="102"/>
      <c r="AG65" s="102"/>
      <c r="AH65" s="103"/>
      <c r="AI65" s="101"/>
      <c r="AJ65" s="102"/>
      <c r="AK65" s="102"/>
      <c r="AL65" s="102"/>
      <c r="AM65" s="102"/>
      <c r="AN65" s="103"/>
      <c r="AO65" s="90"/>
      <c r="AP65" s="90"/>
      <c r="AQ65" s="90"/>
      <c r="AR65" s="90"/>
      <c r="AS65" s="90"/>
      <c r="AT65" s="91"/>
      <c r="AU65" s="110" t="str">
        <f t="shared" si="4"/>
        <v>, conds_text3 varchar(126) NOT NULL</v>
      </c>
      <c r="AV65" s="112" t="str">
        <f t="shared" si="5"/>
        <v>COMMENT ON COLUMN m_conds.conds_text3 IS '条件文字データ３';</v>
      </c>
    </row>
    <row r="66" spans="1:48">
      <c r="A66" s="100"/>
      <c r="B66" s="90"/>
      <c r="C66" s="90" t="s">
        <v>271</v>
      </c>
      <c r="D66" s="90"/>
      <c r="E66" s="90"/>
      <c r="F66" s="90"/>
      <c r="G66" s="90"/>
      <c r="H66" s="90"/>
      <c r="I66" s="90"/>
      <c r="J66" s="90" t="s">
        <v>119</v>
      </c>
      <c r="K66" s="90"/>
      <c r="L66" s="90"/>
      <c r="M66" s="90"/>
      <c r="N66" s="90"/>
      <c r="O66" s="90" t="s">
        <v>279</v>
      </c>
      <c r="P66" s="90"/>
      <c r="Q66" s="90"/>
      <c r="R66" s="90"/>
      <c r="S66" s="90"/>
      <c r="T66" s="90">
        <v>126</v>
      </c>
      <c r="U66" s="90"/>
      <c r="V66" s="90"/>
      <c r="W66" s="90"/>
      <c r="X66" s="90"/>
      <c r="Y66" s="90"/>
      <c r="Z66" s="90"/>
      <c r="AA66" s="90"/>
      <c r="AB66" s="90"/>
      <c r="AC66" s="90"/>
      <c r="AD66" s="101"/>
      <c r="AE66" s="102"/>
      <c r="AF66" s="102"/>
      <c r="AG66" s="102"/>
      <c r="AH66" s="103"/>
      <c r="AI66" s="101"/>
      <c r="AJ66" s="102"/>
      <c r="AK66" s="102"/>
      <c r="AL66" s="102"/>
      <c r="AM66" s="102"/>
      <c r="AN66" s="103"/>
      <c r="AO66" s="90"/>
      <c r="AP66" s="90"/>
      <c r="AQ66" s="90"/>
      <c r="AR66" s="90"/>
      <c r="AS66" s="90"/>
      <c r="AT66" s="91"/>
      <c r="AU66" s="110" t="str">
        <f t="shared" si="4"/>
        <v>, conds_text4 varchar(126) NOT NULL</v>
      </c>
      <c r="AV66" s="112" t="str">
        <f t="shared" si="5"/>
        <v>COMMENT ON COLUMN m_conds.conds_text4 IS '条件文字データ４';</v>
      </c>
    </row>
    <row r="67" spans="1:48">
      <c r="A67" s="100"/>
      <c r="B67" s="90"/>
      <c r="C67" s="90" t="s">
        <v>272</v>
      </c>
      <c r="D67" s="90"/>
      <c r="E67" s="90"/>
      <c r="F67" s="90"/>
      <c r="G67" s="90"/>
      <c r="H67" s="90"/>
      <c r="I67" s="90"/>
      <c r="J67" s="90" t="s">
        <v>120</v>
      </c>
      <c r="K67" s="90"/>
      <c r="L67" s="90"/>
      <c r="M67" s="90"/>
      <c r="N67" s="90"/>
      <c r="O67" s="90" t="s">
        <v>279</v>
      </c>
      <c r="P67" s="90"/>
      <c r="Q67" s="90"/>
      <c r="R67" s="90"/>
      <c r="S67" s="90"/>
      <c r="T67" s="90">
        <v>126</v>
      </c>
      <c r="U67" s="90"/>
      <c r="V67" s="90"/>
      <c r="W67" s="90"/>
      <c r="X67" s="90"/>
      <c r="Y67" s="90"/>
      <c r="Z67" s="90"/>
      <c r="AA67" s="90"/>
      <c r="AB67" s="90"/>
      <c r="AC67" s="90"/>
      <c r="AD67" s="101"/>
      <c r="AE67" s="102"/>
      <c r="AF67" s="102"/>
      <c r="AG67" s="102"/>
      <c r="AH67" s="103"/>
      <c r="AI67" s="101"/>
      <c r="AJ67" s="102"/>
      <c r="AK67" s="102"/>
      <c r="AL67" s="102"/>
      <c r="AM67" s="102"/>
      <c r="AN67" s="103"/>
      <c r="AO67" s="90"/>
      <c r="AP67" s="90"/>
      <c r="AQ67" s="90"/>
      <c r="AR67" s="90"/>
      <c r="AS67" s="90"/>
      <c r="AT67" s="91"/>
      <c r="AU67" s="110" t="str">
        <f t="shared" si="4"/>
        <v>, conds_text5 varchar(126) NOT NULL</v>
      </c>
      <c r="AV67" s="112" t="str">
        <f t="shared" si="5"/>
        <v>COMMENT ON COLUMN m_conds.conds_text5 IS '条件文字データ５';</v>
      </c>
    </row>
    <row r="68" spans="1:48">
      <c r="A68" s="100"/>
      <c r="B68" s="90"/>
      <c r="C68" s="90" t="s">
        <v>273</v>
      </c>
      <c r="D68" s="90"/>
      <c r="E68" s="90"/>
      <c r="F68" s="90"/>
      <c r="G68" s="90"/>
      <c r="H68" s="90"/>
      <c r="I68" s="90"/>
      <c r="J68" s="90" t="s">
        <v>282</v>
      </c>
      <c r="K68" s="90"/>
      <c r="L68" s="90"/>
      <c r="M68" s="90"/>
      <c r="N68" s="90"/>
      <c r="O68" s="90" t="s">
        <v>283</v>
      </c>
      <c r="P68" s="90"/>
      <c r="Q68" s="90"/>
      <c r="R68" s="90"/>
      <c r="S68" s="90"/>
      <c r="T68" s="90" t="s">
        <v>284</v>
      </c>
      <c r="U68" s="90"/>
      <c r="V68" s="90"/>
      <c r="W68" s="90"/>
      <c r="X68" s="90"/>
      <c r="Y68" s="90"/>
      <c r="Z68" s="90"/>
      <c r="AA68" s="90"/>
      <c r="AB68" s="90"/>
      <c r="AC68" s="90"/>
      <c r="AD68" s="101"/>
      <c r="AE68" s="102"/>
      <c r="AF68" s="102"/>
      <c r="AG68" s="102"/>
      <c r="AH68" s="103"/>
      <c r="AI68" s="101"/>
      <c r="AJ68" s="102"/>
      <c r="AK68" s="102"/>
      <c r="AL68" s="102"/>
      <c r="AM68" s="102"/>
      <c r="AN68" s="103"/>
      <c r="AO68" s="90"/>
      <c r="AP68" s="90"/>
      <c r="AQ68" s="90"/>
      <c r="AR68" s="90"/>
      <c r="AS68" s="90"/>
      <c r="AT68" s="91"/>
      <c r="AU68" s="110" t="str">
        <f t="shared" si="4"/>
        <v>, conds_numb1 numeric(10,2) NOT NULL</v>
      </c>
      <c r="AV68" s="112" t="str">
        <f t="shared" si="5"/>
        <v>COMMENT ON COLUMN m_conds.conds_numb1 IS '条件数値データ１';</v>
      </c>
    </row>
    <row r="69" spans="1:48">
      <c r="A69" s="100"/>
      <c r="B69" s="90"/>
      <c r="C69" s="90" t="s">
        <v>274</v>
      </c>
      <c r="D69" s="90"/>
      <c r="E69" s="90"/>
      <c r="F69" s="90"/>
      <c r="G69" s="90"/>
      <c r="H69" s="90"/>
      <c r="I69" s="90"/>
      <c r="J69" s="90" t="s">
        <v>138</v>
      </c>
      <c r="K69" s="90"/>
      <c r="L69" s="90"/>
      <c r="M69" s="90"/>
      <c r="N69" s="90"/>
      <c r="O69" s="90" t="s">
        <v>283</v>
      </c>
      <c r="P69" s="90"/>
      <c r="Q69" s="90"/>
      <c r="R69" s="90"/>
      <c r="S69" s="90"/>
      <c r="T69" s="90" t="s">
        <v>284</v>
      </c>
      <c r="U69" s="90"/>
      <c r="V69" s="90"/>
      <c r="W69" s="90"/>
      <c r="X69" s="90"/>
      <c r="Y69" s="90"/>
      <c r="Z69" s="90"/>
      <c r="AA69" s="90"/>
      <c r="AB69" s="90"/>
      <c r="AC69" s="90"/>
      <c r="AD69" s="101"/>
      <c r="AE69" s="102"/>
      <c r="AF69" s="102"/>
      <c r="AG69" s="102"/>
      <c r="AH69" s="103"/>
      <c r="AI69" s="101"/>
      <c r="AJ69" s="102"/>
      <c r="AK69" s="102"/>
      <c r="AL69" s="102"/>
      <c r="AM69" s="102"/>
      <c r="AN69" s="103"/>
      <c r="AO69" s="90"/>
      <c r="AP69" s="90"/>
      <c r="AQ69" s="90"/>
      <c r="AR69" s="90"/>
      <c r="AS69" s="90"/>
      <c r="AT69" s="91"/>
      <c r="AU69" s="110" t="str">
        <f t="shared" si="4"/>
        <v>, conds_numb2 numeric(10,2) NOT NULL</v>
      </c>
      <c r="AV69" s="112" t="str">
        <f t="shared" si="5"/>
        <v>COMMENT ON COLUMN m_conds.conds_numb2 IS '条件数値データ２';</v>
      </c>
    </row>
    <row r="70" spans="1:48">
      <c r="A70" s="100"/>
      <c r="B70" s="90"/>
      <c r="C70" s="90" t="s">
        <v>275</v>
      </c>
      <c r="D70" s="90"/>
      <c r="E70" s="90"/>
      <c r="F70" s="90"/>
      <c r="G70" s="90"/>
      <c r="H70" s="90"/>
      <c r="I70" s="90"/>
      <c r="J70" s="90" t="s">
        <v>139</v>
      </c>
      <c r="K70" s="90"/>
      <c r="L70" s="90"/>
      <c r="M70" s="90"/>
      <c r="N70" s="90"/>
      <c r="O70" s="90" t="s">
        <v>283</v>
      </c>
      <c r="P70" s="90"/>
      <c r="Q70" s="90"/>
      <c r="R70" s="90"/>
      <c r="S70" s="90"/>
      <c r="T70" s="90" t="s">
        <v>284</v>
      </c>
      <c r="U70" s="90"/>
      <c r="V70" s="90"/>
      <c r="W70" s="90"/>
      <c r="X70" s="90"/>
      <c r="Y70" s="90"/>
      <c r="Z70" s="90"/>
      <c r="AA70" s="90"/>
      <c r="AB70" s="90"/>
      <c r="AC70" s="90"/>
      <c r="AD70" s="101"/>
      <c r="AE70" s="102"/>
      <c r="AF70" s="102"/>
      <c r="AG70" s="102"/>
      <c r="AH70" s="103"/>
      <c r="AI70" s="101"/>
      <c r="AJ70" s="102"/>
      <c r="AK70" s="102"/>
      <c r="AL70" s="102"/>
      <c r="AM70" s="102"/>
      <c r="AN70" s="103"/>
      <c r="AO70" s="90"/>
      <c r="AP70" s="90"/>
      <c r="AQ70" s="90"/>
      <c r="AR70" s="90"/>
      <c r="AS70" s="90"/>
      <c r="AT70" s="91"/>
      <c r="AU70" s="110" t="str">
        <f t="shared" si="4"/>
        <v>, conds_numb3 numeric(10,2) NOT NULL</v>
      </c>
      <c r="AV70" s="112" t="str">
        <f t="shared" si="5"/>
        <v>COMMENT ON COLUMN m_conds.conds_numb3 IS '条件数値データ３';</v>
      </c>
    </row>
    <row r="71" spans="1:48">
      <c r="A71" s="100"/>
      <c r="B71" s="90"/>
      <c r="C71" s="90" t="s">
        <v>276</v>
      </c>
      <c r="D71" s="90"/>
      <c r="E71" s="90"/>
      <c r="F71" s="90"/>
      <c r="G71" s="90"/>
      <c r="H71" s="90"/>
      <c r="I71" s="90"/>
      <c r="J71" s="90" t="s">
        <v>140</v>
      </c>
      <c r="K71" s="90"/>
      <c r="L71" s="90"/>
      <c r="M71" s="90"/>
      <c r="N71" s="90"/>
      <c r="O71" s="90" t="s">
        <v>283</v>
      </c>
      <c r="P71" s="90"/>
      <c r="Q71" s="90"/>
      <c r="R71" s="90"/>
      <c r="S71" s="90"/>
      <c r="T71" s="90" t="s">
        <v>284</v>
      </c>
      <c r="U71" s="90"/>
      <c r="V71" s="90"/>
      <c r="W71" s="90"/>
      <c r="X71" s="90"/>
      <c r="Y71" s="90"/>
      <c r="Z71" s="90"/>
      <c r="AA71" s="90"/>
      <c r="AB71" s="90"/>
      <c r="AC71" s="90"/>
      <c r="AD71" s="101"/>
      <c r="AE71" s="102"/>
      <c r="AF71" s="102"/>
      <c r="AG71" s="102"/>
      <c r="AH71" s="103"/>
      <c r="AI71" s="101"/>
      <c r="AJ71" s="102"/>
      <c r="AK71" s="102"/>
      <c r="AL71" s="102"/>
      <c r="AM71" s="102"/>
      <c r="AN71" s="103"/>
      <c r="AO71" s="90"/>
      <c r="AP71" s="90"/>
      <c r="AQ71" s="90"/>
      <c r="AR71" s="90"/>
      <c r="AS71" s="90"/>
      <c r="AT71" s="91"/>
      <c r="AU71" s="110" t="str">
        <f t="shared" si="4"/>
        <v>, conds_numb4 numeric(10,2) NOT NULL</v>
      </c>
      <c r="AV71" s="112" t="str">
        <f t="shared" si="5"/>
        <v>COMMENT ON COLUMN m_conds.conds_numb4 IS '条件数値データ４';</v>
      </c>
    </row>
    <row r="72" spans="1:48">
      <c r="A72" s="100"/>
      <c r="B72" s="90"/>
      <c r="C72" s="90" t="s">
        <v>277</v>
      </c>
      <c r="D72" s="90"/>
      <c r="E72" s="90"/>
      <c r="F72" s="90"/>
      <c r="G72" s="90"/>
      <c r="H72" s="90"/>
      <c r="I72" s="90"/>
      <c r="J72" s="90" t="s">
        <v>141</v>
      </c>
      <c r="K72" s="90"/>
      <c r="L72" s="90"/>
      <c r="M72" s="90"/>
      <c r="N72" s="90"/>
      <c r="O72" s="90" t="s">
        <v>283</v>
      </c>
      <c r="P72" s="90"/>
      <c r="Q72" s="90"/>
      <c r="R72" s="90"/>
      <c r="S72" s="90"/>
      <c r="T72" s="90" t="s">
        <v>284</v>
      </c>
      <c r="U72" s="90"/>
      <c r="V72" s="90"/>
      <c r="W72" s="90"/>
      <c r="X72" s="90"/>
      <c r="Y72" s="90"/>
      <c r="Z72" s="90"/>
      <c r="AA72" s="90"/>
      <c r="AB72" s="90"/>
      <c r="AC72" s="90"/>
      <c r="AD72" s="101"/>
      <c r="AE72" s="102"/>
      <c r="AF72" s="102"/>
      <c r="AG72" s="102"/>
      <c r="AH72" s="103"/>
      <c r="AI72" s="101"/>
      <c r="AJ72" s="102"/>
      <c r="AK72" s="102"/>
      <c r="AL72" s="102"/>
      <c r="AM72" s="102"/>
      <c r="AN72" s="103"/>
      <c r="AO72" s="90"/>
      <c r="AP72" s="90"/>
      <c r="AQ72" s="90"/>
      <c r="AR72" s="90"/>
      <c r="AS72" s="90"/>
      <c r="AT72" s="91"/>
      <c r="AU72" s="110" t="str">
        <f t="shared" si="4"/>
        <v>, conds_numb5 numeric(10,2) NOT NULL</v>
      </c>
      <c r="AV72" s="112" t="str">
        <f t="shared" si="5"/>
        <v>COMMENT ON COLUMN m_conds.conds_numb5 IS '条件数値データ５';</v>
      </c>
    </row>
    <row r="73" spans="1:48">
      <c r="A73" s="10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101"/>
      <c r="AE73" s="102"/>
      <c r="AF73" s="102"/>
      <c r="AG73" s="102"/>
      <c r="AH73" s="103"/>
      <c r="AI73" s="101"/>
      <c r="AJ73" s="102"/>
      <c r="AK73" s="102"/>
      <c r="AL73" s="102"/>
      <c r="AM73" s="102"/>
      <c r="AN73" s="103"/>
      <c r="AO73" s="90"/>
      <c r="AP73" s="90"/>
      <c r="AQ73" s="90"/>
      <c r="AR73" s="90"/>
      <c r="AS73" s="90"/>
      <c r="AT73" s="91"/>
      <c r="AU73" s="110" t="str">
        <f>", "&amp;$J$34&amp;" "&amp;$O$34&amp;""</f>
        <v>, add_datetime timestamp</v>
      </c>
      <c r="AV73" s="112" t="s">
        <v>462</v>
      </c>
    </row>
    <row r="74" spans="1:48">
      <c r="A74" s="10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101"/>
      <c r="AE74" s="102"/>
      <c r="AF74" s="102"/>
      <c r="AG74" s="102"/>
      <c r="AH74" s="103"/>
      <c r="AI74" s="101"/>
      <c r="AJ74" s="102"/>
      <c r="AK74" s="102"/>
      <c r="AL74" s="102"/>
      <c r="AM74" s="102"/>
      <c r="AN74" s="103"/>
      <c r="AO74" s="90"/>
      <c r="AP74" s="90"/>
      <c r="AQ74" s="90"/>
      <c r="AR74" s="90"/>
      <c r="AS74" s="90"/>
      <c r="AT74" s="91"/>
      <c r="AU74" s="110" t="str">
        <f>", "&amp;$J$35&amp;" "&amp;$O$35&amp;" DEFAULT NULL"</f>
        <v>, upd_datetime timestamp DEFAULT NULL</v>
      </c>
      <c r="AV74" s="112" t="s">
        <v>463</v>
      </c>
    </row>
    <row r="75" spans="1:48">
      <c r="A75" s="10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101"/>
      <c r="AE75" s="102"/>
      <c r="AF75" s="102"/>
      <c r="AG75" s="102"/>
      <c r="AH75" s="103"/>
      <c r="AI75" s="101"/>
      <c r="AJ75" s="102"/>
      <c r="AK75" s="102"/>
      <c r="AL75" s="102"/>
      <c r="AM75" s="102"/>
      <c r="AN75" s="103"/>
      <c r="AO75" s="90"/>
      <c r="AP75" s="90"/>
      <c r="AQ75" s="90"/>
      <c r="AR75" s="90"/>
      <c r="AS75" s="90"/>
      <c r="AT75" s="91"/>
      <c r="AU75" s="110" t="str">
        <f>", "&amp;$J$36&amp;" "&amp;$O$36&amp;" DEFAULT NULL"</f>
        <v>, del_datetime timestamp DEFAULT NULL</v>
      </c>
      <c r="AV75" s="112" t="s">
        <v>464</v>
      </c>
    </row>
    <row r="76" spans="1:48">
      <c r="A76" s="10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101"/>
      <c r="AE76" s="102"/>
      <c r="AF76" s="102"/>
      <c r="AG76" s="102"/>
      <c r="AH76" s="103"/>
      <c r="AI76" s="101"/>
      <c r="AJ76" s="102"/>
      <c r="AK76" s="102"/>
      <c r="AL76" s="102"/>
      <c r="AM76" s="102"/>
      <c r="AN76" s="103"/>
      <c r="AO76" s="90"/>
      <c r="AP76" s="90"/>
      <c r="AQ76" s="90"/>
      <c r="AR76" s="90"/>
      <c r="AS76" s="90"/>
      <c r="AT76" s="91"/>
      <c r="AU76" s="110" t="str">
        <f>", "&amp;$J$37&amp;" "&amp;$O$37&amp;"("&amp;$T$37&amp;") DEFAULT 0"</f>
        <v>, upd_count numeric(8) DEFAULT 0</v>
      </c>
      <c r="AV76" s="112" t="s">
        <v>465</v>
      </c>
    </row>
    <row r="77" spans="1:48">
      <c r="A77" s="10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101"/>
      <c r="AE77" s="102"/>
      <c r="AF77" s="102"/>
      <c r="AG77" s="102"/>
      <c r="AH77" s="103"/>
      <c r="AI77" s="101"/>
      <c r="AJ77" s="102"/>
      <c r="AK77" s="102"/>
      <c r="AL77" s="102"/>
      <c r="AM77" s="102"/>
      <c r="AN77" s="103"/>
      <c r="AO77" s="90"/>
      <c r="AP77" s="90"/>
      <c r="AQ77" s="90"/>
      <c r="AR77" s="90"/>
      <c r="AS77" s="90"/>
      <c r="AT77" s="91"/>
      <c r="AU77" s="110" t="str">
        <f>", PRIMARY KEY ("&amp;J61&amp;", " &amp;J62&amp;")"</f>
        <v>, PRIMARY KEY (conds_key, conds_seq)</v>
      </c>
      <c r="AV77" s="112"/>
    </row>
    <row r="78" spans="1:48">
      <c r="A78" s="10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101"/>
      <c r="AE78" s="102"/>
      <c r="AF78" s="102"/>
      <c r="AG78" s="102"/>
      <c r="AH78" s="103"/>
      <c r="AI78" s="101"/>
      <c r="AJ78" s="102"/>
      <c r="AK78" s="102"/>
      <c r="AL78" s="102"/>
      <c r="AM78" s="102"/>
      <c r="AN78" s="103"/>
      <c r="AO78" s="90"/>
      <c r="AP78" s="90"/>
      <c r="AQ78" s="90"/>
      <c r="AR78" s="90"/>
      <c r="AS78" s="90"/>
      <c r="AT78" s="91"/>
      <c r="AU78" s="110" t="str">
        <f>");"</f>
        <v>);</v>
      </c>
      <c r="AV78" s="112"/>
    </row>
    <row r="79" spans="1:48">
      <c r="A79" s="10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101"/>
      <c r="AE79" s="102"/>
      <c r="AF79" s="102"/>
      <c r="AG79" s="102"/>
      <c r="AH79" s="103"/>
      <c r="AI79" s="101"/>
      <c r="AJ79" s="102"/>
      <c r="AK79" s="102"/>
      <c r="AL79" s="102"/>
      <c r="AM79" s="102"/>
      <c r="AN79" s="103"/>
      <c r="AO79" s="90"/>
      <c r="AP79" s="90"/>
      <c r="AQ79" s="90"/>
      <c r="AR79" s="90"/>
      <c r="AS79" s="90"/>
      <c r="AT79" s="91"/>
    </row>
    <row r="80" spans="1:48">
      <c r="A80" s="10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101"/>
      <c r="AE80" s="102"/>
      <c r="AF80" s="102"/>
      <c r="AG80" s="102"/>
      <c r="AH80" s="103"/>
      <c r="AI80" s="101"/>
      <c r="AJ80" s="102"/>
      <c r="AK80" s="102"/>
      <c r="AL80" s="102"/>
      <c r="AM80" s="102"/>
      <c r="AN80" s="103"/>
      <c r="AO80" s="90"/>
      <c r="AP80" s="90"/>
      <c r="AQ80" s="90"/>
      <c r="AR80" s="90"/>
      <c r="AS80" s="90"/>
      <c r="AT80" s="91"/>
    </row>
    <row r="81" spans="1:48" ht="15.75" thickBot="1">
      <c r="A81" s="94"/>
      <c r="B81" s="95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5"/>
      <c r="Z81" s="95"/>
      <c r="AA81" s="95"/>
      <c r="AB81" s="95"/>
      <c r="AC81" s="95"/>
      <c r="AD81" s="96"/>
      <c r="AE81" s="97"/>
      <c r="AF81" s="97"/>
      <c r="AG81" s="97"/>
      <c r="AH81" s="98"/>
      <c r="AI81" s="96"/>
      <c r="AJ81" s="97"/>
      <c r="AK81" s="97"/>
      <c r="AL81" s="97"/>
      <c r="AM81" s="97"/>
      <c r="AN81" s="98"/>
      <c r="AO81" s="95"/>
      <c r="AP81" s="95"/>
      <c r="AQ81" s="95"/>
      <c r="AR81" s="95"/>
      <c r="AS81" s="95"/>
      <c r="AT81" s="99"/>
    </row>
    <row r="82" spans="1:48" ht="21.75" thickBot="1">
      <c r="A82" s="14" t="s">
        <v>265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8">
      <c r="A83" s="32" t="s">
        <v>0</v>
      </c>
      <c r="B83" s="33"/>
      <c r="C83" s="33"/>
      <c r="D83" s="33"/>
      <c r="E83" s="33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8">
      <c r="A84" s="24" t="s">
        <v>11</v>
      </c>
      <c r="B84" s="25"/>
      <c r="C84" s="25"/>
      <c r="D84" s="25"/>
      <c r="E84" s="25"/>
      <c r="F84" s="26"/>
      <c r="G84" s="11" t="s">
        <v>75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8">
      <c r="A85" s="24" t="s">
        <v>21</v>
      </c>
      <c r="B85" s="25"/>
      <c r="C85" s="25"/>
      <c r="D85" s="25"/>
      <c r="E85" s="25"/>
      <c r="F85" s="26"/>
      <c r="G85" s="11" t="s">
        <v>173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8" ht="15.75" thickBot="1">
      <c r="A86" s="28" t="s">
        <v>42</v>
      </c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8">
      <c r="A87" s="88" t="s">
        <v>31</v>
      </c>
      <c r="B87" s="67"/>
      <c r="C87" s="67" t="s">
        <v>32</v>
      </c>
      <c r="D87" s="67"/>
      <c r="E87" s="67"/>
      <c r="F87" s="67"/>
      <c r="G87" s="67"/>
      <c r="H87" s="67"/>
      <c r="I87" s="67"/>
      <c r="J87" s="67" t="s">
        <v>51</v>
      </c>
      <c r="K87" s="67"/>
      <c r="L87" s="67"/>
      <c r="M87" s="67"/>
      <c r="N87" s="67"/>
      <c r="O87" s="67" t="s">
        <v>33</v>
      </c>
      <c r="P87" s="67"/>
      <c r="Q87" s="67"/>
      <c r="R87" s="67"/>
      <c r="S87" s="67"/>
      <c r="T87" s="67" t="s">
        <v>35</v>
      </c>
      <c r="U87" s="67"/>
      <c r="V87" s="67"/>
      <c r="W87" s="67"/>
      <c r="X87" s="67"/>
      <c r="Y87" s="67" t="s">
        <v>36</v>
      </c>
      <c r="Z87" s="67"/>
      <c r="AA87" s="67"/>
      <c r="AB87" s="67"/>
      <c r="AC87" s="67"/>
      <c r="AD87" s="67" t="s">
        <v>37</v>
      </c>
      <c r="AE87" s="67"/>
      <c r="AF87" s="67"/>
      <c r="AG87" s="67"/>
      <c r="AH87" s="67"/>
      <c r="AI87" s="76" t="s">
        <v>38</v>
      </c>
      <c r="AJ87" s="72"/>
      <c r="AK87" s="72"/>
      <c r="AL87" s="72"/>
      <c r="AM87" s="72"/>
      <c r="AN87" s="77"/>
      <c r="AO87" s="67" t="s">
        <v>39</v>
      </c>
      <c r="AP87" s="67"/>
      <c r="AQ87" s="67"/>
      <c r="AR87" s="67"/>
      <c r="AS87" s="67"/>
      <c r="AT87" s="89"/>
      <c r="AU87" s="110" t="str">
        <f>"CREATE TABLE " &amp; G85 &amp; "("</f>
        <v>CREATE TABLE m_item(</v>
      </c>
    </row>
    <row r="88" spans="1:48">
      <c r="A88" s="100"/>
      <c r="B88" s="90"/>
      <c r="C88" s="90" t="s">
        <v>322</v>
      </c>
      <c r="D88" s="90"/>
      <c r="E88" s="90"/>
      <c r="F88" s="90"/>
      <c r="G88" s="90"/>
      <c r="H88" s="90"/>
      <c r="I88" s="90"/>
      <c r="J88" s="90" t="s">
        <v>323</v>
      </c>
      <c r="K88" s="90"/>
      <c r="L88" s="90"/>
      <c r="M88" s="90"/>
      <c r="N88" s="90"/>
      <c r="O88" s="90" t="s">
        <v>279</v>
      </c>
      <c r="P88" s="90"/>
      <c r="Q88" s="90"/>
      <c r="R88" s="90"/>
      <c r="S88" s="90"/>
      <c r="T88" s="90">
        <v>64</v>
      </c>
      <c r="U88" s="90"/>
      <c r="V88" s="90"/>
      <c r="W88" s="90"/>
      <c r="X88" s="90"/>
      <c r="Y88" s="90"/>
      <c r="Z88" s="90"/>
      <c r="AA88" s="90"/>
      <c r="AB88" s="90"/>
      <c r="AC88" s="90"/>
      <c r="AD88" s="101" t="s">
        <v>410</v>
      </c>
      <c r="AE88" s="102"/>
      <c r="AF88" s="102"/>
      <c r="AG88" s="102"/>
      <c r="AH88" s="103"/>
      <c r="AI88" s="101"/>
      <c r="AJ88" s="102"/>
      <c r="AK88" s="102"/>
      <c r="AL88" s="102"/>
      <c r="AM88" s="102"/>
      <c r="AN88" s="103"/>
      <c r="AO88" s="90"/>
      <c r="AP88" s="90"/>
      <c r="AQ88" s="90"/>
      <c r="AR88" s="90"/>
      <c r="AS88" s="90"/>
      <c r="AT88" s="91"/>
      <c r="AU88" s="110" t="str">
        <f>" "&amp;J88&amp;" "&amp;O88&amp;"("&amp;T88&amp;") NOT NULL"</f>
        <v xml:space="preserve"> item_code varchar(64) NOT NULL</v>
      </c>
      <c r="AV88" s="112" t="str">
        <f>"COMMENT ON COLUMN "&amp;$G$85&amp;"."&amp;J88&amp;" IS '"&amp;C88&amp;"';"</f>
        <v>COMMENT ON COLUMN m_item.item_code IS '品目コード';</v>
      </c>
    </row>
    <row r="89" spans="1:48">
      <c r="A89" s="100"/>
      <c r="B89" s="90"/>
      <c r="C89" s="90" t="s">
        <v>324</v>
      </c>
      <c r="D89" s="90"/>
      <c r="E89" s="90"/>
      <c r="F89" s="90"/>
      <c r="G89" s="90"/>
      <c r="H89" s="90"/>
      <c r="I89" s="90"/>
      <c r="J89" s="90" t="s">
        <v>325</v>
      </c>
      <c r="K89" s="90"/>
      <c r="L89" s="90"/>
      <c r="M89" s="90"/>
      <c r="N89" s="90"/>
      <c r="O89" s="90" t="s">
        <v>279</v>
      </c>
      <c r="P89" s="90"/>
      <c r="Q89" s="90"/>
      <c r="R89" s="90"/>
      <c r="S89" s="90"/>
      <c r="T89" s="90">
        <v>64</v>
      </c>
      <c r="U89" s="90"/>
      <c r="V89" s="90"/>
      <c r="W89" s="90"/>
      <c r="X89" s="90"/>
      <c r="Y89" s="90"/>
      <c r="Z89" s="90"/>
      <c r="AA89" s="90"/>
      <c r="AB89" s="90"/>
      <c r="AC89" s="90"/>
      <c r="AD89" s="101" t="s">
        <v>411</v>
      </c>
      <c r="AE89" s="102"/>
      <c r="AF89" s="102"/>
      <c r="AG89" s="102"/>
      <c r="AH89" s="103"/>
      <c r="AI89" s="101"/>
      <c r="AJ89" s="102"/>
      <c r="AK89" s="102"/>
      <c r="AL89" s="102"/>
      <c r="AM89" s="102"/>
      <c r="AN89" s="103"/>
      <c r="AO89" s="90"/>
      <c r="AP89" s="90"/>
      <c r="AQ89" s="90"/>
      <c r="AR89" s="90"/>
      <c r="AS89" s="90"/>
      <c r="AT89" s="91"/>
      <c r="AU89" s="110" t="str">
        <f t="shared" ref="AU89:AU94" si="6">", "&amp;J89&amp;" "&amp;O89&amp;"("&amp;T89&amp;") NOT NULL"</f>
        <v>, cust_code varchar(64) NOT NULL</v>
      </c>
      <c r="AV89" s="112" t="str">
        <f t="shared" ref="AV89:AV100" si="7">"COMMENT ON COLUMN "&amp;$G$85&amp;"."&amp;J89&amp;" IS '"&amp;C89&amp;"';"</f>
        <v>COMMENT ON COLUMN m_item.cust_code IS '荷主コード';</v>
      </c>
    </row>
    <row r="90" spans="1:48">
      <c r="A90" s="100"/>
      <c r="B90" s="90"/>
      <c r="C90" s="90" t="s">
        <v>326</v>
      </c>
      <c r="D90" s="90"/>
      <c r="E90" s="90"/>
      <c r="F90" s="90"/>
      <c r="G90" s="90"/>
      <c r="H90" s="90"/>
      <c r="I90" s="90"/>
      <c r="J90" s="90" t="s">
        <v>327</v>
      </c>
      <c r="K90" s="90"/>
      <c r="L90" s="90"/>
      <c r="M90" s="90"/>
      <c r="N90" s="90"/>
      <c r="O90" s="90" t="s">
        <v>279</v>
      </c>
      <c r="P90" s="90"/>
      <c r="Q90" s="90"/>
      <c r="R90" s="90"/>
      <c r="S90" s="90"/>
      <c r="T90" s="90">
        <v>120</v>
      </c>
      <c r="U90" s="90"/>
      <c r="V90" s="90"/>
      <c r="W90" s="90"/>
      <c r="X90" s="90"/>
      <c r="Y90" s="90"/>
      <c r="Z90" s="90"/>
      <c r="AA90" s="90"/>
      <c r="AB90" s="90"/>
      <c r="AC90" s="90"/>
      <c r="AD90" s="101"/>
      <c r="AE90" s="102"/>
      <c r="AF90" s="102"/>
      <c r="AG90" s="102"/>
      <c r="AH90" s="103"/>
      <c r="AI90" s="101"/>
      <c r="AJ90" s="102"/>
      <c r="AK90" s="102"/>
      <c r="AL90" s="102"/>
      <c r="AM90" s="102"/>
      <c r="AN90" s="103"/>
      <c r="AO90" s="90"/>
      <c r="AP90" s="90"/>
      <c r="AQ90" s="90"/>
      <c r="AR90" s="90"/>
      <c r="AS90" s="90"/>
      <c r="AT90" s="91"/>
      <c r="AU90" s="110" t="str">
        <f t="shared" si="6"/>
        <v>, item_name varchar(120) NOT NULL</v>
      </c>
      <c r="AV90" s="112" t="str">
        <f t="shared" si="7"/>
        <v>COMMENT ON COLUMN m_item.item_name IS '品目名';</v>
      </c>
    </row>
    <row r="91" spans="1:48">
      <c r="A91" s="100"/>
      <c r="B91" s="90"/>
      <c r="C91" s="90" t="s">
        <v>328</v>
      </c>
      <c r="D91" s="90"/>
      <c r="E91" s="90"/>
      <c r="F91" s="90"/>
      <c r="G91" s="90"/>
      <c r="H91" s="90"/>
      <c r="I91" s="90"/>
      <c r="J91" s="90" t="s">
        <v>329</v>
      </c>
      <c r="K91" s="90"/>
      <c r="L91" s="90"/>
      <c r="M91" s="90"/>
      <c r="N91" s="90"/>
      <c r="O91" s="90" t="s">
        <v>279</v>
      </c>
      <c r="P91" s="90"/>
      <c r="Q91" s="90"/>
      <c r="R91" s="90"/>
      <c r="S91" s="90"/>
      <c r="T91" s="90">
        <v>120</v>
      </c>
      <c r="U91" s="90"/>
      <c r="V91" s="90"/>
      <c r="W91" s="90"/>
      <c r="X91" s="90"/>
      <c r="Y91" s="90"/>
      <c r="Z91" s="90"/>
      <c r="AA91" s="90"/>
      <c r="AB91" s="90"/>
      <c r="AC91" s="90"/>
      <c r="AD91" s="101"/>
      <c r="AE91" s="102"/>
      <c r="AF91" s="102"/>
      <c r="AG91" s="102"/>
      <c r="AH91" s="103"/>
      <c r="AI91" s="101"/>
      <c r="AJ91" s="102"/>
      <c r="AK91" s="102"/>
      <c r="AL91" s="102"/>
      <c r="AM91" s="102"/>
      <c r="AN91" s="103"/>
      <c r="AO91" s="90"/>
      <c r="AP91" s="90"/>
      <c r="AQ91" s="90"/>
      <c r="AR91" s="90"/>
      <c r="AS91" s="90"/>
      <c r="AT91" s="91"/>
      <c r="AU91" s="110" t="str">
        <f t="shared" si="6"/>
        <v>, cust_name varchar(120) NOT NULL</v>
      </c>
      <c r="AV91" s="112" t="str">
        <f t="shared" si="7"/>
        <v>COMMENT ON COLUMN m_item.cust_name IS '荷主名';</v>
      </c>
    </row>
    <row r="92" spans="1:48">
      <c r="A92" s="100"/>
      <c r="B92" s="90"/>
      <c r="C92" s="90" t="s">
        <v>318</v>
      </c>
      <c r="D92" s="90"/>
      <c r="E92" s="90"/>
      <c r="F92" s="90"/>
      <c r="G92" s="90"/>
      <c r="H92" s="90"/>
      <c r="I92" s="90"/>
      <c r="J92" s="90" t="s">
        <v>319</v>
      </c>
      <c r="K92" s="90"/>
      <c r="L92" s="90"/>
      <c r="M92" s="90"/>
      <c r="N92" s="90"/>
      <c r="O92" s="90" t="s">
        <v>279</v>
      </c>
      <c r="P92" s="90"/>
      <c r="Q92" s="90"/>
      <c r="R92" s="90"/>
      <c r="S92" s="90"/>
      <c r="T92" s="90">
        <v>120</v>
      </c>
      <c r="U92" s="90"/>
      <c r="V92" s="90"/>
      <c r="W92" s="90"/>
      <c r="X92" s="90"/>
      <c r="Y92" s="90"/>
      <c r="Z92" s="90"/>
      <c r="AA92" s="90"/>
      <c r="AB92" s="90"/>
      <c r="AC92" s="90"/>
      <c r="AD92" s="101"/>
      <c r="AE92" s="102"/>
      <c r="AF92" s="102"/>
      <c r="AG92" s="102"/>
      <c r="AH92" s="103"/>
      <c r="AI92" s="101"/>
      <c r="AJ92" s="102"/>
      <c r="AK92" s="102"/>
      <c r="AL92" s="102"/>
      <c r="AM92" s="102"/>
      <c r="AN92" s="103"/>
      <c r="AO92" s="90"/>
      <c r="AP92" s="90"/>
      <c r="AQ92" s="90"/>
      <c r="AR92" s="90"/>
      <c r="AS92" s="90"/>
      <c r="AT92" s="91"/>
      <c r="AU92" s="110" t="str">
        <f t="shared" si="6"/>
        <v>, remarks1 varchar(120) NOT NULL</v>
      </c>
      <c r="AV92" s="112" t="str">
        <f t="shared" si="7"/>
        <v>COMMENT ON COLUMN m_item.remarks1 IS '備考１';</v>
      </c>
    </row>
    <row r="93" spans="1:48">
      <c r="A93" s="100"/>
      <c r="B93" s="90"/>
      <c r="C93" s="90" t="s">
        <v>320</v>
      </c>
      <c r="D93" s="90"/>
      <c r="E93" s="90"/>
      <c r="F93" s="90"/>
      <c r="G93" s="90"/>
      <c r="H93" s="90"/>
      <c r="I93" s="90"/>
      <c r="J93" s="90" t="s">
        <v>193</v>
      </c>
      <c r="K93" s="90"/>
      <c r="L93" s="90"/>
      <c r="M93" s="90"/>
      <c r="N93" s="90"/>
      <c r="O93" s="90" t="s">
        <v>279</v>
      </c>
      <c r="P93" s="90"/>
      <c r="Q93" s="90"/>
      <c r="R93" s="90"/>
      <c r="S93" s="90"/>
      <c r="T93" s="90">
        <v>120</v>
      </c>
      <c r="U93" s="90"/>
      <c r="V93" s="90"/>
      <c r="W93" s="90"/>
      <c r="X93" s="90"/>
      <c r="Y93" s="90"/>
      <c r="Z93" s="90"/>
      <c r="AA93" s="90"/>
      <c r="AB93" s="90"/>
      <c r="AC93" s="90"/>
      <c r="AD93" s="101"/>
      <c r="AE93" s="102"/>
      <c r="AF93" s="102"/>
      <c r="AG93" s="102"/>
      <c r="AH93" s="103"/>
      <c r="AI93" s="101"/>
      <c r="AJ93" s="102"/>
      <c r="AK93" s="102"/>
      <c r="AL93" s="102"/>
      <c r="AM93" s="102"/>
      <c r="AN93" s="103"/>
      <c r="AO93" s="90"/>
      <c r="AP93" s="90"/>
      <c r="AQ93" s="90"/>
      <c r="AR93" s="90"/>
      <c r="AS93" s="90"/>
      <c r="AT93" s="91"/>
      <c r="AU93" s="110" t="str">
        <f t="shared" si="6"/>
        <v>, remarks2 varchar(120) NOT NULL</v>
      </c>
      <c r="AV93" s="112" t="str">
        <f t="shared" si="7"/>
        <v>COMMENT ON COLUMN m_item.remarks2 IS '備考２';</v>
      </c>
    </row>
    <row r="94" spans="1:48">
      <c r="A94" s="100"/>
      <c r="B94" s="90"/>
      <c r="C94" s="90" t="s">
        <v>321</v>
      </c>
      <c r="D94" s="90"/>
      <c r="E94" s="90"/>
      <c r="F94" s="90"/>
      <c r="G94" s="90"/>
      <c r="H94" s="90"/>
      <c r="I94" s="90"/>
      <c r="J94" s="90" t="s">
        <v>194</v>
      </c>
      <c r="K94" s="90"/>
      <c r="L94" s="90"/>
      <c r="M94" s="90"/>
      <c r="N94" s="90"/>
      <c r="O94" s="90" t="s">
        <v>279</v>
      </c>
      <c r="P94" s="90"/>
      <c r="Q94" s="90"/>
      <c r="R94" s="90"/>
      <c r="S94" s="90"/>
      <c r="T94" s="90">
        <v>120</v>
      </c>
      <c r="U94" s="90"/>
      <c r="V94" s="90"/>
      <c r="W94" s="90"/>
      <c r="X94" s="90"/>
      <c r="Y94" s="90"/>
      <c r="Z94" s="90"/>
      <c r="AA94" s="90"/>
      <c r="AB94" s="90"/>
      <c r="AC94" s="90"/>
      <c r="AD94" s="101"/>
      <c r="AE94" s="102"/>
      <c r="AF94" s="102"/>
      <c r="AG94" s="102"/>
      <c r="AH94" s="103"/>
      <c r="AI94" s="101"/>
      <c r="AJ94" s="102"/>
      <c r="AK94" s="102"/>
      <c r="AL94" s="102"/>
      <c r="AM94" s="102"/>
      <c r="AN94" s="103"/>
      <c r="AO94" s="90"/>
      <c r="AP94" s="90"/>
      <c r="AQ94" s="90"/>
      <c r="AR94" s="90"/>
      <c r="AS94" s="90"/>
      <c r="AT94" s="91"/>
      <c r="AU94" s="110" t="str">
        <f t="shared" si="6"/>
        <v>, remarks3 varchar(120) NOT NULL</v>
      </c>
      <c r="AV94" s="112" t="str">
        <f t="shared" si="7"/>
        <v>COMMENT ON COLUMN m_item.remarks3 IS '備考３';</v>
      </c>
    </row>
    <row r="95" spans="1:48">
      <c r="A95" s="10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101"/>
      <c r="AE95" s="102"/>
      <c r="AF95" s="102"/>
      <c r="AG95" s="102"/>
      <c r="AH95" s="103"/>
      <c r="AI95" s="101"/>
      <c r="AJ95" s="102"/>
      <c r="AK95" s="102"/>
      <c r="AL95" s="102"/>
      <c r="AM95" s="102"/>
      <c r="AN95" s="103"/>
      <c r="AO95" s="90"/>
      <c r="AP95" s="90"/>
      <c r="AQ95" s="90"/>
      <c r="AR95" s="90"/>
      <c r="AS95" s="90"/>
      <c r="AT95" s="91"/>
      <c r="AU95" s="110" t="str">
        <f>", "&amp;$J$34&amp;" "&amp;$O$34&amp;""</f>
        <v>, add_datetime timestamp</v>
      </c>
      <c r="AV95" s="112" t="s">
        <v>466</v>
      </c>
    </row>
    <row r="96" spans="1:48">
      <c r="A96" s="10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101"/>
      <c r="AE96" s="102"/>
      <c r="AF96" s="102"/>
      <c r="AG96" s="102"/>
      <c r="AH96" s="103"/>
      <c r="AI96" s="101"/>
      <c r="AJ96" s="102"/>
      <c r="AK96" s="102"/>
      <c r="AL96" s="102"/>
      <c r="AM96" s="102"/>
      <c r="AN96" s="103"/>
      <c r="AO96" s="90"/>
      <c r="AP96" s="90"/>
      <c r="AQ96" s="90"/>
      <c r="AR96" s="90"/>
      <c r="AS96" s="90"/>
      <c r="AT96" s="91"/>
      <c r="AU96" s="110" t="str">
        <f>", "&amp;$J$35&amp;" "&amp;$O$35&amp;" DEFAULT NULL"</f>
        <v>, upd_datetime timestamp DEFAULT NULL</v>
      </c>
      <c r="AV96" s="112" t="s">
        <v>467</v>
      </c>
    </row>
    <row r="97" spans="1:48">
      <c r="A97" s="10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101"/>
      <c r="AE97" s="102"/>
      <c r="AF97" s="102"/>
      <c r="AG97" s="102"/>
      <c r="AH97" s="103"/>
      <c r="AI97" s="101"/>
      <c r="AJ97" s="102"/>
      <c r="AK97" s="102"/>
      <c r="AL97" s="102"/>
      <c r="AM97" s="102"/>
      <c r="AN97" s="103"/>
      <c r="AO97" s="90"/>
      <c r="AP97" s="90"/>
      <c r="AQ97" s="90"/>
      <c r="AR97" s="90"/>
      <c r="AS97" s="90"/>
      <c r="AT97" s="91"/>
      <c r="AU97" s="110" t="str">
        <f>", "&amp;$J$36&amp;" "&amp;$O$36&amp;" DEFAULT NULL"</f>
        <v>, del_datetime timestamp DEFAULT NULL</v>
      </c>
      <c r="AV97" s="112" t="s">
        <v>468</v>
      </c>
    </row>
    <row r="98" spans="1:48">
      <c r="A98" s="10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101"/>
      <c r="AE98" s="102"/>
      <c r="AF98" s="102"/>
      <c r="AG98" s="102"/>
      <c r="AH98" s="103"/>
      <c r="AI98" s="101"/>
      <c r="AJ98" s="102"/>
      <c r="AK98" s="102"/>
      <c r="AL98" s="102"/>
      <c r="AM98" s="102"/>
      <c r="AN98" s="103"/>
      <c r="AO98" s="90"/>
      <c r="AP98" s="90"/>
      <c r="AQ98" s="90"/>
      <c r="AR98" s="90"/>
      <c r="AS98" s="90"/>
      <c r="AT98" s="91"/>
      <c r="AU98" s="110" t="str">
        <f>", "&amp;$J$37&amp;" "&amp;$O$37&amp;"("&amp;$T$37&amp;") DEFAULT 0"</f>
        <v>, upd_count numeric(8) DEFAULT 0</v>
      </c>
      <c r="AV98" s="112" t="s">
        <v>469</v>
      </c>
    </row>
    <row r="99" spans="1:48">
      <c r="A99" s="10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101"/>
      <c r="AE99" s="102"/>
      <c r="AF99" s="102"/>
      <c r="AG99" s="102"/>
      <c r="AH99" s="103"/>
      <c r="AI99" s="101"/>
      <c r="AJ99" s="102"/>
      <c r="AK99" s="102"/>
      <c r="AL99" s="102"/>
      <c r="AM99" s="102"/>
      <c r="AN99" s="103"/>
      <c r="AO99" s="90"/>
      <c r="AP99" s="90"/>
      <c r="AQ99" s="90"/>
      <c r="AR99" s="90"/>
      <c r="AS99" s="90"/>
      <c r="AT99" s="91"/>
      <c r="AU99" s="110" t="str">
        <f>", PRIMARY KEY ("&amp;J88&amp;", " &amp;J89&amp;")"</f>
        <v>, PRIMARY KEY (item_code, cust_code)</v>
      </c>
      <c r="AV99" s="112"/>
    </row>
    <row r="100" spans="1:48">
      <c r="A100" s="10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101"/>
      <c r="AE100" s="102"/>
      <c r="AF100" s="102"/>
      <c r="AG100" s="102"/>
      <c r="AH100" s="103"/>
      <c r="AI100" s="101"/>
      <c r="AJ100" s="102"/>
      <c r="AK100" s="102"/>
      <c r="AL100" s="102"/>
      <c r="AM100" s="102"/>
      <c r="AN100" s="103"/>
      <c r="AO100" s="90"/>
      <c r="AP100" s="90"/>
      <c r="AQ100" s="90"/>
      <c r="AR100" s="90"/>
      <c r="AS100" s="90"/>
      <c r="AT100" s="91"/>
      <c r="AU100" s="110" t="str">
        <f>");"</f>
        <v>);</v>
      </c>
      <c r="AV100" s="112"/>
    </row>
    <row r="101" spans="1:48">
      <c r="A101" s="10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101"/>
      <c r="AE101" s="102"/>
      <c r="AF101" s="102"/>
      <c r="AG101" s="102"/>
      <c r="AH101" s="103"/>
      <c r="AI101" s="101"/>
      <c r="AJ101" s="102"/>
      <c r="AK101" s="102"/>
      <c r="AL101" s="102"/>
      <c r="AM101" s="102"/>
      <c r="AN101" s="103"/>
      <c r="AO101" s="90"/>
      <c r="AP101" s="90"/>
      <c r="AQ101" s="90"/>
      <c r="AR101" s="90"/>
      <c r="AS101" s="90"/>
      <c r="AT101" s="91"/>
    </row>
    <row r="102" spans="1:48">
      <c r="A102" s="10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101"/>
      <c r="AE102" s="102"/>
      <c r="AF102" s="102"/>
      <c r="AG102" s="102"/>
      <c r="AH102" s="103"/>
      <c r="AI102" s="101"/>
      <c r="AJ102" s="102"/>
      <c r="AK102" s="102"/>
      <c r="AL102" s="102"/>
      <c r="AM102" s="102"/>
      <c r="AN102" s="103"/>
      <c r="AO102" s="90"/>
      <c r="AP102" s="90"/>
      <c r="AQ102" s="90"/>
      <c r="AR102" s="90"/>
      <c r="AS102" s="90"/>
      <c r="AT102" s="91"/>
    </row>
    <row r="103" spans="1:48">
      <c r="A103" s="10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101"/>
      <c r="AE103" s="102"/>
      <c r="AF103" s="102"/>
      <c r="AG103" s="102"/>
      <c r="AH103" s="103"/>
      <c r="AI103" s="101"/>
      <c r="AJ103" s="102"/>
      <c r="AK103" s="102"/>
      <c r="AL103" s="102"/>
      <c r="AM103" s="102"/>
      <c r="AN103" s="103"/>
      <c r="AO103" s="90"/>
      <c r="AP103" s="90"/>
      <c r="AQ103" s="90"/>
      <c r="AR103" s="90"/>
      <c r="AS103" s="90"/>
      <c r="AT103" s="91"/>
    </row>
    <row r="104" spans="1:48">
      <c r="A104" s="10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101"/>
      <c r="AE104" s="102"/>
      <c r="AF104" s="102"/>
      <c r="AG104" s="102"/>
      <c r="AH104" s="103"/>
      <c r="AI104" s="101"/>
      <c r="AJ104" s="102"/>
      <c r="AK104" s="102"/>
      <c r="AL104" s="102"/>
      <c r="AM104" s="102"/>
      <c r="AN104" s="103"/>
      <c r="AO104" s="90"/>
      <c r="AP104" s="90"/>
      <c r="AQ104" s="90"/>
      <c r="AR104" s="90"/>
      <c r="AS104" s="90"/>
      <c r="AT104" s="91"/>
    </row>
    <row r="105" spans="1:48">
      <c r="A105" s="10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101"/>
      <c r="AE105" s="102"/>
      <c r="AF105" s="102"/>
      <c r="AG105" s="102"/>
      <c r="AH105" s="103"/>
      <c r="AI105" s="101"/>
      <c r="AJ105" s="102"/>
      <c r="AK105" s="102"/>
      <c r="AL105" s="102"/>
      <c r="AM105" s="102"/>
      <c r="AN105" s="103"/>
      <c r="AO105" s="90"/>
      <c r="AP105" s="90"/>
      <c r="AQ105" s="90"/>
      <c r="AR105" s="90"/>
      <c r="AS105" s="90"/>
      <c r="AT105" s="91"/>
    </row>
    <row r="106" spans="1:48">
      <c r="A106" s="10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101"/>
      <c r="AE106" s="102"/>
      <c r="AF106" s="102"/>
      <c r="AG106" s="102"/>
      <c r="AH106" s="103"/>
      <c r="AI106" s="101"/>
      <c r="AJ106" s="102"/>
      <c r="AK106" s="102"/>
      <c r="AL106" s="102"/>
      <c r="AM106" s="102"/>
      <c r="AN106" s="103"/>
      <c r="AO106" s="90"/>
      <c r="AP106" s="90"/>
      <c r="AQ106" s="90"/>
      <c r="AR106" s="90"/>
      <c r="AS106" s="90"/>
      <c r="AT106" s="91"/>
    </row>
    <row r="107" spans="1:48">
      <c r="A107" s="10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101"/>
      <c r="AE107" s="102"/>
      <c r="AF107" s="102"/>
      <c r="AG107" s="102"/>
      <c r="AH107" s="103"/>
      <c r="AI107" s="101"/>
      <c r="AJ107" s="102"/>
      <c r="AK107" s="102"/>
      <c r="AL107" s="102"/>
      <c r="AM107" s="102"/>
      <c r="AN107" s="103"/>
      <c r="AO107" s="90"/>
      <c r="AP107" s="90"/>
      <c r="AQ107" s="90"/>
      <c r="AR107" s="90"/>
      <c r="AS107" s="90"/>
      <c r="AT107" s="91"/>
    </row>
    <row r="108" spans="1:48" ht="15.75" thickBot="1">
      <c r="A108" s="94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6"/>
      <c r="AE108" s="97"/>
      <c r="AF108" s="97"/>
      <c r="AG108" s="97"/>
      <c r="AH108" s="98"/>
      <c r="AI108" s="96"/>
      <c r="AJ108" s="97"/>
      <c r="AK108" s="97"/>
      <c r="AL108" s="97"/>
      <c r="AM108" s="97"/>
      <c r="AN108" s="98"/>
      <c r="AO108" s="95"/>
      <c r="AP108" s="95"/>
      <c r="AQ108" s="95"/>
      <c r="AR108" s="95"/>
      <c r="AS108" s="95"/>
      <c r="AT108" s="99"/>
    </row>
    <row r="109" spans="1:48" ht="21.75" thickBot="1">
      <c r="A109" s="14" t="s">
        <v>265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8">
      <c r="A110" s="32" t="s">
        <v>0</v>
      </c>
      <c r="B110" s="33"/>
      <c r="C110" s="33"/>
      <c r="D110" s="33"/>
      <c r="E110" s="33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8">
      <c r="A111" s="24" t="s">
        <v>11</v>
      </c>
      <c r="B111" s="25"/>
      <c r="C111" s="25"/>
      <c r="D111" s="25"/>
      <c r="E111" s="25"/>
      <c r="F111" s="26"/>
      <c r="G111" s="11" t="s">
        <v>361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8">
      <c r="A112" s="24" t="s">
        <v>21</v>
      </c>
      <c r="B112" s="25"/>
      <c r="C112" s="25"/>
      <c r="D112" s="25"/>
      <c r="E112" s="25"/>
      <c r="F112" s="26"/>
      <c r="G112" s="11" t="s">
        <v>362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8" ht="15.75" thickBot="1">
      <c r="A113" s="28" t="s">
        <v>42</v>
      </c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8">
      <c r="A114" s="88" t="s">
        <v>31</v>
      </c>
      <c r="B114" s="67"/>
      <c r="C114" s="67" t="s">
        <v>32</v>
      </c>
      <c r="D114" s="67"/>
      <c r="E114" s="67"/>
      <c r="F114" s="67"/>
      <c r="G114" s="67"/>
      <c r="H114" s="67"/>
      <c r="I114" s="67"/>
      <c r="J114" s="67" t="s">
        <v>51</v>
      </c>
      <c r="K114" s="67"/>
      <c r="L114" s="67"/>
      <c r="M114" s="67"/>
      <c r="N114" s="67"/>
      <c r="O114" s="67" t="s">
        <v>33</v>
      </c>
      <c r="P114" s="67"/>
      <c r="Q114" s="67"/>
      <c r="R114" s="67"/>
      <c r="S114" s="67"/>
      <c r="T114" s="67" t="s">
        <v>35</v>
      </c>
      <c r="U114" s="67"/>
      <c r="V114" s="67"/>
      <c r="W114" s="67"/>
      <c r="X114" s="67"/>
      <c r="Y114" s="67" t="s">
        <v>36</v>
      </c>
      <c r="Z114" s="67"/>
      <c r="AA114" s="67"/>
      <c r="AB114" s="67"/>
      <c r="AC114" s="67"/>
      <c r="AD114" s="67" t="s">
        <v>37</v>
      </c>
      <c r="AE114" s="67"/>
      <c r="AF114" s="67"/>
      <c r="AG114" s="67"/>
      <c r="AH114" s="67"/>
      <c r="AI114" s="76" t="s">
        <v>38</v>
      </c>
      <c r="AJ114" s="72"/>
      <c r="AK114" s="72"/>
      <c r="AL114" s="72"/>
      <c r="AM114" s="72"/>
      <c r="AN114" s="77"/>
      <c r="AO114" s="67" t="s">
        <v>39</v>
      </c>
      <c r="AP114" s="67"/>
      <c r="AQ114" s="67"/>
      <c r="AR114" s="67"/>
      <c r="AS114" s="67"/>
      <c r="AT114" s="89"/>
      <c r="AU114" s="110" t="str">
        <f>"CREATE TABLE " &amp; G112 &amp; "("</f>
        <v>CREATE TABLE m_station(</v>
      </c>
    </row>
    <row r="115" spans="1:48">
      <c r="A115" s="100"/>
      <c r="B115" s="90"/>
      <c r="C115" s="90" t="s">
        <v>302</v>
      </c>
      <c r="D115" s="90"/>
      <c r="E115" s="90"/>
      <c r="F115" s="90"/>
      <c r="G115" s="90"/>
      <c r="H115" s="90"/>
      <c r="I115" s="90"/>
      <c r="J115" s="90" t="s">
        <v>303</v>
      </c>
      <c r="K115" s="90"/>
      <c r="L115" s="90"/>
      <c r="M115" s="90"/>
      <c r="N115" s="90"/>
      <c r="O115" s="90" t="s">
        <v>279</v>
      </c>
      <c r="P115" s="90"/>
      <c r="Q115" s="90"/>
      <c r="R115" s="90"/>
      <c r="S115" s="90"/>
      <c r="T115" s="90">
        <v>8</v>
      </c>
      <c r="U115" s="90"/>
      <c r="V115" s="90"/>
      <c r="W115" s="90"/>
      <c r="X115" s="90"/>
      <c r="Y115" s="90"/>
      <c r="Z115" s="90"/>
      <c r="AA115" s="90"/>
      <c r="AB115" s="90"/>
      <c r="AC115" s="90"/>
      <c r="AD115" s="101" t="s">
        <v>410</v>
      </c>
      <c r="AE115" s="102"/>
      <c r="AF115" s="102"/>
      <c r="AG115" s="102"/>
      <c r="AH115" s="103"/>
      <c r="AI115" s="101"/>
      <c r="AJ115" s="102"/>
      <c r="AK115" s="102"/>
      <c r="AL115" s="102"/>
      <c r="AM115" s="102"/>
      <c r="AN115" s="103"/>
      <c r="AO115" s="90"/>
      <c r="AP115" s="90"/>
      <c r="AQ115" s="90"/>
      <c r="AR115" s="90"/>
      <c r="AS115" s="90"/>
      <c r="AT115" s="91"/>
      <c r="AU115" s="110" t="str">
        <f>" "&amp;J115&amp;" "&amp;O115&amp;"("&amp;T115&amp;") NOT NULL"</f>
        <v xml:space="preserve"> station_code varchar(8) NOT NULL</v>
      </c>
      <c r="AV115" s="113" t="str">
        <f>"COMMENT ON COLUMN "&amp;$G$112&amp;"."&amp;J115&amp;" IS '"&amp;C115&amp;"';"</f>
        <v>COMMENT ON COLUMN m_station.station_code IS 'ステーションコード';</v>
      </c>
    </row>
    <row r="116" spans="1:48">
      <c r="A116" s="100"/>
      <c r="B116" s="90"/>
      <c r="C116" s="101" t="s">
        <v>304</v>
      </c>
      <c r="D116" s="102"/>
      <c r="E116" s="102"/>
      <c r="F116" s="102"/>
      <c r="G116" s="102"/>
      <c r="H116" s="102"/>
      <c r="I116" s="103"/>
      <c r="J116" s="101" t="s">
        <v>305</v>
      </c>
      <c r="K116" s="102"/>
      <c r="L116" s="102"/>
      <c r="M116" s="102"/>
      <c r="N116" s="103"/>
      <c r="O116" s="101" t="s">
        <v>279</v>
      </c>
      <c r="P116" s="102"/>
      <c r="Q116" s="102"/>
      <c r="R116" s="102"/>
      <c r="S116" s="103"/>
      <c r="T116" s="101">
        <v>126</v>
      </c>
      <c r="U116" s="102"/>
      <c r="V116" s="102"/>
      <c r="W116" s="102"/>
      <c r="X116" s="103"/>
      <c r="Y116" s="90"/>
      <c r="Z116" s="90"/>
      <c r="AA116" s="90"/>
      <c r="AB116" s="90"/>
      <c r="AC116" s="90"/>
      <c r="AD116" s="101"/>
      <c r="AE116" s="102"/>
      <c r="AF116" s="102"/>
      <c r="AG116" s="102"/>
      <c r="AH116" s="103"/>
      <c r="AI116" s="101"/>
      <c r="AJ116" s="102"/>
      <c r="AK116" s="102"/>
      <c r="AL116" s="102"/>
      <c r="AM116" s="102"/>
      <c r="AN116" s="103"/>
      <c r="AO116" s="90"/>
      <c r="AP116" s="90"/>
      <c r="AQ116" s="90"/>
      <c r="AR116" s="90"/>
      <c r="AS116" s="90"/>
      <c r="AT116" s="91"/>
      <c r="AU116" s="110" t="str">
        <f t="shared" ref="AU116:AU125" si="8">", "&amp;J116&amp;" "&amp;O116&amp;"("&amp;T116&amp;") NOT NULL"</f>
        <v>, station_name varchar(126) NOT NULL</v>
      </c>
      <c r="AV116" s="113" t="str">
        <f t="shared" ref="AV116:AV131" si="9">"COMMENT ON COLUMN "&amp;$G$112&amp;"."&amp;J116&amp;" IS '"&amp;C116&amp;"';"</f>
        <v>COMMENT ON COLUMN m_station.station_name IS 'ステーション名';</v>
      </c>
    </row>
    <row r="117" spans="1:48">
      <c r="A117" s="100"/>
      <c r="B117" s="90"/>
      <c r="C117" s="101" t="s">
        <v>306</v>
      </c>
      <c r="D117" s="102"/>
      <c r="E117" s="102"/>
      <c r="F117" s="102"/>
      <c r="G117" s="102"/>
      <c r="H117" s="102"/>
      <c r="I117" s="103"/>
      <c r="J117" s="101" t="s">
        <v>307</v>
      </c>
      <c r="K117" s="102"/>
      <c r="L117" s="102"/>
      <c r="M117" s="102"/>
      <c r="N117" s="103"/>
      <c r="O117" s="101" t="s">
        <v>283</v>
      </c>
      <c r="P117" s="102"/>
      <c r="Q117" s="102"/>
      <c r="R117" s="102"/>
      <c r="S117" s="103"/>
      <c r="T117" s="101">
        <v>8</v>
      </c>
      <c r="U117" s="102"/>
      <c r="V117" s="102"/>
      <c r="W117" s="102"/>
      <c r="X117" s="103"/>
      <c r="Y117" s="90"/>
      <c r="Z117" s="90"/>
      <c r="AA117" s="90"/>
      <c r="AB117" s="90"/>
      <c r="AC117" s="90"/>
      <c r="AD117" s="101"/>
      <c r="AE117" s="102"/>
      <c r="AF117" s="102"/>
      <c r="AG117" s="102"/>
      <c r="AH117" s="103"/>
      <c r="AI117" s="101"/>
      <c r="AJ117" s="102"/>
      <c r="AK117" s="102"/>
      <c r="AL117" s="102"/>
      <c r="AM117" s="102"/>
      <c r="AN117" s="103"/>
      <c r="AO117" s="90"/>
      <c r="AP117" s="90"/>
      <c r="AQ117" s="90"/>
      <c r="AR117" s="90"/>
      <c r="AS117" s="90"/>
      <c r="AT117" s="91"/>
      <c r="AU117" s="110" t="str">
        <f t="shared" si="8"/>
        <v>, in_seq numeric(8) NOT NULL</v>
      </c>
      <c r="AV117" s="113" t="str">
        <f t="shared" si="9"/>
        <v>COMMENT ON COLUMN m_station.in_seq IS '利用優先順（入）';</v>
      </c>
    </row>
    <row r="118" spans="1:48">
      <c r="A118" s="100"/>
      <c r="B118" s="90"/>
      <c r="C118" s="101" t="s">
        <v>308</v>
      </c>
      <c r="D118" s="102"/>
      <c r="E118" s="102"/>
      <c r="F118" s="102"/>
      <c r="G118" s="102"/>
      <c r="H118" s="102"/>
      <c r="I118" s="103"/>
      <c r="J118" s="101" t="s">
        <v>309</v>
      </c>
      <c r="K118" s="102"/>
      <c r="L118" s="102"/>
      <c r="M118" s="102"/>
      <c r="N118" s="103"/>
      <c r="O118" s="101" t="s">
        <v>283</v>
      </c>
      <c r="P118" s="102"/>
      <c r="Q118" s="102"/>
      <c r="R118" s="102"/>
      <c r="S118" s="103"/>
      <c r="T118" s="101">
        <v>8</v>
      </c>
      <c r="U118" s="102"/>
      <c r="V118" s="102"/>
      <c r="W118" s="102"/>
      <c r="X118" s="103"/>
      <c r="Y118" s="90"/>
      <c r="Z118" s="90"/>
      <c r="AA118" s="90"/>
      <c r="AB118" s="90"/>
      <c r="AC118" s="90"/>
      <c r="AD118" s="101"/>
      <c r="AE118" s="102"/>
      <c r="AF118" s="102"/>
      <c r="AG118" s="102"/>
      <c r="AH118" s="103"/>
      <c r="AI118" s="101"/>
      <c r="AJ118" s="102"/>
      <c r="AK118" s="102"/>
      <c r="AL118" s="102"/>
      <c r="AM118" s="102"/>
      <c r="AN118" s="103"/>
      <c r="AO118" s="90"/>
      <c r="AP118" s="90"/>
      <c r="AQ118" s="90"/>
      <c r="AR118" s="90"/>
      <c r="AS118" s="90"/>
      <c r="AT118" s="91"/>
      <c r="AU118" s="110" t="str">
        <f t="shared" si="8"/>
        <v>, out_seq numeric(8) NOT NULL</v>
      </c>
      <c r="AV118" s="113" t="str">
        <f t="shared" si="9"/>
        <v>COMMENT ON COLUMN m_station.out_seq IS '利用優先順（出）';</v>
      </c>
    </row>
    <row r="119" spans="1:48">
      <c r="A119" s="100"/>
      <c r="B119" s="90"/>
      <c r="C119" s="101" t="s">
        <v>310</v>
      </c>
      <c r="D119" s="102"/>
      <c r="E119" s="102"/>
      <c r="F119" s="102"/>
      <c r="G119" s="102"/>
      <c r="H119" s="102"/>
      <c r="I119" s="103"/>
      <c r="J119" s="101" t="s">
        <v>311</v>
      </c>
      <c r="K119" s="102"/>
      <c r="L119" s="102"/>
      <c r="M119" s="102"/>
      <c r="N119" s="103"/>
      <c r="O119" s="101" t="s">
        <v>279</v>
      </c>
      <c r="P119" s="102"/>
      <c r="Q119" s="102"/>
      <c r="R119" s="102"/>
      <c r="S119" s="103"/>
      <c r="T119" s="101">
        <v>1</v>
      </c>
      <c r="U119" s="102"/>
      <c r="V119" s="102"/>
      <c r="W119" s="102"/>
      <c r="X119" s="103"/>
      <c r="Y119" s="90"/>
      <c r="Z119" s="90"/>
      <c r="AA119" s="90"/>
      <c r="AB119" s="90"/>
      <c r="AC119" s="90"/>
      <c r="AD119" s="101"/>
      <c r="AE119" s="102"/>
      <c r="AF119" s="102"/>
      <c r="AG119" s="102"/>
      <c r="AH119" s="103"/>
      <c r="AI119" s="101"/>
      <c r="AJ119" s="102"/>
      <c r="AK119" s="102"/>
      <c r="AL119" s="102"/>
      <c r="AM119" s="102"/>
      <c r="AN119" s="103"/>
      <c r="AO119" s="90"/>
      <c r="AP119" s="90"/>
      <c r="AQ119" s="90"/>
      <c r="AR119" s="90"/>
      <c r="AS119" s="90"/>
      <c r="AT119" s="91"/>
      <c r="AU119" s="110" t="str">
        <f t="shared" si="8"/>
        <v>, notused varchar(1) NOT NULL</v>
      </c>
      <c r="AV119" s="113" t="str">
        <f t="shared" si="9"/>
        <v>COMMENT ON COLUMN m_station.notused IS '使用禁止';</v>
      </c>
    </row>
    <row r="120" spans="1:48">
      <c r="A120" s="100"/>
      <c r="B120" s="90"/>
      <c r="C120" s="101" t="s">
        <v>312</v>
      </c>
      <c r="D120" s="102"/>
      <c r="E120" s="102"/>
      <c r="F120" s="102"/>
      <c r="G120" s="102"/>
      <c r="H120" s="102"/>
      <c r="I120" s="103"/>
      <c r="J120" s="101" t="s">
        <v>313</v>
      </c>
      <c r="K120" s="102"/>
      <c r="L120" s="102"/>
      <c r="M120" s="102"/>
      <c r="N120" s="103"/>
      <c r="O120" s="101" t="s">
        <v>283</v>
      </c>
      <c r="P120" s="102"/>
      <c r="Q120" s="102"/>
      <c r="R120" s="102"/>
      <c r="S120" s="103"/>
      <c r="T120" s="101">
        <v>8</v>
      </c>
      <c r="U120" s="102"/>
      <c r="V120" s="102"/>
      <c r="W120" s="102"/>
      <c r="X120" s="103"/>
      <c r="Y120" s="90"/>
      <c r="Z120" s="90"/>
      <c r="AA120" s="90"/>
      <c r="AB120" s="90"/>
      <c r="AC120" s="90"/>
      <c r="AD120" s="101"/>
      <c r="AE120" s="102"/>
      <c r="AF120" s="102"/>
      <c r="AG120" s="102"/>
      <c r="AH120" s="103"/>
      <c r="AI120" s="101"/>
      <c r="AJ120" s="102"/>
      <c r="AK120" s="102"/>
      <c r="AL120" s="102"/>
      <c r="AM120" s="102"/>
      <c r="AN120" s="103"/>
      <c r="AO120" s="90"/>
      <c r="AP120" s="90"/>
      <c r="AQ120" s="90"/>
      <c r="AR120" s="90"/>
      <c r="AS120" s="90"/>
      <c r="AT120" s="91"/>
      <c r="AU120" s="110" t="str">
        <f t="shared" si="8"/>
        <v>, station_posx numeric(8) NOT NULL</v>
      </c>
      <c r="AV120" s="113" t="str">
        <f t="shared" si="9"/>
        <v>COMMENT ON COLUMN m_station.station_posx IS 'ステーションX位置';</v>
      </c>
    </row>
    <row r="121" spans="1:48">
      <c r="A121" s="100"/>
      <c r="B121" s="90"/>
      <c r="C121" s="101" t="s">
        <v>314</v>
      </c>
      <c r="D121" s="102"/>
      <c r="E121" s="102"/>
      <c r="F121" s="102"/>
      <c r="G121" s="102"/>
      <c r="H121" s="102"/>
      <c r="I121" s="103"/>
      <c r="J121" s="101" t="s">
        <v>315</v>
      </c>
      <c r="K121" s="102"/>
      <c r="L121" s="102"/>
      <c r="M121" s="102"/>
      <c r="N121" s="103"/>
      <c r="O121" s="101" t="s">
        <v>283</v>
      </c>
      <c r="P121" s="102"/>
      <c r="Q121" s="102"/>
      <c r="R121" s="102"/>
      <c r="S121" s="103"/>
      <c r="T121" s="101">
        <v>8</v>
      </c>
      <c r="U121" s="102"/>
      <c r="V121" s="102"/>
      <c r="W121" s="102"/>
      <c r="X121" s="103"/>
      <c r="Y121" s="90"/>
      <c r="Z121" s="90"/>
      <c r="AA121" s="90"/>
      <c r="AB121" s="90"/>
      <c r="AC121" s="90"/>
      <c r="AD121" s="101"/>
      <c r="AE121" s="102"/>
      <c r="AF121" s="102"/>
      <c r="AG121" s="102"/>
      <c r="AH121" s="103"/>
      <c r="AI121" s="101"/>
      <c r="AJ121" s="102"/>
      <c r="AK121" s="102"/>
      <c r="AL121" s="102"/>
      <c r="AM121" s="102"/>
      <c r="AN121" s="103"/>
      <c r="AO121" s="90"/>
      <c r="AP121" s="90"/>
      <c r="AQ121" s="90"/>
      <c r="AR121" s="90"/>
      <c r="AS121" s="90"/>
      <c r="AT121" s="91"/>
      <c r="AU121" s="110" t="str">
        <f t="shared" si="8"/>
        <v>, station_posy numeric(8) NOT NULL</v>
      </c>
      <c r="AV121" s="113" t="str">
        <f t="shared" si="9"/>
        <v>COMMENT ON COLUMN m_station.station_posy IS 'ステーションY位置';</v>
      </c>
    </row>
    <row r="122" spans="1:48">
      <c r="A122" s="100"/>
      <c r="B122" s="90"/>
      <c r="C122" s="101" t="s">
        <v>316</v>
      </c>
      <c r="D122" s="102"/>
      <c r="E122" s="102"/>
      <c r="F122" s="102"/>
      <c r="G122" s="102"/>
      <c r="H122" s="102"/>
      <c r="I122" s="103"/>
      <c r="J122" s="101" t="s">
        <v>317</v>
      </c>
      <c r="K122" s="102"/>
      <c r="L122" s="102"/>
      <c r="M122" s="102"/>
      <c r="N122" s="103"/>
      <c r="O122" s="101" t="s">
        <v>283</v>
      </c>
      <c r="P122" s="102"/>
      <c r="Q122" s="102"/>
      <c r="R122" s="102"/>
      <c r="S122" s="103"/>
      <c r="T122" s="101">
        <v>8</v>
      </c>
      <c r="U122" s="102"/>
      <c r="V122" s="102"/>
      <c r="W122" s="102"/>
      <c r="X122" s="103"/>
      <c r="Y122" s="90"/>
      <c r="Z122" s="90"/>
      <c r="AA122" s="90"/>
      <c r="AB122" s="90"/>
      <c r="AC122" s="90"/>
      <c r="AD122" s="101"/>
      <c r="AE122" s="102"/>
      <c r="AF122" s="102"/>
      <c r="AG122" s="102"/>
      <c r="AH122" s="103"/>
      <c r="AI122" s="101"/>
      <c r="AJ122" s="102"/>
      <c r="AK122" s="102"/>
      <c r="AL122" s="102"/>
      <c r="AM122" s="102"/>
      <c r="AN122" s="103"/>
      <c r="AO122" s="90"/>
      <c r="AP122" s="90"/>
      <c r="AQ122" s="90"/>
      <c r="AR122" s="90"/>
      <c r="AS122" s="90"/>
      <c r="AT122" s="91"/>
      <c r="AU122" s="110" t="str">
        <f t="shared" si="8"/>
        <v>, station_posz numeric(8) NOT NULL</v>
      </c>
      <c r="AV122" s="113" t="str">
        <f t="shared" si="9"/>
        <v>COMMENT ON COLUMN m_station.station_posz IS 'ステーションZ位置';</v>
      </c>
    </row>
    <row r="123" spans="1:48">
      <c r="A123" s="100"/>
      <c r="B123" s="90"/>
      <c r="C123" s="101" t="s">
        <v>318</v>
      </c>
      <c r="D123" s="102"/>
      <c r="E123" s="102"/>
      <c r="F123" s="102"/>
      <c r="G123" s="102"/>
      <c r="H123" s="102"/>
      <c r="I123" s="103"/>
      <c r="J123" s="101" t="s">
        <v>319</v>
      </c>
      <c r="K123" s="102"/>
      <c r="L123" s="102"/>
      <c r="M123" s="102"/>
      <c r="N123" s="103"/>
      <c r="O123" s="101" t="s">
        <v>279</v>
      </c>
      <c r="P123" s="102"/>
      <c r="Q123" s="102"/>
      <c r="R123" s="102"/>
      <c r="S123" s="103"/>
      <c r="T123" s="101">
        <v>120</v>
      </c>
      <c r="U123" s="102"/>
      <c r="V123" s="102"/>
      <c r="W123" s="102"/>
      <c r="X123" s="103"/>
      <c r="Y123" s="90"/>
      <c r="Z123" s="90"/>
      <c r="AA123" s="90"/>
      <c r="AB123" s="90"/>
      <c r="AC123" s="90"/>
      <c r="AD123" s="101"/>
      <c r="AE123" s="102"/>
      <c r="AF123" s="102"/>
      <c r="AG123" s="102"/>
      <c r="AH123" s="103"/>
      <c r="AI123" s="101"/>
      <c r="AJ123" s="102"/>
      <c r="AK123" s="102"/>
      <c r="AL123" s="102"/>
      <c r="AM123" s="102"/>
      <c r="AN123" s="103"/>
      <c r="AO123" s="90"/>
      <c r="AP123" s="90"/>
      <c r="AQ123" s="90"/>
      <c r="AR123" s="90"/>
      <c r="AS123" s="90"/>
      <c r="AT123" s="91"/>
      <c r="AU123" s="110" t="str">
        <f t="shared" si="8"/>
        <v>, remarks1 varchar(120) NOT NULL</v>
      </c>
      <c r="AV123" s="113" t="str">
        <f t="shared" si="9"/>
        <v>COMMENT ON COLUMN m_station.remarks1 IS '備考１';</v>
      </c>
    </row>
    <row r="124" spans="1:48">
      <c r="A124" s="100"/>
      <c r="B124" s="90"/>
      <c r="C124" s="101" t="s">
        <v>320</v>
      </c>
      <c r="D124" s="102"/>
      <c r="E124" s="102"/>
      <c r="F124" s="102"/>
      <c r="G124" s="102"/>
      <c r="H124" s="102"/>
      <c r="I124" s="103"/>
      <c r="J124" s="101" t="s">
        <v>193</v>
      </c>
      <c r="K124" s="102"/>
      <c r="L124" s="102"/>
      <c r="M124" s="102"/>
      <c r="N124" s="103"/>
      <c r="O124" s="101" t="s">
        <v>279</v>
      </c>
      <c r="P124" s="102"/>
      <c r="Q124" s="102"/>
      <c r="R124" s="102"/>
      <c r="S124" s="103"/>
      <c r="T124" s="101">
        <v>120</v>
      </c>
      <c r="U124" s="102"/>
      <c r="V124" s="102"/>
      <c r="W124" s="102"/>
      <c r="X124" s="103"/>
      <c r="Y124" s="90"/>
      <c r="Z124" s="90"/>
      <c r="AA124" s="90"/>
      <c r="AB124" s="90"/>
      <c r="AC124" s="90"/>
      <c r="AD124" s="101"/>
      <c r="AE124" s="102"/>
      <c r="AF124" s="102"/>
      <c r="AG124" s="102"/>
      <c r="AH124" s="103"/>
      <c r="AI124" s="101"/>
      <c r="AJ124" s="102"/>
      <c r="AK124" s="102"/>
      <c r="AL124" s="102"/>
      <c r="AM124" s="102"/>
      <c r="AN124" s="103"/>
      <c r="AO124" s="90"/>
      <c r="AP124" s="90"/>
      <c r="AQ124" s="90"/>
      <c r="AR124" s="90"/>
      <c r="AS124" s="90"/>
      <c r="AT124" s="91"/>
      <c r="AU124" s="110" t="str">
        <f t="shared" si="8"/>
        <v>, remarks2 varchar(120) NOT NULL</v>
      </c>
      <c r="AV124" s="113" t="str">
        <f t="shared" si="9"/>
        <v>COMMENT ON COLUMN m_station.remarks2 IS '備考２';</v>
      </c>
    </row>
    <row r="125" spans="1:48">
      <c r="A125" s="100"/>
      <c r="B125" s="90"/>
      <c r="C125" s="101" t="s">
        <v>321</v>
      </c>
      <c r="D125" s="102"/>
      <c r="E125" s="102"/>
      <c r="F125" s="102"/>
      <c r="G125" s="102"/>
      <c r="H125" s="102"/>
      <c r="I125" s="103"/>
      <c r="J125" s="101" t="s">
        <v>194</v>
      </c>
      <c r="K125" s="102"/>
      <c r="L125" s="102"/>
      <c r="M125" s="102"/>
      <c r="N125" s="103"/>
      <c r="O125" s="101" t="s">
        <v>279</v>
      </c>
      <c r="P125" s="102"/>
      <c r="Q125" s="102"/>
      <c r="R125" s="102"/>
      <c r="S125" s="103"/>
      <c r="T125" s="101">
        <v>120</v>
      </c>
      <c r="U125" s="102"/>
      <c r="V125" s="102"/>
      <c r="W125" s="102"/>
      <c r="X125" s="103"/>
      <c r="Y125" s="90"/>
      <c r="Z125" s="90"/>
      <c r="AA125" s="90"/>
      <c r="AB125" s="90"/>
      <c r="AC125" s="90"/>
      <c r="AD125" s="101"/>
      <c r="AE125" s="102"/>
      <c r="AF125" s="102"/>
      <c r="AG125" s="102"/>
      <c r="AH125" s="103"/>
      <c r="AI125" s="101"/>
      <c r="AJ125" s="102"/>
      <c r="AK125" s="102"/>
      <c r="AL125" s="102"/>
      <c r="AM125" s="102"/>
      <c r="AN125" s="103"/>
      <c r="AO125" s="90"/>
      <c r="AP125" s="90"/>
      <c r="AQ125" s="90"/>
      <c r="AR125" s="90"/>
      <c r="AS125" s="90"/>
      <c r="AT125" s="91"/>
      <c r="AU125" s="110" t="str">
        <f t="shared" si="8"/>
        <v>, remarks3 varchar(120) NOT NULL</v>
      </c>
      <c r="AV125" s="113" t="str">
        <f t="shared" si="9"/>
        <v>COMMENT ON COLUMN m_station.remarks3 IS '備考３';</v>
      </c>
    </row>
    <row r="126" spans="1:48">
      <c r="A126" s="100"/>
      <c r="B126" s="90"/>
      <c r="C126" s="101"/>
      <c r="D126" s="102"/>
      <c r="E126" s="102"/>
      <c r="F126" s="102"/>
      <c r="G126" s="102"/>
      <c r="H126" s="102"/>
      <c r="I126" s="103"/>
      <c r="J126" s="101"/>
      <c r="K126" s="102"/>
      <c r="L126" s="102"/>
      <c r="M126" s="102"/>
      <c r="N126" s="103"/>
      <c r="O126" s="101"/>
      <c r="P126" s="102"/>
      <c r="Q126" s="102"/>
      <c r="R126" s="102"/>
      <c r="S126" s="103"/>
      <c r="T126" s="101"/>
      <c r="U126" s="102"/>
      <c r="V126" s="102"/>
      <c r="W126" s="102"/>
      <c r="X126" s="103"/>
      <c r="Y126" s="90"/>
      <c r="Z126" s="90"/>
      <c r="AA126" s="90"/>
      <c r="AB126" s="90"/>
      <c r="AC126" s="90"/>
      <c r="AD126" s="101"/>
      <c r="AE126" s="102"/>
      <c r="AF126" s="102"/>
      <c r="AG126" s="102"/>
      <c r="AH126" s="103"/>
      <c r="AI126" s="101"/>
      <c r="AJ126" s="102"/>
      <c r="AK126" s="102"/>
      <c r="AL126" s="102"/>
      <c r="AM126" s="102"/>
      <c r="AN126" s="103"/>
      <c r="AO126" s="90"/>
      <c r="AP126" s="90"/>
      <c r="AQ126" s="90"/>
      <c r="AR126" s="90"/>
      <c r="AS126" s="90"/>
      <c r="AT126" s="91"/>
      <c r="AU126" s="110" t="str">
        <f>", "&amp;$J$34&amp;" "&amp;$O$34&amp;""</f>
        <v>, add_datetime timestamp</v>
      </c>
      <c r="AV126" s="113" t="s">
        <v>470</v>
      </c>
    </row>
    <row r="127" spans="1:48">
      <c r="A127" s="100"/>
      <c r="B127" s="90"/>
      <c r="C127" s="101"/>
      <c r="D127" s="102"/>
      <c r="E127" s="102"/>
      <c r="F127" s="102"/>
      <c r="G127" s="102"/>
      <c r="H127" s="102"/>
      <c r="I127" s="103"/>
      <c r="J127" s="101"/>
      <c r="K127" s="102"/>
      <c r="L127" s="102"/>
      <c r="M127" s="102"/>
      <c r="N127" s="103"/>
      <c r="O127" s="101"/>
      <c r="P127" s="102"/>
      <c r="Q127" s="102"/>
      <c r="R127" s="102"/>
      <c r="S127" s="103"/>
      <c r="T127" s="101"/>
      <c r="U127" s="102"/>
      <c r="V127" s="102"/>
      <c r="W127" s="102"/>
      <c r="X127" s="103"/>
      <c r="Y127" s="90"/>
      <c r="Z127" s="90"/>
      <c r="AA127" s="90"/>
      <c r="AB127" s="90"/>
      <c r="AC127" s="90"/>
      <c r="AD127" s="101"/>
      <c r="AE127" s="102"/>
      <c r="AF127" s="102"/>
      <c r="AG127" s="102"/>
      <c r="AH127" s="103"/>
      <c r="AI127" s="101"/>
      <c r="AJ127" s="102"/>
      <c r="AK127" s="102"/>
      <c r="AL127" s="102"/>
      <c r="AM127" s="102"/>
      <c r="AN127" s="103"/>
      <c r="AO127" s="90"/>
      <c r="AP127" s="90"/>
      <c r="AQ127" s="90"/>
      <c r="AR127" s="90"/>
      <c r="AS127" s="90"/>
      <c r="AT127" s="91"/>
      <c r="AU127" s="110" t="str">
        <f>", "&amp;$J$35&amp;" "&amp;$O$35&amp;" DEFAULT NULL"</f>
        <v>, upd_datetime timestamp DEFAULT NULL</v>
      </c>
      <c r="AV127" s="113" t="s">
        <v>471</v>
      </c>
    </row>
    <row r="128" spans="1:48">
      <c r="A128" s="100"/>
      <c r="B128" s="90"/>
      <c r="C128" s="101"/>
      <c r="D128" s="102"/>
      <c r="E128" s="102"/>
      <c r="F128" s="102"/>
      <c r="G128" s="102"/>
      <c r="H128" s="102"/>
      <c r="I128" s="103"/>
      <c r="J128" s="101"/>
      <c r="K128" s="102"/>
      <c r="L128" s="102"/>
      <c r="M128" s="102"/>
      <c r="N128" s="103"/>
      <c r="O128" s="101"/>
      <c r="P128" s="102"/>
      <c r="Q128" s="102"/>
      <c r="R128" s="102"/>
      <c r="S128" s="103"/>
      <c r="T128" s="101"/>
      <c r="U128" s="102"/>
      <c r="V128" s="102"/>
      <c r="W128" s="102"/>
      <c r="X128" s="103"/>
      <c r="Y128" s="90"/>
      <c r="Z128" s="90"/>
      <c r="AA128" s="90"/>
      <c r="AB128" s="90"/>
      <c r="AC128" s="90"/>
      <c r="AD128" s="101"/>
      <c r="AE128" s="102"/>
      <c r="AF128" s="102"/>
      <c r="AG128" s="102"/>
      <c r="AH128" s="103"/>
      <c r="AI128" s="101"/>
      <c r="AJ128" s="102"/>
      <c r="AK128" s="102"/>
      <c r="AL128" s="102"/>
      <c r="AM128" s="102"/>
      <c r="AN128" s="103"/>
      <c r="AO128" s="90"/>
      <c r="AP128" s="90"/>
      <c r="AQ128" s="90"/>
      <c r="AR128" s="90"/>
      <c r="AS128" s="90"/>
      <c r="AT128" s="91"/>
      <c r="AU128" s="110" t="str">
        <f>", "&amp;$J$36&amp;" "&amp;$O$36&amp;" DEFAULT NULL"</f>
        <v>, del_datetime timestamp DEFAULT NULL</v>
      </c>
      <c r="AV128" s="113" t="s">
        <v>472</v>
      </c>
    </row>
    <row r="129" spans="1:48">
      <c r="A129" s="100"/>
      <c r="B129" s="90"/>
      <c r="C129" s="101"/>
      <c r="D129" s="102"/>
      <c r="E129" s="102"/>
      <c r="F129" s="102"/>
      <c r="G129" s="102"/>
      <c r="H129" s="102"/>
      <c r="I129" s="103"/>
      <c r="J129" s="101"/>
      <c r="K129" s="102"/>
      <c r="L129" s="102"/>
      <c r="M129" s="102"/>
      <c r="N129" s="103"/>
      <c r="O129" s="101"/>
      <c r="P129" s="102"/>
      <c r="Q129" s="102"/>
      <c r="R129" s="102"/>
      <c r="S129" s="103"/>
      <c r="T129" s="101"/>
      <c r="U129" s="102"/>
      <c r="V129" s="102"/>
      <c r="W129" s="102"/>
      <c r="X129" s="103"/>
      <c r="Y129" s="90"/>
      <c r="Z129" s="90"/>
      <c r="AA129" s="90"/>
      <c r="AB129" s="90"/>
      <c r="AC129" s="90"/>
      <c r="AD129" s="101"/>
      <c r="AE129" s="102"/>
      <c r="AF129" s="102"/>
      <c r="AG129" s="102"/>
      <c r="AH129" s="103"/>
      <c r="AI129" s="101"/>
      <c r="AJ129" s="102"/>
      <c r="AK129" s="102"/>
      <c r="AL129" s="102"/>
      <c r="AM129" s="102"/>
      <c r="AN129" s="103"/>
      <c r="AO129" s="90"/>
      <c r="AP129" s="90"/>
      <c r="AQ129" s="90"/>
      <c r="AR129" s="90"/>
      <c r="AS129" s="90"/>
      <c r="AT129" s="91"/>
      <c r="AU129" s="110" t="str">
        <f>", "&amp;$J$37&amp;" "&amp;$O$37&amp;"("&amp;$T$37&amp;") DEFAULT 0"</f>
        <v>, upd_count numeric(8) DEFAULT 0</v>
      </c>
      <c r="AV129" s="113" t="s">
        <v>473</v>
      </c>
    </row>
    <row r="130" spans="1:48">
      <c r="A130" s="100"/>
      <c r="B130" s="90"/>
      <c r="C130" s="101"/>
      <c r="D130" s="102"/>
      <c r="E130" s="102"/>
      <c r="F130" s="102"/>
      <c r="G130" s="102"/>
      <c r="H130" s="102"/>
      <c r="I130" s="103"/>
      <c r="J130" s="101"/>
      <c r="K130" s="102"/>
      <c r="L130" s="102"/>
      <c r="M130" s="102"/>
      <c r="N130" s="103"/>
      <c r="O130" s="101"/>
      <c r="P130" s="102"/>
      <c r="Q130" s="102"/>
      <c r="R130" s="102"/>
      <c r="S130" s="103"/>
      <c r="T130" s="101"/>
      <c r="U130" s="102"/>
      <c r="V130" s="102"/>
      <c r="W130" s="102"/>
      <c r="X130" s="103"/>
      <c r="Y130" s="90"/>
      <c r="Z130" s="90"/>
      <c r="AA130" s="90"/>
      <c r="AB130" s="90"/>
      <c r="AC130" s="90"/>
      <c r="AD130" s="101"/>
      <c r="AE130" s="102"/>
      <c r="AF130" s="102"/>
      <c r="AG130" s="102"/>
      <c r="AH130" s="103"/>
      <c r="AI130" s="101"/>
      <c r="AJ130" s="102"/>
      <c r="AK130" s="102"/>
      <c r="AL130" s="102"/>
      <c r="AM130" s="102"/>
      <c r="AN130" s="103"/>
      <c r="AO130" s="90"/>
      <c r="AP130" s="90"/>
      <c r="AQ130" s="90"/>
      <c r="AR130" s="90"/>
      <c r="AS130" s="90"/>
      <c r="AT130" s="91"/>
      <c r="AU130" s="110" t="str">
        <f>", PRIMARY KEY ("&amp;J115&amp;", " &amp;J116&amp;")"</f>
        <v>, PRIMARY KEY (station_code, station_name)</v>
      </c>
      <c r="AV130" s="112"/>
    </row>
    <row r="131" spans="1:48">
      <c r="A131" s="100"/>
      <c r="B131" s="90"/>
      <c r="C131" s="101"/>
      <c r="D131" s="102"/>
      <c r="E131" s="102"/>
      <c r="F131" s="102"/>
      <c r="G131" s="102"/>
      <c r="H131" s="102"/>
      <c r="I131" s="103"/>
      <c r="J131" s="101"/>
      <c r="K131" s="102"/>
      <c r="L131" s="102"/>
      <c r="M131" s="102"/>
      <c r="N131" s="103"/>
      <c r="O131" s="101"/>
      <c r="P131" s="102"/>
      <c r="Q131" s="102"/>
      <c r="R131" s="102"/>
      <c r="S131" s="103"/>
      <c r="T131" s="101"/>
      <c r="U131" s="102"/>
      <c r="V131" s="102"/>
      <c r="W131" s="102"/>
      <c r="X131" s="103"/>
      <c r="Y131" s="90"/>
      <c r="Z131" s="90"/>
      <c r="AA131" s="90"/>
      <c r="AB131" s="90"/>
      <c r="AC131" s="90"/>
      <c r="AD131" s="101"/>
      <c r="AE131" s="102"/>
      <c r="AF131" s="102"/>
      <c r="AG131" s="102"/>
      <c r="AH131" s="103"/>
      <c r="AI131" s="101"/>
      <c r="AJ131" s="102"/>
      <c r="AK131" s="102"/>
      <c r="AL131" s="102"/>
      <c r="AM131" s="102"/>
      <c r="AN131" s="103"/>
      <c r="AO131" s="90"/>
      <c r="AP131" s="90"/>
      <c r="AQ131" s="90"/>
      <c r="AR131" s="90"/>
      <c r="AS131" s="90"/>
      <c r="AT131" s="91"/>
      <c r="AU131" s="110" t="str">
        <f>");"</f>
        <v>);</v>
      </c>
      <c r="AV131" s="112"/>
    </row>
    <row r="132" spans="1:48">
      <c r="A132" s="100"/>
      <c r="B132" s="90"/>
      <c r="C132" s="101"/>
      <c r="D132" s="102"/>
      <c r="E132" s="102"/>
      <c r="F132" s="102"/>
      <c r="G132" s="102"/>
      <c r="H132" s="102"/>
      <c r="I132" s="103"/>
      <c r="J132" s="101"/>
      <c r="K132" s="102"/>
      <c r="L132" s="102"/>
      <c r="M132" s="102"/>
      <c r="N132" s="103"/>
      <c r="O132" s="101"/>
      <c r="P132" s="102"/>
      <c r="Q132" s="102"/>
      <c r="R132" s="102"/>
      <c r="S132" s="103"/>
      <c r="T132" s="101"/>
      <c r="U132" s="102"/>
      <c r="V132" s="102"/>
      <c r="W132" s="102"/>
      <c r="X132" s="103"/>
      <c r="Y132" s="90"/>
      <c r="Z132" s="90"/>
      <c r="AA132" s="90"/>
      <c r="AB132" s="90"/>
      <c r="AC132" s="90"/>
      <c r="AD132" s="101"/>
      <c r="AE132" s="102"/>
      <c r="AF132" s="102"/>
      <c r="AG132" s="102"/>
      <c r="AH132" s="103"/>
      <c r="AI132" s="101"/>
      <c r="AJ132" s="102"/>
      <c r="AK132" s="102"/>
      <c r="AL132" s="102"/>
      <c r="AM132" s="102"/>
      <c r="AN132" s="103"/>
      <c r="AO132" s="90"/>
      <c r="AP132" s="90"/>
      <c r="AQ132" s="90"/>
      <c r="AR132" s="90"/>
      <c r="AS132" s="90"/>
      <c r="AT132" s="91"/>
    </row>
    <row r="133" spans="1:48">
      <c r="A133" s="100"/>
      <c r="B133" s="90"/>
      <c r="C133" s="101"/>
      <c r="D133" s="102"/>
      <c r="E133" s="102"/>
      <c r="F133" s="102"/>
      <c r="G133" s="102"/>
      <c r="H133" s="102"/>
      <c r="I133" s="103"/>
      <c r="J133" s="101"/>
      <c r="K133" s="102"/>
      <c r="L133" s="102"/>
      <c r="M133" s="102"/>
      <c r="N133" s="103"/>
      <c r="O133" s="101"/>
      <c r="P133" s="102"/>
      <c r="Q133" s="102"/>
      <c r="R133" s="102"/>
      <c r="S133" s="103"/>
      <c r="T133" s="101"/>
      <c r="U133" s="102"/>
      <c r="V133" s="102"/>
      <c r="W133" s="102"/>
      <c r="X133" s="103"/>
      <c r="Y133" s="90"/>
      <c r="Z133" s="90"/>
      <c r="AA133" s="90"/>
      <c r="AB133" s="90"/>
      <c r="AC133" s="90"/>
      <c r="AD133" s="101"/>
      <c r="AE133" s="102"/>
      <c r="AF133" s="102"/>
      <c r="AG133" s="102"/>
      <c r="AH133" s="103"/>
      <c r="AI133" s="101"/>
      <c r="AJ133" s="102"/>
      <c r="AK133" s="102"/>
      <c r="AL133" s="102"/>
      <c r="AM133" s="102"/>
      <c r="AN133" s="103"/>
      <c r="AO133" s="90"/>
      <c r="AP133" s="90"/>
      <c r="AQ133" s="90"/>
      <c r="AR133" s="90"/>
      <c r="AS133" s="90"/>
      <c r="AT133" s="91"/>
    </row>
    <row r="134" spans="1:48">
      <c r="A134" s="100"/>
      <c r="B134" s="90"/>
      <c r="C134" s="101"/>
      <c r="D134" s="102"/>
      <c r="E134" s="102"/>
      <c r="F134" s="102"/>
      <c r="G134" s="102"/>
      <c r="H134" s="102"/>
      <c r="I134" s="103"/>
      <c r="J134" s="101"/>
      <c r="K134" s="102"/>
      <c r="L134" s="102"/>
      <c r="M134" s="102"/>
      <c r="N134" s="103"/>
      <c r="O134" s="101"/>
      <c r="P134" s="102"/>
      <c r="Q134" s="102"/>
      <c r="R134" s="102"/>
      <c r="S134" s="103"/>
      <c r="T134" s="101"/>
      <c r="U134" s="102"/>
      <c r="V134" s="102"/>
      <c r="W134" s="102"/>
      <c r="X134" s="103"/>
      <c r="Y134" s="90"/>
      <c r="Z134" s="90"/>
      <c r="AA134" s="90"/>
      <c r="AB134" s="90"/>
      <c r="AC134" s="90"/>
      <c r="AD134" s="101"/>
      <c r="AE134" s="102"/>
      <c r="AF134" s="102"/>
      <c r="AG134" s="102"/>
      <c r="AH134" s="103"/>
      <c r="AI134" s="101"/>
      <c r="AJ134" s="102"/>
      <c r="AK134" s="102"/>
      <c r="AL134" s="102"/>
      <c r="AM134" s="102"/>
      <c r="AN134" s="103"/>
      <c r="AO134" s="90"/>
      <c r="AP134" s="90"/>
      <c r="AQ134" s="90"/>
      <c r="AR134" s="90"/>
      <c r="AS134" s="90"/>
      <c r="AT134" s="91"/>
    </row>
    <row r="135" spans="1:48" ht="15.75" thickBot="1">
      <c r="A135" s="94"/>
      <c r="B135" s="95"/>
      <c r="C135" s="96"/>
      <c r="D135" s="97"/>
      <c r="E135" s="97"/>
      <c r="F135" s="97"/>
      <c r="G135" s="97"/>
      <c r="H135" s="97"/>
      <c r="I135" s="98"/>
      <c r="J135" s="96"/>
      <c r="K135" s="97"/>
      <c r="L135" s="97"/>
      <c r="M135" s="97"/>
      <c r="N135" s="98"/>
      <c r="O135" s="96"/>
      <c r="P135" s="97"/>
      <c r="Q135" s="97"/>
      <c r="R135" s="97"/>
      <c r="S135" s="98"/>
      <c r="T135" s="96"/>
      <c r="U135" s="97"/>
      <c r="V135" s="97"/>
      <c r="W135" s="97"/>
      <c r="X135" s="98"/>
      <c r="Y135" s="95"/>
      <c r="Z135" s="95"/>
      <c r="AA135" s="95"/>
      <c r="AB135" s="95"/>
      <c r="AC135" s="95"/>
      <c r="AD135" s="96"/>
      <c r="AE135" s="97"/>
      <c r="AF135" s="97"/>
      <c r="AG135" s="97"/>
      <c r="AH135" s="98"/>
      <c r="AI135" s="96"/>
      <c r="AJ135" s="97"/>
      <c r="AK135" s="97"/>
      <c r="AL135" s="97"/>
      <c r="AM135" s="97"/>
      <c r="AN135" s="98"/>
      <c r="AO135" s="95"/>
      <c r="AP135" s="95"/>
      <c r="AQ135" s="95"/>
      <c r="AR135" s="95"/>
      <c r="AS135" s="95"/>
      <c r="AT135" s="99"/>
    </row>
    <row r="136" spans="1:48" ht="21.75" thickBot="1">
      <c r="A136" s="14" t="s">
        <v>265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8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8">
      <c r="A138" s="24" t="s">
        <v>11</v>
      </c>
      <c r="B138" s="25"/>
      <c r="C138" s="25"/>
      <c r="D138" s="25"/>
      <c r="E138" s="25"/>
      <c r="F138" s="26"/>
      <c r="G138" s="11" t="s">
        <v>76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8">
      <c r="A139" s="24" t="s">
        <v>21</v>
      </c>
      <c r="B139" s="25"/>
      <c r="C139" s="25"/>
      <c r="D139" s="25"/>
      <c r="E139" s="25"/>
      <c r="F139" s="26"/>
      <c r="G139" s="11" t="s">
        <v>363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8" ht="15.75" thickBot="1">
      <c r="A140" s="28" t="s">
        <v>42</v>
      </c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8">
      <c r="A141" s="88" t="s">
        <v>31</v>
      </c>
      <c r="B141" s="67"/>
      <c r="C141" s="67" t="s">
        <v>32</v>
      </c>
      <c r="D141" s="67"/>
      <c r="E141" s="67"/>
      <c r="F141" s="67"/>
      <c r="G141" s="67"/>
      <c r="H141" s="67"/>
      <c r="I141" s="67"/>
      <c r="J141" s="67" t="s">
        <v>51</v>
      </c>
      <c r="K141" s="67"/>
      <c r="L141" s="67"/>
      <c r="M141" s="67"/>
      <c r="N141" s="67"/>
      <c r="O141" s="67" t="s">
        <v>33</v>
      </c>
      <c r="P141" s="67"/>
      <c r="Q141" s="67"/>
      <c r="R141" s="67"/>
      <c r="S141" s="67"/>
      <c r="T141" s="67" t="s">
        <v>35</v>
      </c>
      <c r="U141" s="67"/>
      <c r="V141" s="67"/>
      <c r="W141" s="67"/>
      <c r="X141" s="67"/>
      <c r="Y141" s="67" t="s">
        <v>36</v>
      </c>
      <c r="Z141" s="67"/>
      <c r="AA141" s="67"/>
      <c r="AB141" s="67"/>
      <c r="AC141" s="67"/>
      <c r="AD141" s="67" t="s">
        <v>37</v>
      </c>
      <c r="AE141" s="67"/>
      <c r="AF141" s="67"/>
      <c r="AG141" s="67"/>
      <c r="AH141" s="67"/>
      <c r="AI141" s="76" t="s">
        <v>38</v>
      </c>
      <c r="AJ141" s="72"/>
      <c r="AK141" s="72"/>
      <c r="AL141" s="72"/>
      <c r="AM141" s="72"/>
      <c r="AN141" s="77"/>
      <c r="AO141" s="67" t="s">
        <v>39</v>
      </c>
      <c r="AP141" s="67"/>
      <c r="AQ141" s="67"/>
      <c r="AR141" s="67"/>
      <c r="AS141" s="67"/>
      <c r="AT141" s="89"/>
      <c r="AU141" s="110" t="str">
        <f>"CREATE TABLE " &amp; G139 &amp; "("</f>
        <v>CREATE TABLE m_stock(</v>
      </c>
    </row>
    <row r="142" spans="1:48">
      <c r="A142" s="100"/>
      <c r="B142" s="90"/>
      <c r="C142" s="90" t="s">
        <v>322</v>
      </c>
      <c r="D142" s="90"/>
      <c r="E142" s="90"/>
      <c r="F142" s="90"/>
      <c r="G142" s="90"/>
      <c r="H142" s="90"/>
      <c r="I142" s="90"/>
      <c r="J142" s="90" t="s">
        <v>323</v>
      </c>
      <c r="K142" s="90"/>
      <c r="L142" s="90"/>
      <c r="M142" s="90"/>
      <c r="N142" s="90"/>
      <c r="O142" s="90" t="s">
        <v>279</v>
      </c>
      <c r="P142" s="90"/>
      <c r="Q142" s="90"/>
      <c r="R142" s="90"/>
      <c r="S142" s="90"/>
      <c r="T142" s="90">
        <v>64</v>
      </c>
      <c r="U142" s="90"/>
      <c r="V142" s="90"/>
      <c r="W142" s="90"/>
      <c r="X142" s="90"/>
      <c r="Y142" s="90"/>
      <c r="Z142" s="90"/>
      <c r="AA142" s="90"/>
      <c r="AB142" s="90"/>
      <c r="AC142" s="90"/>
      <c r="AD142" s="101" t="s">
        <v>409</v>
      </c>
      <c r="AE142" s="102"/>
      <c r="AF142" s="102"/>
      <c r="AG142" s="102"/>
      <c r="AH142" s="103"/>
      <c r="AI142" s="101"/>
      <c r="AJ142" s="102"/>
      <c r="AK142" s="102"/>
      <c r="AL142" s="102"/>
      <c r="AM142" s="102"/>
      <c r="AN142" s="103"/>
      <c r="AO142" s="90"/>
      <c r="AP142" s="90"/>
      <c r="AQ142" s="90"/>
      <c r="AR142" s="90"/>
      <c r="AS142" s="90"/>
      <c r="AT142" s="91"/>
      <c r="AU142" s="110" t="str">
        <f>" "&amp;J142&amp;" "&amp;O142&amp;"("&amp;T142&amp;") NOT NULL"</f>
        <v xml:space="preserve"> item_code varchar(64) NOT NULL</v>
      </c>
      <c r="AV142" s="113" t="str">
        <f>"COMMENT ON COLUMN "&amp;$G$139&amp;"."&amp;J142&amp;" IS '"&amp;C142&amp;"';"</f>
        <v>COMMENT ON COLUMN m_stock.item_code IS '品目コード';</v>
      </c>
    </row>
    <row r="143" spans="1:48">
      <c r="A143" s="100"/>
      <c r="B143" s="90"/>
      <c r="C143" s="90" t="s">
        <v>330</v>
      </c>
      <c r="D143" s="90"/>
      <c r="E143" s="90"/>
      <c r="F143" s="90"/>
      <c r="G143" s="90"/>
      <c r="H143" s="90"/>
      <c r="I143" s="90"/>
      <c r="J143" s="90" t="s">
        <v>331</v>
      </c>
      <c r="K143" s="90"/>
      <c r="L143" s="90"/>
      <c r="M143" s="90"/>
      <c r="N143" s="90"/>
      <c r="O143" s="90" t="s">
        <v>332</v>
      </c>
      <c r="P143" s="90"/>
      <c r="Q143" s="90"/>
      <c r="R143" s="90"/>
      <c r="S143" s="90"/>
      <c r="T143" s="90">
        <v>0</v>
      </c>
      <c r="U143" s="90"/>
      <c r="V143" s="90"/>
      <c r="W143" s="90"/>
      <c r="X143" s="90"/>
      <c r="Y143" s="90"/>
      <c r="Z143" s="90"/>
      <c r="AA143" s="90"/>
      <c r="AB143" s="90"/>
      <c r="AC143" s="90"/>
      <c r="AD143" s="101" t="s">
        <v>287</v>
      </c>
      <c r="AE143" s="102"/>
      <c r="AF143" s="102"/>
      <c r="AG143" s="102"/>
      <c r="AH143" s="103"/>
      <c r="AI143" s="101"/>
      <c r="AJ143" s="102"/>
      <c r="AK143" s="102"/>
      <c r="AL143" s="102"/>
      <c r="AM143" s="102"/>
      <c r="AN143" s="103"/>
      <c r="AO143" s="90"/>
      <c r="AP143" s="90"/>
      <c r="AQ143" s="90"/>
      <c r="AR143" s="90"/>
      <c r="AS143" s="90"/>
      <c r="AT143" s="91"/>
      <c r="AU143" s="110" t="str">
        <f>", "&amp;J143&amp;" "&amp;O143&amp;" NOT NULL"</f>
        <v>, made_date date NOT NULL</v>
      </c>
      <c r="AV143" s="113" t="str">
        <f t="shared" ref="AV143:AV159" si="10">"COMMENT ON COLUMN "&amp;$G$139&amp;"."&amp;J143&amp;" IS '"&amp;C143&amp;"';"</f>
        <v>COMMENT ON COLUMN m_stock.made_date IS '製造年月日';</v>
      </c>
    </row>
    <row r="144" spans="1:48">
      <c r="A144" s="100"/>
      <c r="B144" s="90"/>
      <c r="C144" s="90" t="s">
        <v>333</v>
      </c>
      <c r="D144" s="90"/>
      <c r="E144" s="90"/>
      <c r="F144" s="90"/>
      <c r="G144" s="90"/>
      <c r="H144" s="90"/>
      <c r="I144" s="90"/>
      <c r="J144" s="90" t="s">
        <v>334</v>
      </c>
      <c r="K144" s="90"/>
      <c r="L144" s="90"/>
      <c r="M144" s="90"/>
      <c r="N144" s="90"/>
      <c r="O144" s="101" t="s">
        <v>283</v>
      </c>
      <c r="P144" s="102"/>
      <c r="Q144" s="102"/>
      <c r="R144" s="102"/>
      <c r="S144" s="103"/>
      <c r="T144" s="90">
        <v>8</v>
      </c>
      <c r="U144" s="90"/>
      <c r="V144" s="90"/>
      <c r="W144" s="90"/>
      <c r="X144" s="90"/>
      <c r="Y144" s="90"/>
      <c r="Z144" s="90"/>
      <c r="AA144" s="90"/>
      <c r="AB144" s="90"/>
      <c r="AC144" s="90"/>
      <c r="AD144" s="101" t="s">
        <v>375</v>
      </c>
      <c r="AE144" s="102"/>
      <c r="AF144" s="102"/>
      <c r="AG144" s="102"/>
      <c r="AH144" s="103"/>
      <c r="AI144" s="101"/>
      <c r="AJ144" s="102"/>
      <c r="AK144" s="102"/>
      <c r="AL144" s="102"/>
      <c r="AM144" s="102"/>
      <c r="AN144" s="103"/>
      <c r="AO144" s="90"/>
      <c r="AP144" s="90"/>
      <c r="AQ144" s="90"/>
      <c r="AR144" s="90"/>
      <c r="AS144" s="90"/>
      <c r="AT144" s="91"/>
      <c r="AU144" s="110" t="str">
        <f t="shared" ref="AU143:AU153" si="11">", "&amp;J144&amp;" "&amp;O144&amp;"("&amp;T144&amp;") NOT NULL"</f>
        <v>, seq numeric(8) NOT NULL</v>
      </c>
      <c r="AV144" s="113" t="str">
        <f t="shared" si="10"/>
        <v>COMMENT ON COLUMN m_stock.seq IS '連番';</v>
      </c>
    </row>
    <row r="145" spans="1:48">
      <c r="A145" s="100"/>
      <c r="B145" s="90"/>
      <c r="C145" s="90" t="s">
        <v>404</v>
      </c>
      <c r="D145" s="90"/>
      <c r="E145" s="90"/>
      <c r="F145" s="90"/>
      <c r="G145" s="90"/>
      <c r="H145" s="90"/>
      <c r="I145" s="90"/>
      <c r="J145" s="90" t="s">
        <v>405</v>
      </c>
      <c r="K145" s="90"/>
      <c r="L145" s="90"/>
      <c r="M145" s="90"/>
      <c r="N145" s="90"/>
      <c r="O145" s="90" t="s">
        <v>379</v>
      </c>
      <c r="P145" s="90"/>
      <c r="Q145" s="90"/>
      <c r="R145" s="90"/>
      <c r="S145" s="90"/>
      <c r="T145" s="90">
        <v>120</v>
      </c>
      <c r="U145" s="90"/>
      <c r="V145" s="90"/>
      <c r="W145" s="90"/>
      <c r="X145" s="90"/>
      <c r="Y145" s="90"/>
      <c r="Z145" s="90"/>
      <c r="AA145" s="90"/>
      <c r="AB145" s="90"/>
      <c r="AC145" s="90"/>
      <c r="AD145" s="101"/>
      <c r="AE145" s="102"/>
      <c r="AF145" s="102"/>
      <c r="AG145" s="102"/>
      <c r="AH145" s="103"/>
      <c r="AI145" s="101"/>
      <c r="AJ145" s="102"/>
      <c r="AK145" s="102"/>
      <c r="AL145" s="102"/>
      <c r="AM145" s="102"/>
      <c r="AN145" s="103"/>
      <c r="AO145" s="90"/>
      <c r="AP145" s="90"/>
      <c r="AQ145" s="90"/>
      <c r="AR145" s="90"/>
      <c r="AS145" s="90"/>
      <c r="AT145" s="91"/>
      <c r="AU145" s="110" t="str">
        <f t="shared" si="11"/>
        <v>, lotno varchar(120) NOT NULL</v>
      </c>
      <c r="AV145" s="113" t="str">
        <f t="shared" si="10"/>
        <v>COMMENT ON COLUMN m_stock.lotno IS '製造ロットNO';</v>
      </c>
    </row>
    <row r="146" spans="1:48">
      <c r="A146" s="100"/>
      <c r="B146" s="90"/>
      <c r="C146" s="90" t="s">
        <v>335</v>
      </c>
      <c r="D146" s="90"/>
      <c r="E146" s="90"/>
      <c r="F146" s="90"/>
      <c r="G146" s="90"/>
      <c r="H146" s="90"/>
      <c r="I146" s="90"/>
      <c r="J146" s="90" t="s">
        <v>336</v>
      </c>
      <c r="K146" s="90"/>
      <c r="L146" s="90"/>
      <c r="M146" s="90"/>
      <c r="N146" s="90"/>
      <c r="O146" s="90" t="s">
        <v>279</v>
      </c>
      <c r="P146" s="90"/>
      <c r="Q146" s="90"/>
      <c r="R146" s="90"/>
      <c r="S146" s="90"/>
      <c r="T146" s="90">
        <v>2</v>
      </c>
      <c r="U146" s="90"/>
      <c r="V146" s="90"/>
      <c r="W146" s="90"/>
      <c r="X146" s="90"/>
      <c r="Y146" s="90"/>
      <c r="Z146" s="90"/>
      <c r="AA146" s="90"/>
      <c r="AB146" s="90"/>
      <c r="AC146" s="90"/>
      <c r="AD146" s="101"/>
      <c r="AE146" s="102"/>
      <c r="AF146" s="102"/>
      <c r="AG146" s="102"/>
      <c r="AH146" s="103"/>
      <c r="AI146" s="101"/>
      <c r="AJ146" s="102"/>
      <c r="AK146" s="102"/>
      <c r="AL146" s="102"/>
      <c r="AM146" s="102"/>
      <c r="AN146" s="103"/>
      <c r="AO146" s="90"/>
      <c r="AP146" s="90"/>
      <c r="AQ146" s="90"/>
      <c r="AR146" s="90"/>
      <c r="AS146" s="90"/>
      <c r="AT146" s="91"/>
      <c r="AU146" s="110" t="str">
        <f t="shared" si="11"/>
        <v>, ship_mode varchar(2) NOT NULL</v>
      </c>
      <c r="AV146" s="113" t="str">
        <f t="shared" si="10"/>
        <v>COMMENT ON COLUMN m_stock.ship_mode IS '出荷状況';</v>
      </c>
    </row>
    <row r="147" spans="1:48">
      <c r="A147" s="100"/>
      <c r="B147" s="90"/>
      <c r="C147" s="90" t="s">
        <v>337</v>
      </c>
      <c r="D147" s="90"/>
      <c r="E147" s="90"/>
      <c r="F147" s="90"/>
      <c r="G147" s="90"/>
      <c r="H147" s="90"/>
      <c r="I147" s="90"/>
      <c r="J147" s="90" t="s">
        <v>338</v>
      </c>
      <c r="K147" s="90"/>
      <c r="L147" s="90"/>
      <c r="M147" s="90"/>
      <c r="N147" s="90"/>
      <c r="O147" s="101" t="s">
        <v>283</v>
      </c>
      <c r="P147" s="102"/>
      <c r="Q147" s="102"/>
      <c r="R147" s="102"/>
      <c r="S147" s="103"/>
      <c r="T147" s="90">
        <v>8</v>
      </c>
      <c r="U147" s="90"/>
      <c r="V147" s="90"/>
      <c r="W147" s="90"/>
      <c r="X147" s="90"/>
      <c r="Y147" s="90"/>
      <c r="Z147" s="90"/>
      <c r="AA147" s="90"/>
      <c r="AB147" s="90"/>
      <c r="AC147" s="90"/>
      <c r="AD147" s="101"/>
      <c r="AE147" s="102"/>
      <c r="AF147" s="102"/>
      <c r="AG147" s="102"/>
      <c r="AH147" s="103"/>
      <c r="AI147" s="101"/>
      <c r="AJ147" s="102"/>
      <c r="AK147" s="102"/>
      <c r="AL147" s="102"/>
      <c r="AM147" s="102"/>
      <c r="AN147" s="103"/>
      <c r="AO147" s="90"/>
      <c r="AP147" s="90"/>
      <c r="AQ147" s="90"/>
      <c r="AR147" s="90"/>
      <c r="AS147" s="90"/>
      <c r="AT147" s="91"/>
      <c r="AU147" s="110" t="str">
        <f t="shared" si="11"/>
        <v>, quant numeric(8) NOT NULL</v>
      </c>
      <c r="AV147" s="113" t="str">
        <f t="shared" si="10"/>
        <v>COMMENT ON COLUMN m_stock.quant IS '数量';</v>
      </c>
    </row>
    <row r="148" spans="1:48">
      <c r="A148" s="100"/>
      <c r="B148" s="90"/>
      <c r="C148" s="90" t="s">
        <v>339</v>
      </c>
      <c r="D148" s="90"/>
      <c r="E148" s="90"/>
      <c r="F148" s="90"/>
      <c r="G148" s="90"/>
      <c r="H148" s="90"/>
      <c r="I148" s="90"/>
      <c r="J148" s="90" t="s">
        <v>340</v>
      </c>
      <c r="K148" s="90"/>
      <c r="L148" s="90"/>
      <c r="M148" s="90"/>
      <c r="N148" s="90"/>
      <c r="O148" s="90" t="s">
        <v>332</v>
      </c>
      <c r="P148" s="90"/>
      <c r="Q148" s="90"/>
      <c r="R148" s="90"/>
      <c r="S148" s="90"/>
      <c r="T148" s="90">
        <v>0</v>
      </c>
      <c r="U148" s="90"/>
      <c r="V148" s="90"/>
      <c r="W148" s="90"/>
      <c r="X148" s="90"/>
      <c r="Y148" s="90"/>
      <c r="Z148" s="90"/>
      <c r="AA148" s="90"/>
      <c r="AB148" s="90"/>
      <c r="AC148" s="90"/>
      <c r="AD148" s="101"/>
      <c r="AE148" s="102"/>
      <c r="AF148" s="102"/>
      <c r="AG148" s="102"/>
      <c r="AH148" s="103"/>
      <c r="AI148" s="101"/>
      <c r="AJ148" s="102"/>
      <c r="AK148" s="102"/>
      <c r="AL148" s="102"/>
      <c r="AM148" s="102"/>
      <c r="AN148" s="103"/>
      <c r="AO148" s="90"/>
      <c r="AP148" s="90"/>
      <c r="AQ148" s="90"/>
      <c r="AR148" s="90"/>
      <c r="AS148" s="90"/>
      <c r="AT148" s="91"/>
      <c r="AU148" s="110" t="str">
        <f>", "&amp;J148&amp;" "&amp;O148&amp;" NOT NULL"</f>
        <v>, stock_in date NOT NULL</v>
      </c>
      <c r="AV148" s="113" t="str">
        <f t="shared" si="10"/>
        <v>COMMENT ON COLUMN m_stock.stock_in IS '入庫日';</v>
      </c>
    </row>
    <row r="149" spans="1:48">
      <c r="A149" s="100"/>
      <c r="B149" s="90"/>
      <c r="C149" s="90" t="s">
        <v>341</v>
      </c>
      <c r="D149" s="90"/>
      <c r="E149" s="90"/>
      <c r="F149" s="90"/>
      <c r="G149" s="90"/>
      <c r="H149" s="90"/>
      <c r="I149" s="90"/>
      <c r="J149" s="90" t="s">
        <v>342</v>
      </c>
      <c r="K149" s="90"/>
      <c r="L149" s="90"/>
      <c r="M149" s="90"/>
      <c r="N149" s="90"/>
      <c r="O149" s="90" t="s">
        <v>332</v>
      </c>
      <c r="P149" s="90"/>
      <c r="Q149" s="90"/>
      <c r="R149" s="90"/>
      <c r="S149" s="90"/>
      <c r="T149" s="90">
        <v>0</v>
      </c>
      <c r="U149" s="90"/>
      <c r="V149" s="90"/>
      <c r="W149" s="90"/>
      <c r="X149" s="90"/>
      <c r="Y149" s="90"/>
      <c r="Z149" s="90"/>
      <c r="AA149" s="90"/>
      <c r="AB149" s="90"/>
      <c r="AC149" s="90"/>
      <c r="AD149" s="101"/>
      <c r="AE149" s="102"/>
      <c r="AF149" s="102"/>
      <c r="AG149" s="102"/>
      <c r="AH149" s="103"/>
      <c r="AI149" s="101"/>
      <c r="AJ149" s="102"/>
      <c r="AK149" s="102"/>
      <c r="AL149" s="102"/>
      <c r="AM149" s="102"/>
      <c r="AN149" s="103"/>
      <c r="AO149" s="90"/>
      <c r="AP149" s="90"/>
      <c r="AQ149" s="90"/>
      <c r="AR149" s="90"/>
      <c r="AS149" s="90"/>
      <c r="AT149" s="91"/>
      <c r="AU149" s="110" t="str">
        <f>", "&amp;J149&amp;" "&amp;O149&amp;" NOT NULL"</f>
        <v>, stock_out date NOT NULL</v>
      </c>
      <c r="AV149" s="113" t="str">
        <f t="shared" si="10"/>
        <v>COMMENT ON COLUMN m_stock.stock_out IS '出庫日';</v>
      </c>
    </row>
    <row r="150" spans="1:48">
      <c r="A150" s="100"/>
      <c r="B150" s="90"/>
      <c r="C150" s="90" t="s">
        <v>343</v>
      </c>
      <c r="D150" s="90"/>
      <c r="E150" s="90"/>
      <c r="F150" s="90"/>
      <c r="G150" s="90"/>
      <c r="H150" s="90"/>
      <c r="I150" s="90"/>
      <c r="J150" s="90" t="s">
        <v>344</v>
      </c>
      <c r="K150" s="90"/>
      <c r="L150" s="90"/>
      <c r="M150" s="90"/>
      <c r="N150" s="90"/>
      <c r="O150" s="90" t="s">
        <v>279</v>
      </c>
      <c r="P150" s="90"/>
      <c r="Q150" s="90"/>
      <c r="R150" s="90"/>
      <c r="S150" s="90"/>
      <c r="T150" s="90">
        <v>2</v>
      </c>
      <c r="U150" s="90"/>
      <c r="V150" s="90"/>
      <c r="W150" s="90"/>
      <c r="X150" s="90"/>
      <c r="Y150" s="90"/>
      <c r="Z150" s="90"/>
      <c r="AA150" s="90"/>
      <c r="AB150" s="90"/>
      <c r="AC150" s="90"/>
      <c r="AD150" s="101"/>
      <c r="AE150" s="102"/>
      <c r="AF150" s="102"/>
      <c r="AG150" s="102"/>
      <c r="AH150" s="103"/>
      <c r="AI150" s="101"/>
      <c r="AJ150" s="102"/>
      <c r="AK150" s="102"/>
      <c r="AL150" s="102"/>
      <c r="AM150" s="102"/>
      <c r="AN150" s="103"/>
      <c r="AO150" s="90"/>
      <c r="AP150" s="90"/>
      <c r="AQ150" s="90"/>
      <c r="AR150" s="90"/>
      <c r="AS150" s="90"/>
      <c r="AT150" s="91"/>
      <c r="AU150" s="110" t="str">
        <f t="shared" si="11"/>
        <v>, ristr_mode varchar(2) NOT NULL</v>
      </c>
      <c r="AV150" s="113" t="str">
        <f t="shared" si="10"/>
        <v>COMMENT ON COLUMN m_stock.ristr_mode IS '禁止区分';</v>
      </c>
    </row>
    <row r="151" spans="1:48">
      <c r="A151" s="100"/>
      <c r="B151" s="90"/>
      <c r="C151" s="90" t="s">
        <v>345</v>
      </c>
      <c r="D151" s="90"/>
      <c r="E151" s="90"/>
      <c r="F151" s="90"/>
      <c r="G151" s="90"/>
      <c r="H151" s="90"/>
      <c r="I151" s="90"/>
      <c r="J151" s="90" t="s">
        <v>346</v>
      </c>
      <c r="K151" s="90"/>
      <c r="L151" s="90"/>
      <c r="M151" s="90"/>
      <c r="N151" s="90"/>
      <c r="O151" s="101" t="s">
        <v>283</v>
      </c>
      <c r="P151" s="102"/>
      <c r="Q151" s="102"/>
      <c r="R151" s="102"/>
      <c r="S151" s="103"/>
      <c r="T151" s="90">
        <v>8</v>
      </c>
      <c r="U151" s="90"/>
      <c r="V151" s="90"/>
      <c r="W151" s="90"/>
      <c r="X151" s="90"/>
      <c r="Y151" s="90"/>
      <c r="Z151" s="90"/>
      <c r="AA151" s="90"/>
      <c r="AB151" s="90"/>
      <c r="AC151" s="90"/>
      <c r="AD151" s="101"/>
      <c r="AE151" s="102"/>
      <c r="AF151" s="102"/>
      <c r="AG151" s="102"/>
      <c r="AH151" s="103"/>
      <c r="AI151" s="101"/>
      <c r="AJ151" s="102"/>
      <c r="AK151" s="102"/>
      <c r="AL151" s="102"/>
      <c r="AM151" s="102"/>
      <c r="AN151" s="103"/>
      <c r="AO151" s="90"/>
      <c r="AP151" s="90"/>
      <c r="AQ151" s="90"/>
      <c r="AR151" s="90"/>
      <c r="AS151" s="90"/>
      <c r="AT151" s="91"/>
      <c r="AU151" s="110" t="str">
        <f t="shared" si="11"/>
        <v>, loc_x numeric(8) NOT NULL</v>
      </c>
      <c r="AV151" s="113" t="str">
        <f t="shared" si="10"/>
        <v>COMMENT ON COLUMN m_stock.loc_x IS '格納先X';</v>
      </c>
    </row>
    <row r="152" spans="1:48">
      <c r="A152" s="100"/>
      <c r="B152" s="90"/>
      <c r="C152" s="90" t="s">
        <v>347</v>
      </c>
      <c r="D152" s="90"/>
      <c r="E152" s="90"/>
      <c r="F152" s="90"/>
      <c r="G152" s="90"/>
      <c r="H152" s="90"/>
      <c r="I152" s="90"/>
      <c r="J152" s="90" t="s">
        <v>348</v>
      </c>
      <c r="K152" s="90"/>
      <c r="L152" s="90"/>
      <c r="M152" s="90"/>
      <c r="N152" s="90"/>
      <c r="O152" s="101" t="s">
        <v>283</v>
      </c>
      <c r="P152" s="102"/>
      <c r="Q152" s="102"/>
      <c r="R152" s="102"/>
      <c r="S152" s="103"/>
      <c r="T152" s="90">
        <v>8</v>
      </c>
      <c r="U152" s="90"/>
      <c r="V152" s="90"/>
      <c r="W152" s="90"/>
      <c r="X152" s="90"/>
      <c r="Y152" s="90"/>
      <c r="Z152" s="90"/>
      <c r="AA152" s="90"/>
      <c r="AB152" s="90"/>
      <c r="AC152" s="90"/>
      <c r="AD152" s="101"/>
      <c r="AE152" s="102"/>
      <c r="AF152" s="102"/>
      <c r="AG152" s="102"/>
      <c r="AH152" s="103"/>
      <c r="AI152" s="101"/>
      <c r="AJ152" s="102"/>
      <c r="AK152" s="102"/>
      <c r="AL152" s="102"/>
      <c r="AM152" s="102"/>
      <c r="AN152" s="103"/>
      <c r="AO152" s="90"/>
      <c r="AP152" s="90"/>
      <c r="AQ152" s="90"/>
      <c r="AR152" s="90"/>
      <c r="AS152" s="90"/>
      <c r="AT152" s="91"/>
      <c r="AU152" s="110" t="str">
        <f t="shared" si="11"/>
        <v>, loc_y numeric(8) NOT NULL</v>
      </c>
      <c r="AV152" s="113" t="str">
        <f t="shared" si="10"/>
        <v>COMMENT ON COLUMN m_stock.loc_y IS '格納先Y';</v>
      </c>
    </row>
    <row r="153" spans="1:48">
      <c r="A153" s="100"/>
      <c r="B153" s="90"/>
      <c r="C153" s="90" t="s">
        <v>349</v>
      </c>
      <c r="D153" s="90"/>
      <c r="E153" s="90"/>
      <c r="F153" s="90"/>
      <c r="G153" s="90"/>
      <c r="H153" s="90"/>
      <c r="I153" s="90"/>
      <c r="J153" s="90" t="s">
        <v>350</v>
      </c>
      <c r="K153" s="90"/>
      <c r="L153" s="90"/>
      <c r="M153" s="90"/>
      <c r="N153" s="90"/>
      <c r="O153" s="101" t="s">
        <v>283</v>
      </c>
      <c r="P153" s="102"/>
      <c r="Q153" s="102"/>
      <c r="R153" s="102"/>
      <c r="S153" s="103"/>
      <c r="T153" s="90">
        <v>8</v>
      </c>
      <c r="U153" s="90"/>
      <c r="V153" s="90"/>
      <c r="W153" s="90"/>
      <c r="X153" s="90"/>
      <c r="Y153" s="90"/>
      <c r="Z153" s="90"/>
      <c r="AA153" s="90"/>
      <c r="AB153" s="90"/>
      <c r="AC153" s="90"/>
      <c r="AD153" s="101"/>
      <c r="AE153" s="102"/>
      <c r="AF153" s="102"/>
      <c r="AG153" s="102"/>
      <c r="AH153" s="103"/>
      <c r="AI153" s="101"/>
      <c r="AJ153" s="102"/>
      <c r="AK153" s="102"/>
      <c r="AL153" s="102"/>
      <c r="AM153" s="102"/>
      <c r="AN153" s="103"/>
      <c r="AO153" s="90"/>
      <c r="AP153" s="90"/>
      <c r="AQ153" s="90"/>
      <c r="AR153" s="90"/>
      <c r="AS153" s="90"/>
      <c r="AT153" s="91"/>
      <c r="AU153" s="110" t="str">
        <f t="shared" si="11"/>
        <v>, loc_z numeric(8) NOT NULL</v>
      </c>
      <c r="AV153" s="113" t="str">
        <f t="shared" si="10"/>
        <v>COMMENT ON COLUMN m_stock.loc_z IS '格納先Z';</v>
      </c>
    </row>
    <row r="154" spans="1:48">
      <c r="A154" s="10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101"/>
      <c r="AE154" s="102"/>
      <c r="AF154" s="102"/>
      <c r="AG154" s="102"/>
      <c r="AH154" s="103"/>
      <c r="AI154" s="101"/>
      <c r="AJ154" s="102"/>
      <c r="AK154" s="102"/>
      <c r="AL154" s="102"/>
      <c r="AM154" s="102"/>
      <c r="AN154" s="103"/>
      <c r="AO154" s="90"/>
      <c r="AP154" s="90"/>
      <c r="AQ154" s="90"/>
      <c r="AR154" s="90"/>
      <c r="AS154" s="90"/>
      <c r="AT154" s="91"/>
      <c r="AU154" s="110" t="str">
        <f>", "&amp;$J$34&amp;" "&amp;$O$34&amp;""</f>
        <v>, add_datetime timestamp</v>
      </c>
      <c r="AV154" s="113" t="s">
        <v>474</v>
      </c>
    </row>
    <row r="155" spans="1:48">
      <c r="A155" s="10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101"/>
      <c r="AE155" s="102"/>
      <c r="AF155" s="102"/>
      <c r="AG155" s="102"/>
      <c r="AH155" s="103"/>
      <c r="AI155" s="101"/>
      <c r="AJ155" s="102"/>
      <c r="AK155" s="102"/>
      <c r="AL155" s="102"/>
      <c r="AM155" s="102"/>
      <c r="AN155" s="103"/>
      <c r="AO155" s="90"/>
      <c r="AP155" s="90"/>
      <c r="AQ155" s="90"/>
      <c r="AR155" s="90"/>
      <c r="AS155" s="90"/>
      <c r="AT155" s="91"/>
      <c r="AU155" s="110" t="str">
        <f>", "&amp;$J$35&amp;" "&amp;$O$35&amp;" DEFAULT NULL"</f>
        <v>, upd_datetime timestamp DEFAULT NULL</v>
      </c>
      <c r="AV155" s="113" t="s">
        <v>475</v>
      </c>
    </row>
    <row r="156" spans="1:48">
      <c r="A156" s="10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101"/>
      <c r="AE156" s="102"/>
      <c r="AF156" s="102"/>
      <c r="AG156" s="102"/>
      <c r="AH156" s="103"/>
      <c r="AI156" s="101"/>
      <c r="AJ156" s="102"/>
      <c r="AK156" s="102"/>
      <c r="AL156" s="102"/>
      <c r="AM156" s="102"/>
      <c r="AN156" s="103"/>
      <c r="AO156" s="90"/>
      <c r="AP156" s="90"/>
      <c r="AQ156" s="90"/>
      <c r="AR156" s="90"/>
      <c r="AS156" s="90"/>
      <c r="AT156" s="91"/>
      <c r="AU156" s="110" t="str">
        <f>", "&amp;$J$36&amp;" "&amp;$O$36&amp;" DEFAULT NULL"</f>
        <v>, del_datetime timestamp DEFAULT NULL</v>
      </c>
      <c r="AV156" s="113" t="s">
        <v>476</v>
      </c>
    </row>
    <row r="157" spans="1:48">
      <c r="A157" s="10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101"/>
      <c r="AE157" s="102"/>
      <c r="AF157" s="102"/>
      <c r="AG157" s="102"/>
      <c r="AH157" s="103"/>
      <c r="AI157" s="101"/>
      <c r="AJ157" s="102"/>
      <c r="AK157" s="102"/>
      <c r="AL157" s="102"/>
      <c r="AM157" s="102"/>
      <c r="AN157" s="103"/>
      <c r="AO157" s="90"/>
      <c r="AP157" s="90"/>
      <c r="AQ157" s="90"/>
      <c r="AR157" s="90"/>
      <c r="AS157" s="90"/>
      <c r="AT157" s="91"/>
      <c r="AU157" s="110" t="str">
        <f>", "&amp;$J$37&amp;" "&amp;$O$37&amp;"("&amp;$T$37&amp;") DEFAULT 0"</f>
        <v>, upd_count numeric(8) DEFAULT 0</v>
      </c>
      <c r="AV157" s="113" t="s">
        <v>477</v>
      </c>
    </row>
    <row r="158" spans="1:48">
      <c r="A158" s="10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101"/>
      <c r="AE158" s="102"/>
      <c r="AF158" s="102"/>
      <c r="AG158" s="102"/>
      <c r="AH158" s="103"/>
      <c r="AI158" s="101"/>
      <c r="AJ158" s="102"/>
      <c r="AK158" s="102"/>
      <c r="AL158" s="102"/>
      <c r="AM158" s="102"/>
      <c r="AN158" s="103"/>
      <c r="AO158" s="90"/>
      <c r="AP158" s="90"/>
      <c r="AQ158" s="90"/>
      <c r="AR158" s="90"/>
      <c r="AS158" s="90"/>
      <c r="AT158" s="91"/>
      <c r="AU158" s="110" t="str">
        <f>", PRIMARY KEY ("&amp;J142&amp;", " &amp;J143&amp;", " &amp;J144&amp;")"</f>
        <v>, PRIMARY KEY (item_code, made_date, seq)</v>
      </c>
      <c r="AV158" s="113"/>
    </row>
    <row r="159" spans="1:48">
      <c r="A159" s="10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101"/>
      <c r="AE159" s="102"/>
      <c r="AF159" s="102"/>
      <c r="AG159" s="102"/>
      <c r="AH159" s="103"/>
      <c r="AI159" s="101"/>
      <c r="AJ159" s="102"/>
      <c r="AK159" s="102"/>
      <c r="AL159" s="102"/>
      <c r="AM159" s="102"/>
      <c r="AN159" s="103"/>
      <c r="AO159" s="90"/>
      <c r="AP159" s="90"/>
      <c r="AQ159" s="90"/>
      <c r="AR159" s="90"/>
      <c r="AS159" s="90"/>
      <c r="AT159" s="91"/>
      <c r="AU159" s="110" t="str">
        <f>");"</f>
        <v>);</v>
      </c>
      <c r="AV159" s="113"/>
    </row>
    <row r="160" spans="1:48">
      <c r="A160" s="10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101"/>
      <c r="AE160" s="102"/>
      <c r="AF160" s="102"/>
      <c r="AG160" s="102"/>
      <c r="AH160" s="103"/>
      <c r="AI160" s="101"/>
      <c r="AJ160" s="102"/>
      <c r="AK160" s="102"/>
      <c r="AL160" s="102"/>
      <c r="AM160" s="102"/>
      <c r="AN160" s="103"/>
      <c r="AO160" s="90"/>
      <c r="AP160" s="90"/>
      <c r="AQ160" s="90"/>
      <c r="AR160" s="90"/>
      <c r="AS160" s="90"/>
      <c r="AT160" s="91"/>
    </row>
    <row r="161" spans="1:48">
      <c r="A161" s="10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101"/>
      <c r="AE161" s="102"/>
      <c r="AF161" s="102"/>
      <c r="AG161" s="102"/>
      <c r="AH161" s="103"/>
      <c r="AI161" s="101"/>
      <c r="AJ161" s="102"/>
      <c r="AK161" s="102"/>
      <c r="AL161" s="102"/>
      <c r="AM161" s="102"/>
      <c r="AN161" s="103"/>
      <c r="AO161" s="90"/>
      <c r="AP161" s="90"/>
      <c r="AQ161" s="90"/>
      <c r="AR161" s="90"/>
      <c r="AS161" s="90"/>
      <c r="AT161" s="91"/>
    </row>
    <row r="162" spans="1:48" ht="15.75" thickBot="1">
      <c r="A162" s="94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6"/>
      <c r="AE162" s="97"/>
      <c r="AF162" s="97"/>
      <c r="AG162" s="97"/>
      <c r="AH162" s="98"/>
      <c r="AI162" s="96"/>
      <c r="AJ162" s="97"/>
      <c r="AK162" s="97"/>
      <c r="AL162" s="97"/>
      <c r="AM162" s="97"/>
      <c r="AN162" s="98"/>
      <c r="AO162" s="95"/>
      <c r="AP162" s="95"/>
      <c r="AQ162" s="95"/>
      <c r="AR162" s="95"/>
      <c r="AS162" s="95"/>
      <c r="AT162" s="99"/>
    </row>
    <row r="163" spans="1:48" ht="21.75" thickBot="1">
      <c r="A163" s="14" t="s">
        <v>265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8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8">
      <c r="A165" s="24" t="s">
        <v>11</v>
      </c>
      <c r="B165" s="25"/>
      <c r="C165" s="25"/>
      <c r="D165" s="25"/>
      <c r="E165" s="25"/>
      <c r="F165" s="26"/>
      <c r="G165" s="11" t="s">
        <v>365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8">
      <c r="A166" s="24" t="s">
        <v>21</v>
      </c>
      <c r="B166" s="25"/>
      <c r="C166" s="25"/>
      <c r="D166" s="25"/>
      <c r="E166" s="25"/>
      <c r="F166" s="26"/>
      <c r="G166" s="11" t="s">
        <v>364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8" ht="15.75" thickBot="1">
      <c r="A167" s="28" t="s">
        <v>42</v>
      </c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8">
      <c r="A168" s="88" t="s">
        <v>31</v>
      </c>
      <c r="B168" s="67"/>
      <c r="C168" s="67" t="s">
        <v>32</v>
      </c>
      <c r="D168" s="67"/>
      <c r="E168" s="67"/>
      <c r="F168" s="67"/>
      <c r="G168" s="67"/>
      <c r="H168" s="67"/>
      <c r="I168" s="67"/>
      <c r="J168" s="67" t="s">
        <v>51</v>
      </c>
      <c r="K168" s="67"/>
      <c r="L168" s="67"/>
      <c r="M168" s="67"/>
      <c r="N168" s="67"/>
      <c r="O168" s="67" t="s">
        <v>33</v>
      </c>
      <c r="P168" s="67"/>
      <c r="Q168" s="67"/>
      <c r="R168" s="67"/>
      <c r="S168" s="67"/>
      <c r="T168" s="67" t="s">
        <v>35</v>
      </c>
      <c r="U168" s="67"/>
      <c r="V168" s="67"/>
      <c r="W168" s="67"/>
      <c r="X168" s="67"/>
      <c r="Y168" s="67" t="s">
        <v>36</v>
      </c>
      <c r="Z168" s="67"/>
      <c r="AA168" s="67"/>
      <c r="AB168" s="67"/>
      <c r="AC168" s="67"/>
      <c r="AD168" s="67" t="s">
        <v>37</v>
      </c>
      <c r="AE168" s="67"/>
      <c r="AF168" s="67"/>
      <c r="AG168" s="67"/>
      <c r="AH168" s="67"/>
      <c r="AI168" s="76" t="s">
        <v>38</v>
      </c>
      <c r="AJ168" s="72"/>
      <c r="AK168" s="72"/>
      <c r="AL168" s="72"/>
      <c r="AM168" s="72"/>
      <c r="AN168" s="77"/>
      <c r="AO168" s="67" t="s">
        <v>39</v>
      </c>
      <c r="AP168" s="67"/>
      <c r="AQ168" s="67"/>
      <c r="AR168" s="67"/>
      <c r="AS168" s="67"/>
      <c r="AT168" s="89"/>
      <c r="AU168" s="110" t="str">
        <f>"CREATE TABLE " &amp; G166 &amp; "("</f>
        <v>CREATE TABLE m_storage(</v>
      </c>
    </row>
    <row r="169" spans="1:48">
      <c r="A169" s="100"/>
      <c r="B169" s="90"/>
      <c r="C169" s="90" t="s">
        <v>345</v>
      </c>
      <c r="D169" s="90"/>
      <c r="E169" s="90"/>
      <c r="F169" s="90"/>
      <c r="G169" s="90"/>
      <c r="H169" s="90"/>
      <c r="I169" s="90"/>
      <c r="J169" s="90" t="s">
        <v>346</v>
      </c>
      <c r="K169" s="90"/>
      <c r="L169" s="90"/>
      <c r="M169" s="90"/>
      <c r="N169" s="90"/>
      <c r="O169" s="101" t="s">
        <v>283</v>
      </c>
      <c r="P169" s="102"/>
      <c r="Q169" s="102"/>
      <c r="R169" s="102"/>
      <c r="S169" s="103"/>
      <c r="T169" s="90">
        <v>8</v>
      </c>
      <c r="U169" s="90"/>
      <c r="V169" s="90"/>
      <c r="W169" s="90"/>
      <c r="X169" s="90"/>
      <c r="Y169" s="90"/>
      <c r="Z169" s="90"/>
      <c r="AA169" s="90"/>
      <c r="AB169" s="90"/>
      <c r="AC169" s="90"/>
      <c r="AD169" s="101"/>
      <c r="AE169" s="102"/>
      <c r="AF169" s="102"/>
      <c r="AG169" s="102"/>
      <c r="AH169" s="103"/>
      <c r="AI169" s="101"/>
      <c r="AJ169" s="102"/>
      <c r="AK169" s="102"/>
      <c r="AL169" s="102"/>
      <c r="AM169" s="102"/>
      <c r="AN169" s="103"/>
      <c r="AO169" s="90"/>
      <c r="AP169" s="90"/>
      <c r="AQ169" s="90"/>
      <c r="AR169" s="90"/>
      <c r="AS169" s="90"/>
      <c r="AT169" s="91"/>
      <c r="AU169" s="110" t="str">
        <f>" "&amp;J169&amp;" "&amp;O169&amp;"("&amp;T169&amp;") NOT NULL"</f>
        <v xml:space="preserve"> loc_x numeric(8) NOT NULL</v>
      </c>
      <c r="AV169" s="113" t="str">
        <f>"COMMENT ON COLUMN "&amp;$G$166&amp;"."&amp;J169&amp;" IS '"&amp;C169&amp;"';"</f>
        <v>COMMENT ON COLUMN m_storage.loc_x IS '格納先X';</v>
      </c>
    </row>
    <row r="170" spans="1:48">
      <c r="A170" s="100"/>
      <c r="B170" s="90"/>
      <c r="C170" s="90" t="s">
        <v>347</v>
      </c>
      <c r="D170" s="90"/>
      <c r="E170" s="90"/>
      <c r="F170" s="90"/>
      <c r="G170" s="90"/>
      <c r="H170" s="90"/>
      <c r="I170" s="90"/>
      <c r="J170" s="90" t="s">
        <v>348</v>
      </c>
      <c r="K170" s="90"/>
      <c r="L170" s="90"/>
      <c r="M170" s="90"/>
      <c r="N170" s="90"/>
      <c r="O170" s="101" t="s">
        <v>283</v>
      </c>
      <c r="P170" s="102"/>
      <c r="Q170" s="102"/>
      <c r="R170" s="102"/>
      <c r="S170" s="103"/>
      <c r="T170" s="90">
        <v>8</v>
      </c>
      <c r="U170" s="90"/>
      <c r="V170" s="90"/>
      <c r="W170" s="90"/>
      <c r="X170" s="90"/>
      <c r="Y170" s="90"/>
      <c r="Z170" s="90"/>
      <c r="AA170" s="90"/>
      <c r="AB170" s="90"/>
      <c r="AC170" s="90"/>
      <c r="AD170" s="101"/>
      <c r="AE170" s="102"/>
      <c r="AF170" s="102"/>
      <c r="AG170" s="102"/>
      <c r="AH170" s="103"/>
      <c r="AI170" s="101"/>
      <c r="AJ170" s="102"/>
      <c r="AK170" s="102"/>
      <c r="AL170" s="102"/>
      <c r="AM170" s="102"/>
      <c r="AN170" s="103"/>
      <c r="AO170" s="90"/>
      <c r="AP170" s="90"/>
      <c r="AQ170" s="90"/>
      <c r="AR170" s="90"/>
      <c r="AS170" s="90"/>
      <c r="AT170" s="91"/>
      <c r="AU170" s="110" t="str">
        <f t="shared" ref="AU170:AU179" si="12">", "&amp;J170&amp;" "&amp;O170&amp;"("&amp;T170&amp;") NOT NULL"</f>
        <v>, loc_y numeric(8) NOT NULL</v>
      </c>
      <c r="AV170" s="113" t="str">
        <f t="shared" ref="AV170:AV183" si="13">"COMMENT ON COLUMN "&amp;$G$166&amp;"."&amp;J170&amp;" IS '"&amp;C170&amp;"';"</f>
        <v>COMMENT ON COLUMN m_storage.loc_y IS '格納先Y';</v>
      </c>
    </row>
    <row r="171" spans="1:48">
      <c r="A171" s="100"/>
      <c r="B171" s="90"/>
      <c r="C171" s="90" t="s">
        <v>349</v>
      </c>
      <c r="D171" s="90"/>
      <c r="E171" s="90"/>
      <c r="F171" s="90"/>
      <c r="G171" s="90"/>
      <c r="H171" s="90"/>
      <c r="I171" s="90"/>
      <c r="J171" s="90" t="s">
        <v>350</v>
      </c>
      <c r="K171" s="90"/>
      <c r="L171" s="90"/>
      <c r="M171" s="90"/>
      <c r="N171" s="90"/>
      <c r="O171" s="101" t="s">
        <v>283</v>
      </c>
      <c r="P171" s="102"/>
      <c r="Q171" s="102"/>
      <c r="R171" s="102"/>
      <c r="S171" s="103"/>
      <c r="T171" s="90">
        <v>8</v>
      </c>
      <c r="U171" s="90"/>
      <c r="V171" s="90"/>
      <c r="W171" s="90"/>
      <c r="X171" s="90"/>
      <c r="Y171" s="90"/>
      <c r="Z171" s="90"/>
      <c r="AA171" s="90"/>
      <c r="AB171" s="90"/>
      <c r="AC171" s="90"/>
      <c r="AD171" s="101"/>
      <c r="AE171" s="102"/>
      <c r="AF171" s="102"/>
      <c r="AG171" s="102"/>
      <c r="AH171" s="103"/>
      <c r="AI171" s="101"/>
      <c r="AJ171" s="102"/>
      <c r="AK171" s="102"/>
      <c r="AL171" s="102"/>
      <c r="AM171" s="102"/>
      <c r="AN171" s="103"/>
      <c r="AO171" s="90"/>
      <c r="AP171" s="90"/>
      <c r="AQ171" s="90"/>
      <c r="AR171" s="90"/>
      <c r="AS171" s="90"/>
      <c r="AT171" s="91"/>
      <c r="AU171" s="110" t="str">
        <f t="shared" si="12"/>
        <v>, loc_z numeric(8) NOT NULL</v>
      </c>
      <c r="AV171" s="113" t="str">
        <f t="shared" si="13"/>
        <v>COMMENT ON COLUMN m_storage.loc_z IS '格納先Z';</v>
      </c>
    </row>
    <row r="172" spans="1:48">
      <c r="A172" s="100"/>
      <c r="B172" s="90"/>
      <c r="C172" s="90" t="s">
        <v>368</v>
      </c>
      <c r="D172" s="90"/>
      <c r="E172" s="90"/>
      <c r="F172" s="90"/>
      <c r="G172" s="90"/>
      <c r="H172" s="90"/>
      <c r="I172" s="90"/>
      <c r="J172" s="90" t="s">
        <v>351</v>
      </c>
      <c r="K172" s="90"/>
      <c r="L172" s="90"/>
      <c r="M172" s="90"/>
      <c r="N172" s="90"/>
      <c r="O172" s="90" t="s">
        <v>279</v>
      </c>
      <c r="P172" s="90"/>
      <c r="Q172" s="90"/>
      <c r="R172" s="90"/>
      <c r="S172" s="90"/>
      <c r="T172" s="90">
        <v>2</v>
      </c>
      <c r="U172" s="90"/>
      <c r="V172" s="90"/>
      <c r="W172" s="90"/>
      <c r="X172" s="90"/>
      <c r="Y172" s="90"/>
      <c r="Z172" s="90"/>
      <c r="AA172" s="90"/>
      <c r="AB172" s="90"/>
      <c r="AC172" s="90"/>
      <c r="AD172" s="101"/>
      <c r="AE172" s="102"/>
      <c r="AF172" s="102"/>
      <c r="AG172" s="102"/>
      <c r="AH172" s="103"/>
      <c r="AI172" s="101"/>
      <c r="AJ172" s="102"/>
      <c r="AK172" s="102"/>
      <c r="AL172" s="102"/>
      <c r="AM172" s="102"/>
      <c r="AN172" s="103"/>
      <c r="AO172" s="90" t="s">
        <v>447</v>
      </c>
      <c r="AP172" s="90"/>
      <c r="AQ172" s="90"/>
      <c r="AR172" s="90"/>
      <c r="AS172" s="90"/>
      <c r="AT172" s="91"/>
      <c r="AU172" s="110" t="str">
        <f t="shared" si="12"/>
        <v>, usage_code varchar(2) NOT NULL</v>
      </c>
      <c r="AV172" s="113" t="str">
        <f t="shared" si="13"/>
        <v>COMMENT ON COLUMN m_storage.usage_code IS '棚区分';</v>
      </c>
    </row>
    <row r="173" spans="1:48">
      <c r="A173" s="100"/>
      <c r="B173" s="90"/>
      <c r="C173" s="90" t="s">
        <v>352</v>
      </c>
      <c r="D173" s="90"/>
      <c r="E173" s="90"/>
      <c r="F173" s="90"/>
      <c r="G173" s="90"/>
      <c r="H173" s="90"/>
      <c r="I173" s="90"/>
      <c r="J173" s="90" t="s">
        <v>353</v>
      </c>
      <c r="K173" s="90"/>
      <c r="L173" s="90"/>
      <c r="M173" s="90"/>
      <c r="N173" s="90"/>
      <c r="O173" s="101" t="s">
        <v>283</v>
      </c>
      <c r="P173" s="102"/>
      <c r="Q173" s="102"/>
      <c r="R173" s="102"/>
      <c r="S173" s="103"/>
      <c r="T173" s="90">
        <v>8</v>
      </c>
      <c r="U173" s="90"/>
      <c r="V173" s="90"/>
      <c r="W173" s="90"/>
      <c r="X173" s="90"/>
      <c r="Y173" s="90"/>
      <c r="Z173" s="90"/>
      <c r="AA173" s="90"/>
      <c r="AB173" s="90"/>
      <c r="AC173" s="90"/>
      <c r="AD173" s="101"/>
      <c r="AE173" s="102"/>
      <c r="AF173" s="102"/>
      <c r="AG173" s="102"/>
      <c r="AH173" s="103"/>
      <c r="AI173" s="101"/>
      <c r="AJ173" s="102"/>
      <c r="AK173" s="102"/>
      <c r="AL173" s="102"/>
      <c r="AM173" s="102"/>
      <c r="AN173" s="103"/>
      <c r="AO173" s="90"/>
      <c r="AP173" s="90"/>
      <c r="AQ173" s="90"/>
      <c r="AR173" s="90"/>
      <c r="AS173" s="90"/>
      <c r="AT173" s="91"/>
      <c r="AU173" s="110" t="str">
        <f t="shared" si="12"/>
        <v>, priority_x numeric(8) NOT NULL</v>
      </c>
      <c r="AV173" s="113" t="str">
        <f t="shared" si="13"/>
        <v>COMMENT ON COLUMN m_storage.priority_x IS 'X方向優先順位';</v>
      </c>
    </row>
    <row r="174" spans="1:48">
      <c r="A174" s="100"/>
      <c r="B174" s="90"/>
      <c r="C174" s="90" t="s">
        <v>354</v>
      </c>
      <c r="D174" s="90"/>
      <c r="E174" s="90"/>
      <c r="F174" s="90"/>
      <c r="G174" s="90"/>
      <c r="H174" s="90"/>
      <c r="I174" s="90"/>
      <c r="J174" s="90" t="s">
        <v>355</v>
      </c>
      <c r="K174" s="90"/>
      <c r="L174" s="90"/>
      <c r="M174" s="90"/>
      <c r="N174" s="90"/>
      <c r="O174" s="101" t="s">
        <v>283</v>
      </c>
      <c r="P174" s="102"/>
      <c r="Q174" s="102"/>
      <c r="R174" s="102"/>
      <c r="S174" s="103"/>
      <c r="T174" s="90">
        <v>8</v>
      </c>
      <c r="U174" s="90"/>
      <c r="V174" s="90"/>
      <c r="W174" s="90"/>
      <c r="X174" s="90"/>
      <c r="Y174" s="90"/>
      <c r="Z174" s="90"/>
      <c r="AA174" s="90"/>
      <c r="AB174" s="90"/>
      <c r="AC174" s="90"/>
      <c r="AD174" s="101"/>
      <c r="AE174" s="102"/>
      <c r="AF174" s="102"/>
      <c r="AG174" s="102"/>
      <c r="AH174" s="103"/>
      <c r="AI174" s="101"/>
      <c r="AJ174" s="102"/>
      <c r="AK174" s="102"/>
      <c r="AL174" s="102"/>
      <c r="AM174" s="102"/>
      <c r="AN174" s="103"/>
      <c r="AO174" s="90"/>
      <c r="AP174" s="90"/>
      <c r="AQ174" s="90"/>
      <c r="AR174" s="90"/>
      <c r="AS174" s="90"/>
      <c r="AT174" s="91"/>
      <c r="AU174" s="110" t="str">
        <f t="shared" si="12"/>
        <v>, priority_y numeric(8) NOT NULL</v>
      </c>
      <c r="AV174" s="113" t="str">
        <f t="shared" si="13"/>
        <v>COMMENT ON COLUMN m_storage.priority_y IS 'Y方向優先順位';</v>
      </c>
    </row>
    <row r="175" spans="1:48">
      <c r="A175" s="100"/>
      <c r="B175" s="90"/>
      <c r="C175" s="90" t="s">
        <v>356</v>
      </c>
      <c r="D175" s="90"/>
      <c r="E175" s="90"/>
      <c r="F175" s="90"/>
      <c r="G175" s="90"/>
      <c r="H175" s="90"/>
      <c r="I175" s="90"/>
      <c r="J175" s="90" t="s">
        <v>357</v>
      </c>
      <c r="K175" s="90"/>
      <c r="L175" s="90"/>
      <c r="M175" s="90"/>
      <c r="N175" s="90"/>
      <c r="O175" s="101" t="s">
        <v>283</v>
      </c>
      <c r="P175" s="102"/>
      <c r="Q175" s="102"/>
      <c r="R175" s="102"/>
      <c r="S175" s="103"/>
      <c r="T175" s="90">
        <v>8</v>
      </c>
      <c r="U175" s="90"/>
      <c r="V175" s="90"/>
      <c r="W175" s="90"/>
      <c r="X175" s="90"/>
      <c r="Y175" s="90"/>
      <c r="Z175" s="90"/>
      <c r="AA175" s="90"/>
      <c r="AB175" s="90"/>
      <c r="AC175" s="90"/>
      <c r="AD175" s="101"/>
      <c r="AE175" s="102"/>
      <c r="AF175" s="102"/>
      <c r="AG175" s="102"/>
      <c r="AH175" s="103"/>
      <c r="AI175" s="101"/>
      <c r="AJ175" s="102"/>
      <c r="AK175" s="102"/>
      <c r="AL175" s="102"/>
      <c r="AM175" s="102"/>
      <c r="AN175" s="103"/>
      <c r="AO175" s="90"/>
      <c r="AP175" s="90"/>
      <c r="AQ175" s="90"/>
      <c r="AR175" s="90"/>
      <c r="AS175" s="90"/>
      <c r="AT175" s="91"/>
      <c r="AU175" s="110" t="str">
        <f t="shared" si="12"/>
        <v>, priority_z numeric(8) NOT NULL</v>
      </c>
      <c r="AV175" s="113" t="str">
        <f t="shared" si="13"/>
        <v>COMMENT ON COLUMN m_storage.priority_z IS 'Z方向優先順位';</v>
      </c>
    </row>
    <row r="176" spans="1:48">
      <c r="A176" s="100"/>
      <c r="B176" s="90"/>
      <c r="C176" s="90" t="s">
        <v>358</v>
      </c>
      <c r="D176" s="90"/>
      <c r="E176" s="90"/>
      <c r="F176" s="90"/>
      <c r="G176" s="90"/>
      <c r="H176" s="90"/>
      <c r="I176" s="90"/>
      <c r="J176" s="90" t="s">
        <v>359</v>
      </c>
      <c r="K176" s="90"/>
      <c r="L176" s="90"/>
      <c r="M176" s="90"/>
      <c r="N176" s="90"/>
      <c r="O176" s="101" t="s">
        <v>283</v>
      </c>
      <c r="P176" s="102"/>
      <c r="Q176" s="102"/>
      <c r="R176" s="102"/>
      <c r="S176" s="103"/>
      <c r="T176" s="90">
        <v>8</v>
      </c>
      <c r="U176" s="90"/>
      <c r="V176" s="90"/>
      <c r="W176" s="90"/>
      <c r="X176" s="90"/>
      <c r="Y176" s="90"/>
      <c r="Z176" s="90"/>
      <c r="AA176" s="90"/>
      <c r="AB176" s="90"/>
      <c r="AC176" s="90"/>
      <c r="AD176" s="101"/>
      <c r="AE176" s="102"/>
      <c r="AF176" s="102"/>
      <c r="AG176" s="102"/>
      <c r="AH176" s="103"/>
      <c r="AI176" s="101"/>
      <c r="AJ176" s="102"/>
      <c r="AK176" s="102"/>
      <c r="AL176" s="102"/>
      <c r="AM176" s="102"/>
      <c r="AN176" s="103"/>
      <c r="AO176" s="90"/>
      <c r="AP176" s="90"/>
      <c r="AQ176" s="90"/>
      <c r="AR176" s="90"/>
      <c r="AS176" s="90"/>
      <c r="AT176" s="91"/>
      <c r="AU176" s="110" t="str">
        <f t="shared" si="12"/>
        <v>, priority_t numeric(8) NOT NULL</v>
      </c>
      <c r="AV176" s="113" t="str">
        <f t="shared" si="13"/>
        <v>COMMENT ON COLUMN m_storage.priority_t IS '総合優先順位';</v>
      </c>
    </row>
    <row r="177" spans="1:48">
      <c r="A177" s="100"/>
      <c r="B177" s="90"/>
      <c r="C177" s="90" t="s">
        <v>318</v>
      </c>
      <c r="D177" s="90"/>
      <c r="E177" s="90"/>
      <c r="F177" s="90"/>
      <c r="G177" s="90"/>
      <c r="H177" s="90"/>
      <c r="I177" s="90"/>
      <c r="J177" s="90" t="s">
        <v>360</v>
      </c>
      <c r="K177" s="90"/>
      <c r="L177" s="90"/>
      <c r="M177" s="90"/>
      <c r="N177" s="90"/>
      <c r="O177" s="90" t="s">
        <v>279</v>
      </c>
      <c r="P177" s="90"/>
      <c r="Q177" s="90"/>
      <c r="R177" s="90"/>
      <c r="S177" s="90"/>
      <c r="T177" s="90">
        <v>126</v>
      </c>
      <c r="U177" s="90"/>
      <c r="V177" s="90"/>
      <c r="W177" s="90"/>
      <c r="X177" s="90"/>
      <c r="Y177" s="90"/>
      <c r="Z177" s="90"/>
      <c r="AA177" s="90"/>
      <c r="AB177" s="90"/>
      <c r="AC177" s="90"/>
      <c r="AD177" s="101"/>
      <c r="AE177" s="102"/>
      <c r="AF177" s="102"/>
      <c r="AG177" s="102"/>
      <c r="AH177" s="103"/>
      <c r="AI177" s="101"/>
      <c r="AJ177" s="102"/>
      <c r="AK177" s="102"/>
      <c r="AL177" s="102"/>
      <c r="AM177" s="102"/>
      <c r="AN177" s="103"/>
      <c r="AO177" s="90"/>
      <c r="AP177" s="90"/>
      <c r="AQ177" s="90"/>
      <c r="AR177" s="90"/>
      <c r="AS177" s="90"/>
      <c r="AT177" s="91"/>
      <c r="AU177" s="110" t="str">
        <f t="shared" si="12"/>
        <v>, remarks_1 varchar(126) NOT NULL</v>
      </c>
      <c r="AV177" s="113" t="str">
        <f t="shared" si="13"/>
        <v>COMMENT ON COLUMN m_storage.remarks_1 IS '備考１';</v>
      </c>
    </row>
    <row r="178" spans="1:48">
      <c r="A178" s="100"/>
      <c r="B178" s="90"/>
      <c r="C178" s="90" t="s">
        <v>320</v>
      </c>
      <c r="D178" s="90"/>
      <c r="E178" s="90"/>
      <c r="F178" s="90"/>
      <c r="G178" s="90"/>
      <c r="H178" s="90"/>
      <c r="I178" s="90"/>
      <c r="J178" s="90" t="s">
        <v>190</v>
      </c>
      <c r="K178" s="90"/>
      <c r="L178" s="90"/>
      <c r="M178" s="90"/>
      <c r="N178" s="90"/>
      <c r="O178" s="90" t="s">
        <v>279</v>
      </c>
      <c r="P178" s="90"/>
      <c r="Q178" s="90"/>
      <c r="R178" s="90"/>
      <c r="S178" s="90"/>
      <c r="T178" s="90">
        <v>126</v>
      </c>
      <c r="U178" s="90"/>
      <c r="V178" s="90"/>
      <c r="W178" s="90"/>
      <c r="X178" s="90"/>
      <c r="Y178" s="90"/>
      <c r="Z178" s="90"/>
      <c r="AA178" s="90"/>
      <c r="AB178" s="90"/>
      <c r="AC178" s="90"/>
      <c r="AD178" s="101"/>
      <c r="AE178" s="102"/>
      <c r="AF178" s="102"/>
      <c r="AG178" s="102"/>
      <c r="AH178" s="103"/>
      <c r="AI178" s="101"/>
      <c r="AJ178" s="102"/>
      <c r="AK178" s="102"/>
      <c r="AL178" s="102"/>
      <c r="AM178" s="102"/>
      <c r="AN178" s="103"/>
      <c r="AO178" s="90"/>
      <c r="AP178" s="90"/>
      <c r="AQ178" s="90"/>
      <c r="AR178" s="90"/>
      <c r="AS178" s="90"/>
      <c r="AT178" s="91"/>
      <c r="AU178" s="110" t="str">
        <f t="shared" si="12"/>
        <v>, remarks_2 varchar(126) NOT NULL</v>
      </c>
      <c r="AV178" s="113" t="str">
        <f t="shared" si="13"/>
        <v>COMMENT ON COLUMN m_storage.remarks_2 IS '備考２';</v>
      </c>
    </row>
    <row r="179" spans="1:48">
      <c r="A179" s="100"/>
      <c r="B179" s="90"/>
      <c r="C179" s="90" t="s">
        <v>321</v>
      </c>
      <c r="D179" s="90"/>
      <c r="E179" s="90"/>
      <c r="F179" s="90"/>
      <c r="G179" s="90"/>
      <c r="H179" s="90"/>
      <c r="I179" s="90"/>
      <c r="J179" s="90" t="s">
        <v>191</v>
      </c>
      <c r="K179" s="90"/>
      <c r="L179" s="90"/>
      <c r="M179" s="90"/>
      <c r="N179" s="90"/>
      <c r="O179" s="90" t="s">
        <v>279</v>
      </c>
      <c r="P179" s="90"/>
      <c r="Q179" s="90"/>
      <c r="R179" s="90"/>
      <c r="S179" s="90"/>
      <c r="T179" s="90">
        <v>126</v>
      </c>
      <c r="U179" s="90"/>
      <c r="V179" s="90"/>
      <c r="W179" s="90"/>
      <c r="X179" s="90"/>
      <c r="Y179" s="90"/>
      <c r="Z179" s="90"/>
      <c r="AA179" s="90"/>
      <c r="AB179" s="90"/>
      <c r="AC179" s="90"/>
      <c r="AD179" s="101"/>
      <c r="AE179" s="102"/>
      <c r="AF179" s="102"/>
      <c r="AG179" s="102"/>
      <c r="AH179" s="103"/>
      <c r="AI179" s="101"/>
      <c r="AJ179" s="102"/>
      <c r="AK179" s="102"/>
      <c r="AL179" s="102"/>
      <c r="AM179" s="102"/>
      <c r="AN179" s="103"/>
      <c r="AO179" s="90"/>
      <c r="AP179" s="90"/>
      <c r="AQ179" s="90"/>
      <c r="AR179" s="90"/>
      <c r="AS179" s="90"/>
      <c r="AT179" s="91"/>
      <c r="AU179" s="110" t="str">
        <f t="shared" si="12"/>
        <v>, remarks_3 varchar(126) NOT NULL</v>
      </c>
      <c r="AV179" s="113" t="str">
        <f t="shared" si="13"/>
        <v>COMMENT ON COLUMN m_storage.remarks_3 IS '備考３';</v>
      </c>
    </row>
    <row r="180" spans="1:48">
      <c r="A180" s="10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101"/>
      <c r="AE180" s="102"/>
      <c r="AF180" s="102"/>
      <c r="AG180" s="102"/>
      <c r="AH180" s="103"/>
      <c r="AI180" s="101"/>
      <c r="AJ180" s="102"/>
      <c r="AK180" s="102"/>
      <c r="AL180" s="102"/>
      <c r="AM180" s="102"/>
      <c r="AN180" s="103"/>
      <c r="AO180" s="90"/>
      <c r="AP180" s="90"/>
      <c r="AQ180" s="90"/>
      <c r="AR180" s="90"/>
      <c r="AS180" s="90"/>
      <c r="AT180" s="91"/>
      <c r="AU180" s="110" t="str">
        <f>", "&amp;$J$34&amp;" "&amp;$O$34&amp;""</f>
        <v>, add_datetime timestamp</v>
      </c>
      <c r="AV180" s="113" t="s">
        <v>478</v>
      </c>
    </row>
    <row r="181" spans="1:48">
      <c r="A181" s="10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101"/>
      <c r="AE181" s="102"/>
      <c r="AF181" s="102"/>
      <c r="AG181" s="102"/>
      <c r="AH181" s="103"/>
      <c r="AI181" s="101"/>
      <c r="AJ181" s="102"/>
      <c r="AK181" s="102"/>
      <c r="AL181" s="102"/>
      <c r="AM181" s="102"/>
      <c r="AN181" s="103"/>
      <c r="AO181" s="90"/>
      <c r="AP181" s="90"/>
      <c r="AQ181" s="90"/>
      <c r="AR181" s="90"/>
      <c r="AS181" s="90"/>
      <c r="AT181" s="91"/>
      <c r="AU181" s="110" t="str">
        <f>", "&amp;$J$35&amp;" "&amp;$O$35&amp;" DEFAULT NULL"</f>
        <v>, upd_datetime timestamp DEFAULT NULL</v>
      </c>
      <c r="AV181" s="113" t="s">
        <v>479</v>
      </c>
    </row>
    <row r="182" spans="1:48">
      <c r="A182" s="10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101"/>
      <c r="AE182" s="102"/>
      <c r="AF182" s="102"/>
      <c r="AG182" s="102"/>
      <c r="AH182" s="103"/>
      <c r="AI182" s="101"/>
      <c r="AJ182" s="102"/>
      <c r="AK182" s="102"/>
      <c r="AL182" s="102"/>
      <c r="AM182" s="102"/>
      <c r="AN182" s="103"/>
      <c r="AO182" s="90"/>
      <c r="AP182" s="90"/>
      <c r="AQ182" s="90"/>
      <c r="AR182" s="90"/>
      <c r="AS182" s="90"/>
      <c r="AT182" s="91"/>
      <c r="AU182" s="110" t="str">
        <f>", "&amp;$J$36&amp;" "&amp;$O$36&amp;" DEFAULT NULL"</f>
        <v>, del_datetime timestamp DEFAULT NULL</v>
      </c>
      <c r="AV182" s="113" t="s">
        <v>480</v>
      </c>
    </row>
    <row r="183" spans="1:48">
      <c r="A183" s="10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101"/>
      <c r="AE183" s="102"/>
      <c r="AF183" s="102"/>
      <c r="AG183" s="102"/>
      <c r="AH183" s="103"/>
      <c r="AI183" s="101"/>
      <c r="AJ183" s="102"/>
      <c r="AK183" s="102"/>
      <c r="AL183" s="102"/>
      <c r="AM183" s="102"/>
      <c r="AN183" s="103"/>
      <c r="AO183" s="90"/>
      <c r="AP183" s="90"/>
      <c r="AQ183" s="90"/>
      <c r="AR183" s="90"/>
      <c r="AS183" s="90"/>
      <c r="AT183" s="91"/>
      <c r="AU183" s="110" t="str">
        <f>", "&amp;$J$37&amp;" "&amp;$O$37&amp;"("&amp;$T$37&amp;") DEFAULT 0"</f>
        <v>, upd_count numeric(8) DEFAULT 0</v>
      </c>
      <c r="AV183" s="113" t="s">
        <v>481</v>
      </c>
    </row>
    <row r="184" spans="1:48">
      <c r="A184" s="10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101"/>
      <c r="AE184" s="102"/>
      <c r="AF184" s="102"/>
      <c r="AG184" s="102"/>
      <c r="AH184" s="103"/>
      <c r="AI184" s="101"/>
      <c r="AJ184" s="102"/>
      <c r="AK184" s="102"/>
      <c r="AL184" s="102"/>
      <c r="AM184" s="102"/>
      <c r="AN184" s="103"/>
      <c r="AO184" s="90"/>
      <c r="AP184" s="90"/>
      <c r="AQ184" s="90"/>
      <c r="AR184" s="90"/>
      <c r="AS184" s="90"/>
      <c r="AT184" s="91"/>
      <c r="AU184" s="110" t="str">
        <f>");"</f>
        <v>);</v>
      </c>
      <c r="AV184" s="113"/>
    </row>
    <row r="185" spans="1:48">
      <c r="A185" s="10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101"/>
      <c r="AE185" s="102"/>
      <c r="AF185" s="102"/>
      <c r="AG185" s="102"/>
      <c r="AH185" s="103"/>
      <c r="AI185" s="101"/>
      <c r="AJ185" s="102"/>
      <c r="AK185" s="102"/>
      <c r="AL185" s="102"/>
      <c r="AM185" s="102"/>
      <c r="AN185" s="103"/>
      <c r="AO185" s="90"/>
      <c r="AP185" s="90"/>
      <c r="AQ185" s="90"/>
      <c r="AR185" s="90"/>
      <c r="AS185" s="90"/>
      <c r="AT185" s="91"/>
    </row>
    <row r="186" spans="1:48">
      <c r="A186" s="10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101"/>
      <c r="AE186" s="102"/>
      <c r="AF186" s="102"/>
      <c r="AG186" s="102"/>
      <c r="AH186" s="103"/>
      <c r="AI186" s="101"/>
      <c r="AJ186" s="102"/>
      <c r="AK186" s="102"/>
      <c r="AL186" s="102"/>
      <c r="AM186" s="102"/>
      <c r="AN186" s="103"/>
      <c r="AO186" s="90"/>
      <c r="AP186" s="90"/>
      <c r="AQ186" s="90"/>
      <c r="AR186" s="90"/>
      <c r="AS186" s="90"/>
      <c r="AT186" s="91"/>
    </row>
    <row r="187" spans="1:48">
      <c r="A187" s="10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101"/>
      <c r="AE187" s="102"/>
      <c r="AF187" s="102"/>
      <c r="AG187" s="102"/>
      <c r="AH187" s="103"/>
      <c r="AI187" s="101"/>
      <c r="AJ187" s="102"/>
      <c r="AK187" s="102"/>
      <c r="AL187" s="102"/>
      <c r="AM187" s="102"/>
      <c r="AN187" s="103"/>
      <c r="AO187" s="90"/>
      <c r="AP187" s="90"/>
      <c r="AQ187" s="90"/>
      <c r="AR187" s="90"/>
      <c r="AS187" s="90"/>
      <c r="AT187" s="91"/>
    </row>
    <row r="188" spans="1:48">
      <c r="A188" s="10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101"/>
      <c r="AE188" s="102"/>
      <c r="AF188" s="102"/>
      <c r="AG188" s="102"/>
      <c r="AH188" s="103"/>
      <c r="AI188" s="101"/>
      <c r="AJ188" s="102"/>
      <c r="AK188" s="102"/>
      <c r="AL188" s="102"/>
      <c r="AM188" s="102"/>
      <c r="AN188" s="103"/>
      <c r="AO188" s="90"/>
      <c r="AP188" s="90"/>
      <c r="AQ188" s="90"/>
      <c r="AR188" s="90"/>
      <c r="AS188" s="90"/>
      <c r="AT188" s="91"/>
    </row>
    <row r="189" spans="1:48" ht="15.75" thickBot="1">
      <c r="A189" s="94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6"/>
      <c r="AE189" s="97"/>
      <c r="AF189" s="97"/>
      <c r="AG189" s="97"/>
      <c r="AH189" s="98"/>
      <c r="AI189" s="96"/>
      <c r="AJ189" s="97"/>
      <c r="AK189" s="97"/>
      <c r="AL189" s="97"/>
      <c r="AM189" s="97"/>
      <c r="AN189" s="98"/>
      <c r="AO189" s="95"/>
      <c r="AP189" s="95"/>
      <c r="AQ189" s="95"/>
      <c r="AR189" s="95"/>
      <c r="AS189" s="95"/>
      <c r="AT189" s="99"/>
    </row>
    <row r="190" spans="1:48" ht="21.75" thickBot="1">
      <c r="A190" s="14" t="s">
        <v>265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8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8">
      <c r="A192" s="24" t="s">
        <v>11</v>
      </c>
      <c r="B192" s="25"/>
      <c r="C192" s="25"/>
      <c r="D192" s="25"/>
      <c r="E192" s="25"/>
      <c r="F192" s="26"/>
      <c r="G192" s="11" t="s">
        <v>366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8">
      <c r="A193" s="24" t="s">
        <v>21</v>
      </c>
      <c r="B193" s="25"/>
      <c r="C193" s="25"/>
      <c r="D193" s="25"/>
      <c r="E193" s="25"/>
      <c r="F193" s="26"/>
      <c r="G193" s="11" t="s">
        <v>367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8" ht="15.75" thickBot="1">
      <c r="A194" s="28" t="s">
        <v>42</v>
      </c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8">
      <c r="A195" s="88" t="s">
        <v>31</v>
      </c>
      <c r="B195" s="67"/>
      <c r="C195" s="67" t="s">
        <v>32</v>
      </c>
      <c r="D195" s="67"/>
      <c r="E195" s="67"/>
      <c r="F195" s="67"/>
      <c r="G195" s="67"/>
      <c r="H195" s="67"/>
      <c r="I195" s="67"/>
      <c r="J195" s="67" t="s">
        <v>51</v>
      </c>
      <c r="K195" s="67"/>
      <c r="L195" s="67"/>
      <c r="M195" s="67"/>
      <c r="N195" s="67"/>
      <c r="O195" s="67" t="s">
        <v>33</v>
      </c>
      <c r="P195" s="67"/>
      <c r="Q195" s="67"/>
      <c r="R195" s="67"/>
      <c r="S195" s="67"/>
      <c r="T195" s="67" t="s">
        <v>35</v>
      </c>
      <c r="U195" s="67"/>
      <c r="V195" s="67"/>
      <c r="W195" s="67"/>
      <c r="X195" s="67"/>
      <c r="Y195" s="67" t="s">
        <v>36</v>
      </c>
      <c r="Z195" s="67"/>
      <c r="AA195" s="67"/>
      <c r="AB195" s="67"/>
      <c r="AC195" s="67"/>
      <c r="AD195" s="67" t="s">
        <v>37</v>
      </c>
      <c r="AE195" s="67"/>
      <c r="AF195" s="67"/>
      <c r="AG195" s="67"/>
      <c r="AH195" s="67"/>
      <c r="AI195" s="76" t="s">
        <v>38</v>
      </c>
      <c r="AJ195" s="72"/>
      <c r="AK195" s="72"/>
      <c r="AL195" s="72"/>
      <c r="AM195" s="72"/>
      <c r="AN195" s="77"/>
      <c r="AO195" s="67" t="s">
        <v>39</v>
      </c>
      <c r="AP195" s="67"/>
      <c r="AQ195" s="67"/>
      <c r="AR195" s="67"/>
      <c r="AS195" s="67"/>
      <c r="AT195" s="89"/>
      <c r="AU195" s="110" t="str">
        <f>"CREATE TABLE " &amp; G193 &amp; "("</f>
        <v>CREATE TABLE t_stock_info(</v>
      </c>
    </row>
    <row r="196" spans="1:48">
      <c r="A196" s="100"/>
      <c r="B196" s="90"/>
      <c r="C196" s="90" t="s">
        <v>345</v>
      </c>
      <c r="D196" s="90"/>
      <c r="E196" s="90"/>
      <c r="F196" s="90"/>
      <c r="G196" s="90"/>
      <c r="H196" s="90"/>
      <c r="I196" s="90"/>
      <c r="J196" s="90" t="s">
        <v>346</v>
      </c>
      <c r="K196" s="90"/>
      <c r="L196" s="90"/>
      <c r="M196" s="90"/>
      <c r="N196" s="90"/>
      <c r="O196" s="90" t="s">
        <v>378</v>
      </c>
      <c r="P196" s="90"/>
      <c r="Q196" s="90"/>
      <c r="R196" s="90"/>
      <c r="S196" s="90"/>
      <c r="T196" s="90">
        <v>8</v>
      </c>
      <c r="U196" s="90"/>
      <c r="V196" s="90"/>
      <c r="W196" s="90"/>
      <c r="X196" s="90"/>
      <c r="Y196" s="90"/>
      <c r="Z196" s="90"/>
      <c r="AA196" s="90"/>
      <c r="AB196" s="90"/>
      <c r="AC196" s="90"/>
      <c r="AD196" s="101" t="s">
        <v>373</v>
      </c>
      <c r="AE196" s="102"/>
      <c r="AF196" s="102"/>
      <c r="AG196" s="102"/>
      <c r="AH196" s="103"/>
      <c r="AI196" s="101"/>
      <c r="AJ196" s="102"/>
      <c r="AK196" s="102"/>
      <c r="AL196" s="102"/>
      <c r="AM196" s="102"/>
      <c r="AN196" s="103"/>
      <c r="AO196" s="90"/>
      <c r="AP196" s="90"/>
      <c r="AQ196" s="90"/>
      <c r="AR196" s="90"/>
      <c r="AS196" s="90"/>
      <c r="AT196" s="91"/>
      <c r="AU196" s="110" t="str">
        <f>" "&amp;J196&amp;" "&amp;O196&amp;"("&amp;T196&amp;") NOT NULL"</f>
        <v xml:space="preserve"> loc_x numeric(8) NOT NULL</v>
      </c>
      <c r="AV196" s="113" t="str">
        <f>"COMMENT ON COLUMN "&amp;$G$193&amp;"."&amp;J196&amp;" IS '"&amp;C196&amp;"';"</f>
        <v>COMMENT ON COLUMN t_stock_info.loc_x IS '格納先X';</v>
      </c>
    </row>
    <row r="197" spans="1:48">
      <c r="A197" s="100"/>
      <c r="B197" s="90"/>
      <c r="C197" s="90" t="s">
        <v>347</v>
      </c>
      <c r="D197" s="90"/>
      <c r="E197" s="90"/>
      <c r="F197" s="90"/>
      <c r="G197" s="90"/>
      <c r="H197" s="90"/>
      <c r="I197" s="90"/>
      <c r="J197" s="90" t="s">
        <v>348</v>
      </c>
      <c r="K197" s="90"/>
      <c r="L197" s="90"/>
      <c r="M197" s="90"/>
      <c r="N197" s="90"/>
      <c r="O197" s="90" t="s">
        <v>378</v>
      </c>
      <c r="P197" s="90"/>
      <c r="Q197" s="90"/>
      <c r="R197" s="90"/>
      <c r="S197" s="90"/>
      <c r="T197" s="90">
        <v>8</v>
      </c>
      <c r="U197" s="90"/>
      <c r="V197" s="90"/>
      <c r="W197" s="90"/>
      <c r="X197" s="90"/>
      <c r="Y197" s="90"/>
      <c r="Z197" s="90"/>
      <c r="AA197" s="90"/>
      <c r="AB197" s="90"/>
      <c r="AC197" s="90"/>
      <c r="AD197" s="101" t="s">
        <v>374</v>
      </c>
      <c r="AE197" s="102"/>
      <c r="AF197" s="102"/>
      <c r="AG197" s="102"/>
      <c r="AH197" s="103"/>
      <c r="AI197" s="101"/>
      <c r="AJ197" s="102"/>
      <c r="AK197" s="102"/>
      <c r="AL197" s="102"/>
      <c r="AM197" s="102"/>
      <c r="AN197" s="103"/>
      <c r="AO197" s="90"/>
      <c r="AP197" s="90"/>
      <c r="AQ197" s="90"/>
      <c r="AR197" s="90"/>
      <c r="AS197" s="90"/>
      <c r="AT197" s="91"/>
      <c r="AU197" s="110" t="str">
        <f t="shared" ref="AU197:AU205" si="14">", "&amp;J197&amp;" "&amp;O197&amp;"("&amp;T197&amp;") NOT NULL"</f>
        <v>, loc_y numeric(8) NOT NULL</v>
      </c>
      <c r="AV197" s="113" t="str">
        <f t="shared" ref="AV197:AV211" si="15">"COMMENT ON COLUMN "&amp;$G$193&amp;"."&amp;J197&amp;" IS '"&amp;C197&amp;"';"</f>
        <v>COMMENT ON COLUMN t_stock_info.loc_y IS '格納先Y';</v>
      </c>
    </row>
    <row r="198" spans="1:48">
      <c r="A198" s="100"/>
      <c r="B198" s="90"/>
      <c r="C198" s="90" t="s">
        <v>349</v>
      </c>
      <c r="D198" s="90"/>
      <c r="E198" s="90"/>
      <c r="F198" s="90"/>
      <c r="G198" s="90"/>
      <c r="H198" s="90"/>
      <c r="I198" s="90"/>
      <c r="J198" s="90" t="s">
        <v>350</v>
      </c>
      <c r="K198" s="90"/>
      <c r="L198" s="90"/>
      <c r="M198" s="90"/>
      <c r="N198" s="90"/>
      <c r="O198" s="90" t="s">
        <v>378</v>
      </c>
      <c r="P198" s="90"/>
      <c r="Q198" s="90"/>
      <c r="R198" s="90"/>
      <c r="S198" s="90"/>
      <c r="T198" s="90">
        <v>8</v>
      </c>
      <c r="U198" s="90"/>
      <c r="V198" s="90"/>
      <c r="W198" s="90"/>
      <c r="X198" s="90"/>
      <c r="Y198" s="90"/>
      <c r="Z198" s="90"/>
      <c r="AA198" s="90"/>
      <c r="AB198" s="90"/>
      <c r="AC198" s="90"/>
      <c r="AD198" s="101" t="s">
        <v>376</v>
      </c>
      <c r="AE198" s="102"/>
      <c r="AF198" s="102"/>
      <c r="AG198" s="102"/>
      <c r="AH198" s="103"/>
      <c r="AI198" s="101"/>
      <c r="AJ198" s="102"/>
      <c r="AK198" s="102"/>
      <c r="AL198" s="102"/>
      <c r="AM198" s="102"/>
      <c r="AN198" s="103"/>
      <c r="AO198" s="90"/>
      <c r="AP198" s="90"/>
      <c r="AQ198" s="90"/>
      <c r="AR198" s="90"/>
      <c r="AS198" s="90"/>
      <c r="AT198" s="91"/>
      <c r="AU198" s="110" t="str">
        <f t="shared" si="14"/>
        <v>, loc_z numeric(8) NOT NULL</v>
      </c>
      <c r="AV198" s="113" t="str">
        <f t="shared" si="15"/>
        <v>COMMENT ON COLUMN t_stock_info.loc_z IS '格納先Z';</v>
      </c>
    </row>
    <row r="199" spans="1:48">
      <c r="A199" s="100"/>
      <c r="B199" s="90"/>
      <c r="C199" s="90" t="s">
        <v>368</v>
      </c>
      <c r="D199" s="90"/>
      <c r="E199" s="90"/>
      <c r="F199" s="90"/>
      <c r="G199" s="90"/>
      <c r="H199" s="90"/>
      <c r="I199" s="90"/>
      <c r="J199" s="90" t="s">
        <v>351</v>
      </c>
      <c r="K199" s="90"/>
      <c r="L199" s="90"/>
      <c r="M199" s="90"/>
      <c r="N199" s="90"/>
      <c r="O199" s="90" t="s">
        <v>279</v>
      </c>
      <c r="P199" s="90"/>
      <c r="Q199" s="90"/>
      <c r="R199" s="90"/>
      <c r="S199" s="90"/>
      <c r="T199" s="90">
        <v>2</v>
      </c>
      <c r="U199" s="90"/>
      <c r="V199" s="90"/>
      <c r="W199" s="90"/>
      <c r="X199" s="90"/>
      <c r="Y199" s="90"/>
      <c r="Z199" s="90"/>
      <c r="AA199" s="90"/>
      <c r="AB199" s="90"/>
      <c r="AC199" s="90"/>
      <c r="AD199" s="101"/>
      <c r="AE199" s="102"/>
      <c r="AF199" s="102"/>
      <c r="AG199" s="102"/>
      <c r="AH199" s="103"/>
      <c r="AI199" s="101"/>
      <c r="AJ199" s="102"/>
      <c r="AK199" s="102"/>
      <c r="AL199" s="102"/>
      <c r="AM199" s="102"/>
      <c r="AN199" s="103"/>
      <c r="AO199" s="90" t="s">
        <v>447</v>
      </c>
      <c r="AP199" s="90"/>
      <c r="AQ199" s="90"/>
      <c r="AR199" s="90"/>
      <c r="AS199" s="90"/>
      <c r="AT199" s="91"/>
      <c r="AU199" s="110" t="str">
        <f t="shared" si="14"/>
        <v>, usage_code varchar(2) NOT NULL</v>
      </c>
      <c r="AV199" s="113" t="str">
        <f t="shared" si="15"/>
        <v>COMMENT ON COLUMN t_stock_info.usage_code IS '棚区分';</v>
      </c>
    </row>
    <row r="200" spans="1:48">
      <c r="A200" s="100"/>
      <c r="B200" s="90"/>
      <c r="C200" s="90" t="s">
        <v>369</v>
      </c>
      <c r="D200" s="90"/>
      <c r="E200" s="90"/>
      <c r="F200" s="90"/>
      <c r="G200" s="90"/>
      <c r="H200" s="90"/>
      <c r="I200" s="90"/>
      <c r="J200" s="90" t="s">
        <v>377</v>
      </c>
      <c r="K200" s="90"/>
      <c r="L200" s="90"/>
      <c r="M200" s="90"/>
      <c r="N200" s="90"/>
      <c r="O200" s="90" t="s">
        <v>379</v>
      </c>
      <c r="P200" s="90"/>
      <c r="Q200" s="90"/>
      <c r="R200" s="90"/>
      <c r="S200" s="90"/>
      <c r="T200" s="90">
        <v>2</v>
      </c>
      <c r="U200" s="90"/>
      <c r="V200" s="90"/>
      <c r="W200" s="90"/>
      <c r="X200" s="90"/>
      <c r="Y200" s="90"/>
      <c r="Z200" s="90"/>
      <c r="AA200" s="90"/>
      <c r="AB200" s="90"/>
      <c r="AC200" s="90"/>
      <c r="AD200" s="101"/>
      <c r="AE200" s="102"/>
      <c r="AF200" s="102"/>
      <c r="AG200" s="102"/>
      <c r="AH200" s="103"/>
      <c r="AI200" s="101"/>
      <c r="AJ200" s="102"/>
      <c r="AK200" s="102"/>
      <c r="AL200" s="102"/>
      <c r="AM200" s="102"/>
      <c r="AN200" s="103"/>
      <c r="AO200" s="90" t="s">
        <v>446</v>
      </c>
      <c r="AP200" s="90"/>
      <c r="AQ200" s="90"/>
      <c r="AR200" s="90"/>
      <c r="AS200" s="90"/>
      <c r="AT200" s="91"/>
      <c r="AU200" s="110" t="str">
        <f t="shared" si="14"/>
        <v>, cargo_mode varchar(2) NOT NULL</v>
      </c>
      <c r="AV200" s="113" t="str">
        <f t="shared" si="15"/>
        <v>COMMENT ON COLUMN t_stock_info.cargo_mode IS '荷物区分';</v>
      </c>
    </row>
    <row r="201" spans="1:48">
      <c r="A201" s="100"/>
      <c r="B201" s="90"/>
      <c r="C201" s="90" t="s">
        <v>385</v>
      </c>
      <c r="D201" s="90"/>
      <c r="E201" s="90"/>
      <c r="F201" s="90"/>
      <c r="G201" s="90"/>
      <c r="H201" s="90"/>
      <c r="I201" s="90"/>
      <c r="J201" s="90" t="s">
        <v>386</v>
      </c>
      <c r="K201" s="90"/>
      <c r="L201" s="90"/>
      <c r="M201" s="90"/>
      <c r="N201" s="90"/>
      <c r="O201" s="90" t="s">
        <v>379</v>
      </c>
      <c r="P201" s="90"/>
      <c r="Q201" s="90"/>
      <c r="R201" s="90"/>
      <c r="S201" s="90"/>
      <c r="T201" s="90">
        <v>2</v>
      </c>
      <c r="U201" s="90"/>
      <c r="V201" s="90"/>
      <c r="W201" s="90"/>
      <c r="X201" s="90"/>
      <c r="Y201" s="90"/>
      <c r="Z201" s="90"/>
      <c r="AA201" s="90"/>
      <c r="AB201" s="90"/>
      <c r="AC201" s="90"/>
      <c r="AD201" s="101"/>
      <c r="AE201" s="102"/>
      <c r="AF201" s="102"/>
      <c r="AG201" s="102"/>
      <c r="AH201" s="103"/>
      <c r="AI201" s="101"/>
      <c r="AJ201" s="102"/>
      <c r="AK201" s="102"/>
      <c r="AL201" s="102"/>
      <c r="AM201" s="102"/>
      <c r="AN201" s="103"/>
      <c r="AO201" s="90" t="s">
        <v>444</v>
      </c>
      <c r="AP201" s="90"/>
      <c r="AQ201" s="90"/>
      <c r="AR201" s="90"/>
      <c r="AS201" s="90"/>
      <c r="AT201" s="91"/>
      <c r="AU201" s="110" t="str">
        <f t="shared" si="14"/>
        <v>, ship_mode varchar(2) NOT NULL</v>
      </c>
      <c r="AV201" s="113" t="str">
        <f t="shared" si="15"/>
        <v>COMMENT ON COLUMN t_stock_info.ship_mode IS '出庫区分';</v>
      </c>
    </row>
    <row r="202" spans="1:48">
      <c r="A202" s="100"/>
      <c r="B202" s="90"/>
      <c r="C202" s="90" t="s">
        <v>370</v>
      </c>
      <c r="D202" s="90"/>
      <c r="E202" s="90"/>
      <c r="F202" s="90"/>
      <c r="G202" s="90"/>
      <c r="H202" s="90"/>
      <c r="I202" s="90"/>
      <c r="J202" s="90" t="s">
        <v>382</v>
      </c>
      <c r="K202" s="90"/>
      <c r="L202" s="90"/>
      <c r="M202" s="90"/>
      <c r="N202" s="90"/>
      <c r="O202" s="90" t="s">
        <v>279</v>
      </c>
      <c r="P202" s="90"/>
      <c r="Q202" s="90"/>
      <c r="R202" s="90"/>
      <c r="S202" s="90"/>
      <c r="T202" s="90">
        <v>64</v>
      </c>
      <c r="U202" s="90"/>
      <c r="V202" s="90"/>
      <c r="W202" s="90"/>
      <c r="X202" s="90"/>
      <c r="Y202" s="90"/>
      <c r="Z202" s="90"/>
      <c r="AA202" s="90"/>
      <c r="AB202" s="90"/>
      <c r="AC202" s="90"/>
      <c r="AD202" s="101"/>
      <c r="AE202" s="102"/>
      <c r="AF202" s="102"/>
      <c r="AG202" s="102"/>
      <c r="AH202" s="103"/>
      <c r="AI202" s="101"/>
      <c r="AJ202" s="102"/>
      <c r="AK202" s="102"/>
      <c r="AL202" s="102"/>
      <c r="AM202" s="102"/>
      <c r="AN202" s="103"/>
      <c r="AO202" s="90" t="s">
        <v>445</v>
      </c>
      <c r="AP202" s="90"/>
      <c r="AQ202" s="90"/>
      <c r="AR202" s="90"/>
      <c r="AS202" s="90"/>
      <c r="AT202" s="91"/>
      <c r="AU202" s="110" t="str">
        <f t="shared" si="14"/>
        <v>, item_code varchar(64) NOT NULL</v>
      </c>
      <c r="AV202" s="113" t="str">
        <f t="shared" si="15"/>
        <v>COMMENT ON COLUMN t_stock_info.item_code IS '品目コード';</v>
      </c>
    </row>
    <row r="203" spans="1:48">
      <c r="A203" s="100"/>
      <c r="B203" s="90"/>
      <c r="C203" s="90" t="s">
        <v>371</v>
      </c>
      <c r="D203" s="90"/>
      <c r="E203" s="90"/>
      <c r="F203" s="90"/>
      <c r="G203" s="90"/>
      <c r="H203" s="90"/>
      <c r="I203" s="90"/>
      <c r="J203" s="90" t="s">
        <v>381</v>
      </c>
      <c r="K203" s="90"/>
      <c r="L203" s="90"/>
      <c r="M203" s="90"/>
      <c r="N203" s="90"/>
      <c r="O203" s="90" t="s">
        <v>383</v>
      </c>
      <c r="P203" s="90"/>
      <c r="Q203" s="90"/>
      <c r="R203" s="90"/>
      <c r="S203" s="90"/>
      <c r="T203" s="90">
        <v>0</v>
      </c>
      <c r="U203" s="90"/>
      <c r="V203" s="90"/>
      <c r="W203" s="90"/>
      <c r="X203" s="90"/>
      <c r="Y203" s="90"/>
      <c r="Z203" s="90"/>
      <c r="AA203" s="90"/>
      <c r="AB203" s="90"/>
      <c r="AC203" s="90"/>
      <c r="AD203" s="101"/>
      <c r="AE203" s="102"/>
      <c r="AF203" s="102"/>
      <c r="AG203" s="102"/>
      <c r="AH203" s="103"/>
      <c r="AI203" s="101"/>
      <c r="AJ203" s="102"/>
      <c r="AK203" s="102"/>
      <c r="AL203" s="102"/>
      <c r="AM203" s="102"/>
      <c r="AN203" s="103"/>
      <c r="AO203" s="90"/>
      <c r="AP203" s="90"/>
      <c r="AQ203" s="90"/>
      <c r="AR203" s="90"/>
      <c r="AS203" s="90"/>
      <c r="AT203" s="91"/>
      <c r="AU203" s="110" t="str">
        <f>", "&amp;J203&amp;" "&amp;O203&amp;" NOT NULL"</f>
        <v>, made_date date NOT NULL</v>
      </c>
      <c r="AV203" s="113" t="str">
        <f t="shared" si="15"/>
        <v>COMMENT ON COLUMN t_stock_info.made_date IS '製造年月日';</v>
      </c>
    </row>
    <row r="204" spans="1:48">
      <c r="A204" s="100"/>
      <c r="B204" s="90"/>
      <c r="C204" s="90" t="s">
        <v>372</v>
      </c>
      <c r="D204" s="90"/>
      <c r="E204" s="90"/>
      <c r="F204" s="90"/>
      <c r="G204" s="90"/>
      <c r="H204" s="90"/>
      <c r="I204" s="90"/>
      <c r="J204" s="90" t="s">
        <v>380</v>
      </c>
      <c r="K204" s="90"/>
      <c r="L204" s="90"/>
      <c r="M204" s="90"/>
      <c r="N204" s="90"/>
      <c r="O204" s="90" t="s">
        <v>384</v>
      </c>
      <c r="P204" s="90"/>
      <c r="Q204" s="90"/>
      <c r="R204" s="90"/>
      <c r="S204" s="90"/>
      <c r="T204" s="90">
        <v>8</v>
      </c>
      <c r="U204" s="90"/>
      <c r="V204" s="90"/>
      <c r="W204" s="90"/>
      <c r="X204" s="90"/>
      <c r="Y204" s="90"/>
      <c r="Z204" s="90"/>
      <c r="AA204" s="90"/>
      <c r="AB204" s="90"/>
      <c r="AC204" s="90"/>
      <c r="AD204" s="101"/>
      <c r="AE204" s="102"/>
      <c r="AF204" s="102"/>
      <c r="AG204" s="102"/>
      <c r="AH204" s="103"/>
      <c r="AI204" s="101"/>
      <c r="AJ204" s="102"/>
      <c r="AK204" s="102"/>
      <c r="AL204" s="102"/>
      <c r="AM204" s="102"/>
      <c r="AN204" s="103"/>
      <c r="AO204" s="90"/>
      <c r="AP204" s="90"/>
      <c r="AQ204" s="90"/>
      <c r="AR204" s="90"/>
      <c r="AS204" s="90"/>
      <c r="AT204" s="91"/>
      <c r="AU204" s="110" t="str">
        <f t="shared" si="14"/>
        <v>, seq numeric(8) NOT NULL</v>
      </c>
      <c r="AV204" s="113" t="str">
        <f t="shared" si="15"/>
        <v>COMMENT ON COLUMN t_stock_info.seq IS '連番';</v>
      </c>
    </row>
    <row r="205" spans="1:48">
      <c r="A205" s="100"/>
      <c r="B205" s="90"/>
      <c r="C205" s="90" t="s">
        <v>404</v>
      </c>
      <c r="D205" s="90"/>
      <c r="E205" s="90"/>
      <c r="F205" s="90"/>
      <c r="G205" s="90"/>
      <c r="H205" s="90"/>
      <c r="I205" s="90"/>
      <c r="J205" s="90" t="s">
        <v>405</v>
      </c>
      <c r="K205" s="90"/>
      <c r="L205" s="90"/>
      <c r="M205" s="90"/>
      <c r="N205" s="90"/>
      <c r="O205" s="90" t="s">
        <v>379</v>
      </c>
      <c r="P205" s="90"/>
      <c r="Q205" s="90"/>
      <c r="R205" s="90"/>
      <c r="S205" s="90"/>
      <c r="T205" s="90">
        <v>120</v>
      </c>
      <c r="U205" s="90"/>
      <c r="V205" s="90"/>
      <c r="W205" s="90"/>
      <c r="X205" s="90"/>
      <c r="Y205" s="90"/>
      <c r="Z205" s="90"/>
      <c r="AA205" s="90"/>
      <c r="AB205" s="90"/>
      <c r="AC205" s="90"/>
      <c r="AD205" s="101"/>
      <c r="AE205" s="102"/>
      <c r="AF205" s="102"/>
      <c r="AG205" s="102"/>
      <c r="AH205" s="103"/>
      <c r="AI205" s="101"/>
      <c r="AJ205" s="102"/>
      <c r="AK205" s="102"/>
      <c r="AL205" s="102"/>
      <c r="AM205" s="102"/>
      <c r="AN205" s="103"/>
      <c r="AO205" s="90"/>
      <c r="AP205" s="90"/>
      <c r="AQ205" s="90"/>
      <c r="AR205" s="90"/>
      <c r="AS205" s="90"/>
      <c r="AT205" s="91"/>
      <c r="AU205" s="110" t="str">
        <f t="shared" si="14"/>
        <v>, lotno varchar(120) NOT NULL</v>
      </c>
      <c r="AV205" s="113" t="str">
        <f t="shared" si="15"/>
        <v>COMMENT ON COLUMN t_stock_info.lotno IS '製造ロットNO';</v>
      </c>
    </row>
    <row r="206" spans="1:48">
      <c r="A206" s="10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101"/>
      <c r="AE206" s="102"/>
      <c r="AF206" s="102"/>
      <c r="AG206" s="102"/>
      <c r="AH206" s="103"/>
      <c r="AI206" s="101"/>
      <c r="AJ206" s="102"/>
      <c r="AK206" s="102"/>
      <c r="AL206" s="102"/>
      <c r="AM206" s="102"/>
      <c r="AN206" s="103"/>
      <c r="AO206" s="90"/>
      <c r="AP206" s="90"/>
      <c r="AQ206" s="90"/>
      <c r="AR206" s="90"/>
      <c r="AS206" s="90"/>
      <c r="AT206" s="91"/>
      <c r="AU206" s="110" t="str">
        <f>", "&amp;$J$34&amp;" "&amp;$O$34&amp;""</f>
        <v>, add_datetime timestamp</v>
      </c>
      <c r="AV206" s="113" t="s">
        <v>482</v>
      </c>
    </row>
    <row r="207" spans="1:48">
      <c r="A207" s="10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101"/>
      <c r="AE207" s="102"/>
      <c r="AF207" s="102"/>
      <c r="AG207" s="102"/>
      <c r="AH207" s="103"/>
      <c r="AI207" s="101"/>
      <c r="AJ207" s="102"/>
      <c r="AK207" s="102"/>
      <c r="AL207" s="102"/>
      <c r="AM207" s="102"/>
      <c r="AN207" s="103"/>
      <c r="AO207" s="90"/>
      <c r="AP207" s="90"/>
      <c r="AQ207" s="90"/>
      <c r="AR207" s="90"/>
      <c r="AS207" s="90"/>
      <c r="AT207" s="91"/>
      <c r="AU207" s="110" t="str">
        <f>", "&amp;$J$35&amp;" "&amp;$O$35&amp;" DEFAULT NULL"</f>
        <v>, upd_datetime timestamp DEFAULT NULL</v>
      </c>
      <c r="AV207" s="113" t="s">
        <v>483</v>
      </c>
    </row>
    <row r="208" spans="1:48">
      <c r="A208" s="10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101"/>
      <c r="AE208" s="102"/>
      <c r="AF208" s="102"/>
      <c r="AG208" s="102"/>
      <c r="AH208" s="103"/>
      <c r="AI208" s="101"/>
      <c r="AJ208" s="102"/>
      <c r="AK208" s="102"/>
      <c r="AL208" s="102"/>
      <c r="AM208" s="102"/>
      <c r="AN208" s="103"/>
      <c r="AO208" s="90"/>
      <c r="AP208" s="90"/>
      <c r="AQ208" s="90"/>
      <c r="AR208" s="90"/>
      <c r="AS208" s="90"/>
      <c r="AT208" s="91"/>
      <c r="AU208" s="110" t="str">
        <f>", "&amp;$J$36&amp;" "&amp;$O$36&amp;" DEFAULT NULL"</f>
        <v>, del_datetime timestamp DEFAULT NULL</v>
      </c>
      <c r="AV208" s="113" t="s">
        <v>484</v>
      </c>
    </row>
    <row r="209" spans="1:48">
      <c r="A209" s="10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101"/>
      <c r="AE209" s="102"/>
      <c r="AF209" s="102"/>
      <c r="AG209" s="102"/>
      <c r="AH209" s="103"/>
      <c r="AI209" s="101"/>
      <c r="AJ209" s="102"/>
      <c r="AK209" s="102"/>
      <c r="AL209" s="102"/>
      <c r="AM209" s="102"/>
      <c r="AN209" s="103"/>
      <c r="AO209" s="90"/>
      <c r="AP209" s="90"/>
      <c r="AQ209" s="90"/>
      <c r="AR209" s="90"/>
      <c r="AS209" s="90"/>
      <c r="AT209" s="91"/>
      <c r="AU209" s="110" t="str">
        <f>", "&amp;$J$37&amp;" "&amp;$O$37&amp;"("&amp;$T$37&amp;") DEFAULT 0"</f>
        <v>, upd_count numeric(8) DEFAULT 0</v>
      </c>
      <c r="AV209" s="113" t="s">
        <v>485</v>
      </c>
    </row>
    <row r="210" spans="1:48">
      <c r="A210" s="10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101"/>
      <c r="AE210" s="102"/>
      <c r="AF210" s="102"/>
      <c r="AG210" s="102"/>
      <c r="AH210" s="103"/>
      <c r="AI210" s="101"/>
      <c r="AJ210" s="102"/>
      <c r="AK210" s="102"/>
      <c r="AL210" s="102"/>
      <c r="AM210" s="102"/>
      <c r="AN210" s="103"/>
      <c r="AO210" s="90"/>
      <c r="AP210" s="90"/>
      <c r="AQ210" s="90"/>
      <c r="AR210" s="90"/>
      <c r="AS210" s="90"/>
      <c r="AT210" s="91"/>
      <c r="AU210" s="110" t="str">
        <f>", PRIMARY KEY ("&amp;J196&amp;", " &amp;J197&amp;", " &amp;J198&amp;")"</f>
        <v>, PRIMARY KEY (loc_x, loc_y, loc_z)</v>
      </c>
      <c r="AV210" s="113"/>
    </row>
    <row r="211" spans="1:48">
      <c r="A211" s="10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101"/>
      <c r="AE211" s="102"/>
      <c r="AF211" s="102"/>
      <c r="AG211" s="102"/>
      <c r="AH211" s="103"/>
      <c r="AI211" s="101"/>
      <c r="AJ211" s="102"/>
      <c r="AK211" s="102"/>
      <c r="AL211" s="102"/>
      <c r="AM211" s="102"/>
      <c r="AN211" s="103"/>
      <c r="AO211" s="90"/>
      <c r="AP211" s="90"/>
      <c r="AQ211" s="90"/>
      <c r="AR211" s="90"/>
      <c r="AS211" s="90"/>
      <c r="AT211" s="91"/>
      <c r="AU211" s="110" t="str">
        <f>");"</f>
        <v>);</v>
      </c>
      <c r="AV211" s="113"/>
    </row>
    <row r="212" spans="1:48">
      <c r="A212" s="10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101"/>
      <c r="AE212" s="102"/>
      <c r="AF212" s="102"/>
      <c r="AG212" s="102"/>
      <c r="AH212" s="103"/>
      <c r="AI212" s="101"/>
      <c r="AJ212" s="102"/>
      <c r="AK212" s="102"/>
      <c r="AL212" s="102"/>
      <c r="AM212" s="102"/>
      <c r="AN212" s="103"/>
      <c r="AO212" s="90"/>
      <c r="AP212" s="90"/>
      <c r="AQ212" s="90"/>
      <c r="AR212" s="90"/>
      <c r="AS212" s="90"/>
      <c r="AT212" s="91"/>
    </row>
    <row r="213" spans="1:48">
      <c r="A213" s="10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101"/>
      <c r="AE213" s="102"/>
      <c r="AF213" s="102"/>
      <c r="AG213" s="102"/>
      <c r="AH213" s="103"/>
      <c r="AI213" s="101"/>
      <c r="AJ213" s="102"/>
      <c r="AK213" s="102"/>
      <c r="AL213" s="102"/>
      <c r="AM213" s="102"/>
      <c r="AN213" s="103"/>
      <c r="AO213" s="90"/>
      <c r="AP213" s="90"/>
      <c r="AQ213" s="90"/>
      <c r="AR213" s="90"/>
      <c r="AS213" s="90"/>
      <c r="AT213" s="91"/>
    </row>
    <row r="214" spans="1:48">
      <c r="A214" s="10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101"/>
      <c r="AE214" s="102"/>
      <c r="AF214" s="102"/>
      <c r="AG214" s="102"/>
      <c r="AH214" s="103"/>
      <c r="AI214" s="101"/>
      <c r="AJ214" s="102"/>
      <c r="AK214" s="102"/>
      <c r="AL214" s="102"/>
      <c r="AM214" s="102"/>
      <c r="AN214" s="103"/>
      <c r="AO214" s="90"/>
      <c r="AP214" s="90"/>
      <c r="AQ214" s="90"/>
      <c r="AR214" s="90"/>
      <c r="AS214" s="90"/>
      <c r="AT214" s="91"/>
    </row>
    <row r="215" spans="1:48">
      <c r="A215" s="10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101"/>
      <c r="AE215" s="102"/>
      <c r="AF215" s="102"/>
      <c r="AG215" s="102"/>
      <c r="AH215" s="103"/>
      <c r="AI215" s="101"/>
      <c r="AJ215" s="102"/>
      <c r="AK215" s="102"/>
      <c r="AL215" s="102"/>
      <c r="AM215" s="102"/>
      <c r="AN215" s="103"/>
      <c r="AO215" s="90"/>
      <c r="AP215" s="90"/>
      <c r="AQ215" s="90"/>
      <c r="AR215" s="90"/>
      <c r="AS215" s="90"/>
      <c r="AT215" s="91"/>
    </row>
    <row r="216" spans="1:48" ht="15.75" thickBot="1">
      <c r="A216" s="94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6"/>
      <c r="AE216" s="97"/>
      <c r="AF216" s="97"/>
      <c r="AG216" s="97"/>
      <c r="AH216" s="98"/>
      <c r="AI216" s="96"/>
      <c r="AJ216" s="97"/>
      <c r="AK216" s="97"/>
      <c r="AL216" s="97"/>
      <c r="AM216" s="97"/>
      <c r="AN216" s="98"/>
      <c r="AO216" s="95"/>
      <c r="AP216" s="95"/>
      <c r="AQ216" s="95"/>
      <c r="AR216" s="95"/>
      <c r="AS216" s="95"/>
      <c r="AT216" s="99"/>
    </row>
    <row r="217" spans="1:48" ht="21.75" thickBot="1">
      <c r="A217" s="14" t="s">
        <v>265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8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8">
      <c r="A219" s="24" t="s">
        <v>11</v>
      </c>
      <c r="B219" s="25"/>
      <c r="C219" s="25"/>
      <c r="D219" s="25"/>
      <c r="E219" s="25"/>
      <c r="F219" s="26"/>
      <c r="G219" s="11" t="s">
        <v>387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8">
      <c r="A220" s="24" t="s">
        <v>21</v>
      </c>
      <c r="B220" s="25"/>
      <c r="C220" s="25"/>
      <c r="D220" s="25"/>
      <c r="E220" s="25"/>
      <c r="F220" s="26"/>
      <c r="G220" s="11" t="s">
        <v>388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8" ht="15.75" thickBot="1">
      <c r="A221" s="28" t="s">
        <v>42</v>
      </c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8">
      <c r="A222" s="88" t="s">
        <v>31</v>
      </c>
      <c r="B222" s="67"/>
      <c r="C222" s="67" t="s">
        <v>32</v>
      </c>
      <c r="D222" s="67"/>
      <c r="E222" s="67"/>
      <c r="F222" s="67"/>
      <c r="G222" s="67"/>
      <c r="H222" s="67"/>
      <c r="I222" s="67"/>
      <c r="J222" s="67" t="s">
        <v>51</v>
      </c>
      <c r="K222" s="67"/>
      <c r="L222" s="67"/>
      <c r="M222" s="67"/>
      <c r="N222" s="67"/>
      <c r="O222" s="67" t="s">
        <v>33</v>
      </c>
      <c r="P222" s="67"/>
      <c r="Q222" s="67"/>
      <c r="R222" s="67"/>
      <c r="S222" s="67"/>
      <c r="T222" s="67" t="s">
        <v>35</v>
      </c>
      <c r="U222" s="67"/>
      <c r="V222" s="67"/>
      <c r="W222" s="67"/>
      <c r="X222" s="67"/>
      <c r="Y222" s="67" t="s">
        <v>36</v>
      </c>
      <c r="Z222" s="67"/>
      <c r="AA222" s="67"/>
      <c r="AB222" s="67"/>
      <c r="AC222" s="67"/>
      <c r="AD222" s="67" t="s">
        <v>37</v>
      </c>
      <c r="AE222" s="67"/>
      <c r="AF222" s="67"/>
      <c r="AG222" s="67"/>
      <c r="AH222" s="67"/>
      <c r="AI222" s="76" t="s">
        <v>38</v>
      </c>
      <c r="AJ222" s="72"/>
      <c r="AK222" s="72"/>
      <c r="AL222" s="72"/>
      <c r="AM222" s="72"/>
      <c r="AN222" s="77"/>
      <c r="AO222" s="67" t="s">
        <v>18</v>
      </c>
      <c r="AP222" s="67"/>
      <c r="AQ222" s="67"/>
      <c r="AR222" s="67"/>
      <c r="AS222" s="67"/>
      <c r="AT222" s="89"/>
      <c r="AU222" s="110" t="str">
        <f>"CREATE TABLE " &amp; G220 &amp; "("</f>
        <v>CREATE TABLE t_stock_hist(</v>
      </c>
    </row>
    <row r="223" spans="1:48">
      <c r="A223" s="100"/>
      <c r="B223" s="90"/>
      <c r="C223" s="90" t="s">
        <v>370</v>
      </c>
      <c r="D223" s="90"/>
      <c r="E223" s="90"/>
      <c r="F223" s="90"/>
      <c r="G223" s="90"/>
      <c r="H223" s="90"/>
      <c r="I223" s="90"/>
      <c r="J223" s="90" t="s">
        <v>382</v>
      </c>
      <c r="K223" s="90"/>
      <c r="L223" s="90"/>
      <c r="M223" s="90"/>
      <c r="N223" s="90"/>
      <c r="O223" s="90" t="s">
        <v>279</v>
      </c>
      <c r="P223" s="90"/>
      <c r="Q223" s="90"/>
      <c r="R223" s="90"/>
      <c r="S223" s="90"/>
      <c r="T223" s="90">
        <v>64</v>
      </c>
      <c r="U223" s="90"/>
      <c r="V223" s="90"/>
      <c r="W223" s="90"/>
      <c r="X223" s="90"/>
      <c r="Y223" s="90"/>
      <c r="Z223" s="90"/>
      <c r="AA223" s="90"/>
      <c r="AB223" s="90"/>
      <c r="AC223" s="90"/>
      <c r="AD223" s="101" t="s">
        <v>373</v>
      </c>
      <c r="AE223" s="102"/>
      <c r="AF223" s="102"/>
      <c r="AG223" s="102"/>
      <c r="AH223" s="103"/>
      <c r="AI223" s="101"/>
      <c r="AJ223" s="102"/>
      <c r="AK223" s="102"/>
      <c r="AL223" s="102"/>
      <c r="AM223" s="102"/>
      <c r="AN223" s="103"/>
      <c r="AO223" s="90"/>
      <c r="AP223" s="90"/>
      <c r="AQ223" s="90"/>
      <c r="AR223" s="90"/>
      <c r="AS223" s="90"/>
      <c r="AT223" s="91"/>
      <c r="AU223" s="110" t="str">
        <f>" "&amp;J223&amp;" "&amp;O223&amp;"("&amp;T223&amp;") NOT NULL"</f>
        <v xml:space="preserve"> item_code varchar(64) NOT NULL</v>
      </c>
      <c r="AV223" s="113" t="str">
        <f>"COMMENT ON COLUMN "&amp;$G$220&amp;"."&amp;J223&amp;" IS '"&amp;C223&amp;"';"</f>
        <v>COMMENT ON COLUMN t_stock_hist.item_code IS '品目コード';</v>
      </c>
    </row>
    <row r="224" spans="1:48">
      <c r="A224" s="100"/>
      <c r="B224" s="90"/>
      <c r="C224" s="90" t="s">
        <v>371</v>
      </c>
      <c r="D224" s="90"/>
      <c r="E224" s="90"/>
      <c r="F224" s="90"/>
      <c r="G224" s="90"/>
      <c r="H224" s="90"/>
      <c r="I224" s="90"/>
      <c r="J224" s="90" t="s">
        <v>381</v>
      </c>
      <c r="K224" s="90"/>
      <c r="L224" s="90"/>
      <c r="M224" s="90"/>
      <c r="N224" s="90"/>
      <c r="O224" s="90" t="s">
        <v>383</v>
      </c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101" t="s">
        <v>374</v>
      </c>
      <c r="AE224" s="102"/>
      <c r="AF224" s="102"/>
      <c r="AG224" s="102"/>
      <c r="AH224" s="103"/>
      <c r="AI224" s="101"/>
      <c r="AJ224" s="102"/>
      <c r="AK224" s="102"/>
      <c r="AL224" s="102"/>
      <c r="AM224" s="102"/>
      <c r="AN224" s="103"/>
      <c r="AO224" s="90"/>
      <c r="AP224" s="90"/>
      <c r="AQ224" s="90"/>
      <c r="AR224" s="90"/>
      <c r="AS224" s="90"/>
      <c r="AT224" s="91"/>
      <c r="AU224" s="110" t="str">
        <f>", "&amp;J224&amp;" "&amp;O224&amp;" NOT NULL"</f>
        <v>, made_date date NOT NULL</v>
      </c>
      <c r="AV224" s="113" t="str">
        <f t="shared" ref="AV224:AV239" si="16">"COMMENT ON COLUMN "&amp;$G$220&amp;"."&amp;J224&amp;" IS '"&amp;C224&amp;"';"</f>
        <v>COMMENT ON COLUMN t_stock_hist.made_date IS '製造年月日';</v>
      </c>
    </row>
    <row r="225" spans="1:48">
      <c r="A225" s="100"/>
      <c r="B225" s="90"/>
      <c r="C225" s="90" t="s">
        <v>372</v>
      </c>
      <c r="D225" s="90"/>
      <c r="E225" s="90"/>
      <c r="F225" s="90"/>
      <c r="G225" s="90"/>
      <c r="H225" s="90"/>
      <c r="I225" s="90"/>
      <c r="J225" s="90" t="s">
        <v>380</v>
      </c>
      <c r="K225" s="90"/>
      <c r="L225" s="90"/>
      <c r="M225" s="90"/>
      <c r="N225" s="90"/>
      <c r="O225" s="90" t="s">
        <v>384</v>
      </c>
      <c r="P225" s="90"/>
      <c r="Q225" s="90"/>
      <c r="R225" s="90"/>
      <c r="S225" s="90"/>
      <c r="T225" s="90">
        <v>8</v>
      </c>
      <c r="U225" s="90"/>
      <c r="V225" s="90"/>
      <c r="W225" s="90"/>
      <c r="X225" s="90"/>
      <c r="Y225" s="90"/>
      <c r="Z225" s="90"/>
      <c r="AA225" s="90"/>
      <c r="AB225" s="90"/>
      <c r="AC225" s="90"/>
      <c r="AD225" s="101" t="s">
        <v>376</v>
      </c>
      <c r="AE225" s="102"/>
      <c r="AF225" s="102"/>
      <c r="AG225" s="102"/>
      <c r="AH225" s="103"/>
      <c r="AI225" s="101"/>
      <c r="AJ225" s="102"/>
      <c r="AK225" s="102"/>
      <c r="AL225" s="102"/>
      <c r="AM225" s="102"/>
      <c r="AN225" s="103"/>
      <c r="AO225" s="90"/>
      <c r="AP225" s="90"/>
      <c r="AQ225" s="90"/>
      <c r="AR225" s="90"/>
      <c r="AS225" s="90"/>
      <c r="AT225" s="91"/>
      <c r="AU225" s="110" t="str">
        <f t="shared" ref="AU224:AU233" si="17">", "&amp;J225&amp;" "&amp;O225&amp;"("&amp;T225&amp;") NOT NULL"</f>
        <v>, seq numeric(8) NOT NULL</v>
      </c>
      <c r="AV225" s="113" t="str">
        <f t="shared" si="16"/>
        <v>COMMENT ON COLUMN t_stock_hist.seq IS '連番';</v>
      </c>
    </row>
    <row r="226" spans="1:48">
      <c r="A226" s="100"/>
      <c r="B226" s="90"/>
      <c r="C226" s="90" t="s">
        <v>389</v>
      </c>
      <c r="D226" s="90"/>
      <c r="E226" s="90"/>
      <c r="F226" s="90"/>
      <c r="G226" s="90"/>
      <c r="H226" s="90"/>
      <c r="I226" s="90"/>
      <c r="J226" s="90" t="s">
        <v>391</v>
      </c>
      <c r="K226" s="90"/>
      <c r="L226" s="90"/>
      <c r="M226" s="90"/>
      <c r="N226" s="90"/>
      <c r="O226" s="90" t="s">
        <v>384</v>
      </c>
      <c r="P226" s="90"/>
      <c r="Q226" s="90"/>
      <c r="R226" s="90"/>
      <c r="S226" s="90"/>
      <c r="T226" s="90">
        <v>2</v>
      </c>
      <c r="U226" s="90"/>
      <c r="V226" s="90"/>
      <c r="W226" s="90"/>
      <c r="X226" s="90"/>
      <c r="Y226" s="90"/>
      <c r="Z226" s="90"/>
      <c r="AA226" s="90"/>
      <c r="AB226" s="90"/>
      <c r="AC226" s="90"/>
      <c r="AD226" s="101" t="s">
        <v>392</v>
      </c>
      <c r="AE226" s="102"/>
      <c r="AF226" s="102"/>
      <c r="AG226" s="102"/>
      <c r="AH226" s="103"/>
      <c r="AI226" s="101"/>
      <c r="AJ226" s="102"/>
      <c r="AK226" s="102"/>
      <c r="AL226" s="102"/>
      <c r="AM226" s="102"/>
      <c r="AN226" s="103"/>
      <c r="AO226" s="90"/>
      <c r="AP226" s="90"/>
      <c r="AQ226" s="90"/>
      <c r="AR226" s="90"/>
      <c r="AS226" s="90"/>
      <c r="AT226" s="91"/>
      <c r="AU226" s="110" t="str">
        <f t="shared" si="17"/>
        <v>, hist_seq numeric(2) NOT NULL</v>
      </c>
      <c r="AV226" s="113" t="str">
        <f t="shared" si="16"/>
        <v>COMMENT ON COLUMN t_stock_hist.hist_seq IS '履歴SEQ';</v>
      </c>
    </row>
    <row r="227" spans="1:48">
      <c r="A227" s="100"/>
      <c r="B227" s="90"/>
      <c r="C227" s="90" t="s">
        <v>390</v>
      </c>
      <c r="D227" s="90"/>
      <c r="E227" s="90"/>
      <c r="F227" s="90"/>
      <c r="G227" s="90"/>
      <c r="H227" s="90"/>
      <c r="I227" s="90"/>
      <c r="J227" s="90" t="s">
        <v>396</v>
      </c>
      <c r="K227" s="90"/>
      <c r="L227" s="90"/>
      <c r="M227" s="90"/>
      <c r="N227" s="90"/>
      <c r="O227" s="90" t="s">
        <v>379</v>
      </c>
      <c r="P227" s="90"/>
      <c r="Q227" s="90"/>
      <c r="R227" s="90"/>
      <c r="S227" s="90"/>
      <c r="T227" s="90">
        <v>2</v>
      </c>
      <c r="U227" s="90"/>
      <c r="V227" s="90"/>
      <c r="W227" s="90"/>
      <c r="X227" s="90"/>
      <c r="Y227" s="90"/>
      <c r="Z227" s="90"/>
      <c r="AA227" s="90"/>
      <c r="AB227" s="90"/>
      <c r="AC227" s="90"/>
      <c r="AD227" s="101"/>
      <c r="AE227" s="102"/>
      <c r="AF227" s="102"/>
      <c r="AG227" s="102"/>
      <c r="AH227" s="103"/>
      <c r="AI227" s="101"/>
      <c r="AJ227" s="102"/>
      <c r="AK227" s="102"/>
      <c r="AL227" s="102"/>
      <c r="AM227" s="102"/>
      <c r="AN227" s="103"/>
      <c r="AO227" s="90"/>
      <c r="AP227" s="90"/>
      <c r="AQ227" s="90"/>
      <c r="AR227" s="90"/>
      <c r="AS227" s="90"/>
      <c r="AT227" s="91"/>
      <c r="AU227" s="110" t="str">
        <f t="shared" si="17"/>
        <v>, hist_code varchar(2) NOT NULL</v>
      </c>
      <c r="AV227" s="113" t="str">
        <f t="shared" si="16"/>
        <v>COMMENT ON COLUMN t_stock_hist.hist_code IS '履歴区分';</v>
      </c>
    </row>
    <row r="228" spans="1:48">
      <c r="A228" s="100"/>
      <c r="B228" s="90"/>
      <c r="C228" s="90" t="s">
        <v>393</v>
      </c>
      <c r="D228" s="90"/>
      <c r="E228" s="90"/>
      <c r="F228" s="90"/>
      <c r="G228" s="90"/>
      <c r="H228" s="90"/>
      <c r="I228" s="90"/>
      <c r="J228" s="90" t="s">
        <v>386</v>
      </c>
      <c r="K228" s="90"/>
      <c r="L228" s="90"/>
      <c r="M228" s="90"/>
      <c r="N228" s="90"/>
      <c r="O228" s="90" t="s">
        <v>379</v>
      </c>
      <c r="P228" s="90"/>
      <c r="Q228" s="90"/>
      <c r="R228" s="90"/>
      <c r="S228" s="90"/>
      <c r="T228" s="90">
        <v>2</v>
      </c>
      <c r="U228" s="90"/>
      <c r="V228" s="90"/>
      <c r="W228" s="90"/>
      <c r="X228" s="90"/>
      <c r="Y228" s="90"/>
      <c r="Z228" s="90"/>
      <c r="AA228" s="90"/>
      <c r="AB228" s="90"/>
      <c r="AC228" s="90"/>
      <c r="AD228" s="101"/>
      <c r="AE228" s="102"/>
      <c r="AF228" s="102"/>
      <c r="AG228" s="102"/>
      <c r="AH228" s="103"/>
      <c r="AI228" s="101"/>
      <c r="AJ228" s="102"/>
      <c r="AK228" s="102"/>
      <c r="AL228" s="102"/>
      <c r="AM228" s="102"/>
      <c r="AN228" s="103"/>
      <c r="AO228" s="90"/>
      <c r="AP228" s="90"/>
      <c r="AQ228" s="90"/>
      <c r="AR228" s="90"/>
      <c r="AS228" s="90"/>
      <c r="AT228" s="91"/>
      <c r="AU228" s="110" t="str">
        <f t="shared" si="17"/>
        <v>, ship_mode varchar(2) NOT NULL</v>
      </c>
      <c r="AV228" s="113" t="str">
        <f t="shared" si="16"/>
        <v>COMMENT ON COLUMN t_stock_hist.ship_mode IS '実行日時';</v>
      </c>
    </row>
    <row r="229" spans="1:48">
      <c r="A229" s="100"/>
      <c r="B229" s="90"/>
      <c r="C229" s="90" t="s">
        <v>302</v>
      </c>
      <c r="D229" s="90"/>
      <c r="E229" s="90"/>
      <c r="F229" s="90"/>
      <c r="G229" s="90"/>
      <c r="H229" s="90"/>
      <c r="I229" s="90"/>
      <c r="J229" s="90" t="s">
        <v>303</v>
      </c>
      <c r="K229" s="90"/>
      <c r="L229" s="90"/>
      <c r="M229" s="90"/>
      <c r="N229" s="90"/>
      <c r="O229" s="90" t="s">
        <v>279</v>
      </c>
      <c r="P229" s="90"/>
      <c r="Q229" s="90"/>
      <c r="R229" s="90"/>
      <c r="S229" s="90"/>
      <c r="T229" s="90">
        <v>8</v>
      </c>
      <c r="U229" s="90"/>
      <c r="V229" s="90"/>
      <c r="W229" s="90"/>
      <c r="X229" s="90"/>
      <c r="Y229" s="90"/>
      <c r="Z229" s="90"/>
      <c r="AA229" s="90"/>
      <c r="AB229" s="90"/>
      <c r="AC229" s="90"/>
      <c r="AD229" s="101"/>
      <c r="AE229" s="102"/>
      <c r="AF229" s="102"/>
      <c r="AG229" s="102"/>
      <c r="AH229" s="103"/>
      <c r="AI229" s="101"/>
      <c r="AJ229" s="102"/>
      <c r="AK229" s="102"/>
      <c r="AL229" s="102"/>
      <c r="AM229" s="102"/>
      <c r="AN229" s="103"/>
      <c r="AO229" s="90"/>
      <c r="AP229" s="90"/>
      <c r="AQ229" s="90"/>
      <c r="AR229" s="90"/>
      <c r="AS229" s="90"/>
      <c r="AT229" s="91"/>
      <c r="AU229" s="110" t="str">
        <f t="shared" si="17"/>
        <v>, station_code varchar(8) NOT NULL</v>
      </c>
      <c r="AV229" s="113" t="str">
        <f t="shared" si="16"/>
        <v>COMMENT ON COLUMN t_stock_hist.station_code IS 'ステーションコード';</v>
      </c>
    </row>
    <row r="230" spans="1:48">
      <c r="A230" s="100"/>
      <c r="B230" s="90"/>
      <c r="C230" s="90" t="s">
        <v>394</v>
      </c>
      <c r="D230" s="90"/>
      <c r="E230" s="90"/>
      <c r="F230" s="90"/>
      <c r="G230" s="90"/>
      <c r="H230" s="90"/>
      <c r="I230" s="90"/>
      <c r="J230" s="90" t="s">
        <v>395</v>
      </c>
      <c r="K230" s="90"/>
      <c r="L230" s="90"/>
      <c r="M230" s="90"/>
      <c r="N230" s="90"/>
      <c r="O230" s="90" t="s">
        <v>279</v>
      </c>
      <c r="P230" s="90"/>
      <c r="Q230" s="90"/>
      <c r="R230" s="90"/>
      <c r="S230" s="90"/>
      <c r="T230" s="90">
        <v>32</v>
      </c>
      <c r="U230" s="90"/>
      <c r="V230" s="90"/>
      <c r="W230" s="90"/>
      <c r="X230" s="90"/>
      <c r="Y230" s="90"/>
      <c r="Z230" s="90"/>
      <c r="AA230" s="90"/>
      <c r="AB230" s="90"/>
      <c r="AC230" s="90"/>
      <c r="AD230" s="101"/>
      <c r="AE230" s="102"/>
      <c r="AF230" s="102"/>
      <c r="AG230" s="102"/>
      <c r="AH230" s="103"/>
      <c r="AI230" s="101"/>
      <c r="AJ230" s="102"/>
      <c r="AK230" s="102"/>
      <c r="AL230" s="102"/>
      <c r="AM230" s="102"/>
      <c r="AN230" s="103"/>
      <c r="AO230" s="90" t="s">
        <v>397</v>
      </c>
      <c r="AP230" s="90"/>
      <c r="AQ230" s="90"/>
      <c r="AR230" s="90"/>
      <c r="AS230" s="90"/>
      <c r="AT230" s="91"/>
      <c r="AU230" s="110" t="str">
        <f t="shared" si="17"/>
        <v>, vehicle_no varchar(32) NOT NULL</v>
      </c>
      <c r="AV230" s="113" t="str">
        <f t="shared" si="16"/>
        <v>COMMENT ON COLUMN t_stock_hist.vehicle_no IS 'トラック車番';</v>
      </c>
    </row>
    <row r="231" spans="1:48">
      <c r="A231" s="100"/>
      <c r="B231" s="90"/>
      <c r="C231" s="90" t="s">
        <v>345</v>
      </c>
      <c r="D231" s="90"/>
      <c r="E231" s="90"/>
      <c r="F231" s="90"/>
      <c r="G231" s="90"/>
      <c r="H231" s="90"/>
      <c r="I231" s="90"/>
      <c r="J231" s="90" t="s">
        <v>346</v>
      </c>
      <c r="K231" s="90"/>
      <c r="L231" s="90"/>
      <c r="M231" s="90"/>
      <c r="N231" s="90"/>
      <c r="O231" s="90" t="s">
        <v>378</v>
      </c>
      <c r="P231" s="90"/>
      <c r="Q231" s="90"/>
      <c r="R231" s="90"/>
      <c r="S231" s="90"/>
      <c r="T231" s="90">
        <v>8</v>
      </c>
      <c r="U231" s="90"/>
      <c r="V231" s="90"/>
      <c r="W231" s="90"/>
      <c r="X231" s="90"/>
      <c r="Y231" s="90"/>
      <c r="Z231" s="90"/>
      <c r="AA231" s="90"/>
      <c r="AB231" s="90"/>
      <c r="AC231" s="90"/>
      <c r="AD231" s="101"/>
      <c r="AE231" s="102"/>
      <c r="AF231" s="102"/>
      <c r="AG231" s="102"/>
      <c r="AH231" s="103"/>
      <c r="AI231" s="101"/>
      <c r="AJ231" s="102"/>
      <c r="AK231" s="102"/>
      <c r="AL231" s="102"/>
      <c r="AM231" s="102"/>
      <c r="AN231" s="103"/>
      <c r="AO231" s="90"/>
      <c r="AP231" s="90"/>
      <c r="AQ231" s="90"/>
      <c r="AR231" s="90"/>
      <c r="AS231" s="90"/>
      <c r="AT231" s="91"/>
      <c r="AU231" s="110" t="str">
        <f t="shared" si="17"/>
        <v>, loc_x numeric(8) NOT NULL</v>
      </c>
      <c r="AV231" s="113" t="str">
        <f t="shared" si="16"/>
        <v>COMMENT ON COLUMN t_stock_hist.loc_x IS '格納先X';</v>
      </c>
    </row>
    <row r="232" spans="1:48">
      <c r="A232" s="100"/>
      <c r="B232" s="90"/>
      <c r="C232" s="90" t="s">
        <v>347</v>
      </c>
      <c r="D232" s="90"/>
      <c r="E232" s="90"/>
      <c r="F232" s="90"/>
      <c r="G232" s="90"/>
      <c r="H232" s="90"/>
      <c r="I232" s="90"/>
      <c r="J232" s="90" t="s">
        <v>348</v>
      </c>
      <c r="K232" s="90"/>
      <c r="L232" s="90"/>
      <c r="M232" s="90"/>
      <c r="N232" s="90"/>
      <c r="O232" s="90" t="s">
        <v>378</v>
      </c>
      <c r="P232" s="90"/>
      <c r="Q232" s="90"/>
      <c r="R232" s="90"/>
      <c r="S232" s="90"/>
      <c r="T232" s="90">
        <v>8</v>
      </c>
      <c r="U232" s="90"/>
      <c r="V232" s="90"/>
      <c r="W232" s="90"/>
      <c r="X232" s="90"/>
      <c r="Y232" s="90"/>
      <c r="Z232" s="90"/>
      <c r="AA232" s="90"/>
      <c r="AB232" s="90"/>
      <c r="AC232" s="90"/>
      <c r="AD232" s="101"/>
      <c r="AE232" s="102"/>
      <c r="AF232" s="102"/>
      <c r="AG232" s="102"/>
      <c r="AH232" s="103"/>
      <c r="AI232" s="101"/>
      <c r="AJ232" s="102"/>
      <c r="AK232" s="102"/>
      <c r="AL232" s="102"/>
      <c r="AM232" s="102"/>
      <c r="AN232" s="103"/>
      <c r="AO232" s="90"/>
      <c r="AP232" s="90"/>
      <c r="AQ232" s="90"/>
      <c r="AR232" s="90"/>
      <c r="AS232" s="90"/>
      <c r="AT232" s="91"/>
      <c r="AU232" s="110" t="str">
        <f t="shared" si="17"/>
        <v>, loc_y numeric(8) NOT NULL</v>
      </c>
      <c r="AV232" s="113" t="str">
        <f t="shared" si="16"/>
        <v>COMMENT ON COLUMN t_stock_hist.loc_y IS '格納先Y';</v>
      </c>
    </row>
    <row r="233" spans="1:48">
      <c r="A233" s="100"/>
      <c r="B233" s="90"/>
      <c r="C233" s="90" t="s">
        <v>349</v>
      </c>
      <c r="D233" s="90"/>
      <c r="E233" s="90"/>
      <c r="F233" s="90"/>
      <c r="G233" s="90"/>
      <c r="H233" s="90"/>
      <c r="I233" s="90"/>
      <c r="J233" s="90" t="s">
        <v>350</v>
      </c>
      <c r="K233" s="90"/>
      <c r="L233" s="90"/>
      <c r="M233" s="90"/>
      <c r="N233" s="90"/>
      <c r="O233" s="90" t="s">
        <v>378</v>
      </c>
      <c r="P233" s="90"/>
      <c r="Q233" s="90"/>
      <c r="R233" s="90"/>
      <c r="S233" s="90"/>
      <c r="T233" s="90">
        <v>8</v>
      </c>
      <c r="U233" s="90"/>
      <c r="V233" s="90"/>
      <c r="W233" s="90"/>
      <c r="X233" s="90"/>
      <c r="Y233" s="90"/>
      <c r="Z233" s="90"/>
      <c r="AA233" s="90"/>
      <c r="AB233" s="90"/>
      <c r="AC233" s="90"/>
      <c r="AD233" s="101"/>
      <c r="AE233" s="102"/>
      <c r="AF233" s="102"/>
      <c r="AG233" s="102"/>
      <c r="AH233" s="103"/>
      <c r="AI233" s="101"/>
      <c r="AJ233" s="102"/>
      <c r="AK233" s="102"/>
      <c r="AL233" s="102"/>
      <c r="AM233" s="102"/>
      <c r="AN233" s="103"/>
      <c r="AO233" s="90"/>
      <c r="AP233" s="90"/>
      <c r="AQ233" s="90"/>
      <c r="AR233" s="90"/>
      <c r="AS233" s="90"/>
      <c r="AT233" s="91"/>
      <c r="AU233" s="110" t="str">
        <f t="shared" si="17"/>
        <v>, loc_z numeric(8) NOT NULL</v>
      </c>
      <c r="AV233" s="113" t="str">
        <f t="shared" si="16"/>
        <v>COMMENT ON COLUMN t_stock_hist.loc_z IS '格納先Z';</v>
      </c>
    </row>
    <row r="234" spans="1:48">
      <c r="A234" s="10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101"/>
      <c r="AE234" s="102"/>
      <c r="AF234" s="102"/>
      <c r="AG234" s="102"/>
      <c r="AH234" s="103"/>
      <c r="AI234" s="101"/>
      <c r="AJ234" s="102"/>
      <c r="AK234" s="102"/>
      <c r="AL234" s="102"/>
      <c r="AM234" s="102"/>
      <c r="AN234" s="103"/>
      <c r="AO234" s="90"/>
      <c r="AP234" s="90"/>
      <c r="AQ234" s="90"/>
      <c r="AR234" s="90"/>
      <c r="AS234" s="90"/>
      <c r="AT234" s="91"/>
      <c r="AU234" s="110" t="str">
        <f>", "&amp;$J$34&amp;" "&amp;$O$34&amp;""</f>
        <v>, add_datetime timestamp</v>
      </c>
      <c r="AV234" s="113" t="s">
        <v>486</v>
      </c>
    </row>
    <row r="235" spans="1:48">
      <c r="A235" s="10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101"/>
      <c r="AE235" s="102"/>
      <c r="AF235" s="102"/>
      <c r="AG235" s="102"/>
      <c r="AH235" s="103"/>
      <c r="AI235" s="101"/>
      <c r="AJ235" s="102"/>
      <c r="AK235" s="102"/>
      <c r="AL235" s="102"/>
      <c r="AM235" s="102"/>
      <c r="AN235" s="103"/>
      <c r="AO235" s="90"/>
      <c r="AP235" s="90"/>
      <c r="AQ235" s="90"/>
      <c r="AR235" s="90"/>
      <c r="AS235" s="90"/>
      <c r="AT235" s="91"/>
      <c r="AU235" s="110" t="str">
        <f>", "&amp;$J$35&amp;" "&amp;$O$35&amp;" DEFAULT NULL"</f>
        <v>, upd_datetime timestamp DEFAULT NULL</v>
      </c>
      <c r="AV235" s="113" t="s">
        <v>487</v>
      </c>
    </row>
    <row r="236" spans="1:48">
      <c r="A236" s="10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101"/>
      <c r="AE236" s="102"/>
      <c r="AF236" s="102"/>
      <c r="AG236" s="102"/>
      <c r="AH236" s="103"/>
      <c r="AI236" s="101"/>
      <c r="AJ236" s="102"/>
      <c r="AK236" s="102"/>
      <c r="AL236" s="102"/>
      <c r="AM236" s="102"/>
      <c r="AN236" s="103"/>
      <c r="AO236" s="90"/>
      <c r="AP236" s="90"/>
      <c r="AQ236" s="90"/>
      <c r="AR236" s="90"/>
      <c r="AS236" s="90"/>
      <c r="AT236" s="91"/>
      <c r="AU236" s="110" t="str">
        <f>", "&amp;$J$36&amp;" "&amp;$O$36&amp;" DEFAULT NULL"</f>
        <v>, del_datetime timestamp DEFAULT NULL</v>
      </c>
      <c r="AV236" s="113" t="s">
        <v>488</v>
      </c>
    </row>
    <row r="237" spans="1:48">
      <c r="A237" s="10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101"/>
      <c r="AE237" s="102"/>
      <c r="AF237" s="102"/>
      <c r="AG237" s="102"/>
      <c r="AH237" s="103"/>
      <c r="AI237" s="101"/>
      <c r="AJ237" s="102"/>
      <c r="AK237" s="102"/>
      <c r="AL237" s="102"/>
      <c r="AM237" s="102"/>
      <c r="AN237" s="103"/>
      <c r="AO237" s="90"/>
      <c r="AP237" s="90"/>
      <c r="AQ237" s="90"/>
      <c r="AR237" s="90"/>
      <c r="AS237" s="90"/>
      <c r="AT237" s="91"/>
      <c r="AU237" s="110" t="str">
        <f>", "&amp;$J$37&amp;" "&amp;$O$37&amp;"("&amp;$T$37&amp;") DEFAULT 0"</f>
        <v>, upd_count numeric(8) DEFAULT 0</v>
      </c>
      <c r="AV237" s="113" t="s">
        <v>489</v>
      </c>
    </row>
    <row r="238" spans="1:48">
      <c r="A238" s="10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101"/>
      <c r="AE238" s="102"/>
      <c r="AF238" s="102"/>
      <c r="AG238" s="102"/>
      <c r="AH238" s="103"/>
      <c r="AI238" s="101"/>
      <c r="AJ238" s="102"/>
      <c r="AK238" s="102"/>
      <c r="AL238" s="102"/>
      <c r="AM238" s="102"/>
      <c r="AN238" s="103"/>
      <c r="AO238" s="90"/>
      <c r="AP238" s="90"/>
      <c r="AQ238" s="90"/>
      <c r="AR238" s="90"/>
      <c r="AS238" s="90"/>
      <c r="AT238" s="91"/>
      <c r="AU238" s="110" t="str">
        <f>", PRIMARY KEY ("&amp;J223&amp;", " &amp;J224&amp;", " &amp;J225&amp;", " &amp;J226&amp;")"</f>
        <v>, PRIMARY KEY (item_code, made_date, seq, hist_seq)</v>
      </c>
      <c r="AV238" s="113"/>
    </row>
    <row r="239" spans="1:48">
      <c r="A239" s="10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101"/>
      <c r="AE239" s="102"/>
      <c r="AF239" s="102"/>
      <c r="AG239" s="102"/>
      <c r="AH239" s="103"/>
      <c r="AI239" s="101"/>
      <c r="AJ239" s="102"/>
      <c r="AK239" s="102"/>
      <c r="AL239" s="102"/>
      <c r="AM239" s="102"/>
      <c r="AN239" s="103"/>
      <c r="AO239" s="90"/>
      <c r="AP239" s="90"/>
      <c r="AQ239" s="90"/>
      <c r="AR239" s="90"/>
      <c r="AS239" s="90"/>
      <c r="AT239" s="91"/>
      <c r="AU239" s="110" t="str">
        <f>");"</f>
        <v>);</v>
      </c>
      <c r="AV239" s="113"/>
    </row>
    <row r="240" spans="1:48">
      <c r="A240" s="10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101"/>
      <c r="AE240" s="102"/>
      <c r="AF240" s="102"/>
      <c r="AG240" s="102"/>
      <c r="AH240" s="103"/>
      <c r="AI240" s="101"/>
      <c r="AJ240" s="102"/>
      <c r="AK240" s="102"/>
      <c r="AL240" s="102"/>
      <c r="AM240" s="102"/>
      <c r="AN240" s="103"/>
      <c r="AO240" s="90"/>
      <c r="AP240" s="90"/>
      <c r="AQ240" s="90"/>
      <c r="AR240" s="90"/>
      <c r="AS240" s="90"/>
      <c r="AT240" s="91"/>
    </row>
    <row r="241" spans="1:48">
      <c r="A241" s="10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101"/>
      <c r="AE241" s="102"/>
      <c r="AF241" s="102"/>
      <c r="AG241" s="102"/>
      <c r="AH241" s="103"/>
      <c r="AI241" s="101"/>
      <c r="AJ241" s="102"/>
      <c r="AK241" s="102"/>
      <c r="AL241" s="102"/>
      <c r="AM241" s="102"/>
      <c r="AN241" s="103"/>
      <c r="AO241" s="90"/>
      <c r="AP241" s="90"/>
      <c r="AQ241" s="90"/>
      <c r="AR241" s="90"/>
      <c r="AS241" s="90"/>
      <c r="AT241" s="91"/>
    </row>
    <row r="242" spans="1:48">
      <c r="A242" s="10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101"/>
      <c r="AE242" s="102"/>
      <c r="AF242" s="102"/>
      <c r="AG242" s="102"/>
      <c r="AH242" s="103"/>
      <c r="AI242" s="101"/>
      <c r="AJ242" s="102"/>
      <c r="AK242" s="102"/>
      <c r="AL242" s="102"/>
      <c r="AM242" s="102"/>
      <c r="AN242" s="103"/>
      <c r="AO242" s="90"/>
      <c r="AP242" s="90"/>
      <c r="AQ242" s="90"/>
      <c r="AR242" s="90"/>
      <c r="AS242" s="90"/>
      <c r="AT242" s="91"/>
    </row>
    <row r="243" spans="1:48" ht="15.75" thickBot="1">
      <c r="A243" s="94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6"/>
      <c r="AE243" s="97"/>
      <c r="AF243" s="97"/>
      <c r="AG243" s="97"/>
      <c r="AH243" s="98"/>
      <c r="AI243" s="96"/>
      <c r="AJ243" s="97"/>
      <c r="AK243" s="97"/>
      <c r="AL243" s="97"/>
      <c r="AM243" s="97"/>
      <c r="AN243" s="98"/>
      <c r="AO243" s="95"/>
      <c r="AP243" s="95"/>
      <c r="AQ243" s="95"/>
      <c r="AR243" s="95"/>
      <c r="AS243" s="95"/>
      <c r="AT243" s="99"/>
    </row>
    <row r="244" spans="1:48" ht="21.75" thickBot="1">
      <c r="A244" s="14" t="s">
        <v>265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8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8">
      <c r="A246" s="24" t="s">
        <v>11</v>
      </c>
      <c r="B246" s="25"/>
      <c r="C246" s="25"/>
      <c r="D246" s="25"/>
      <c r="E246" s="25"/>
      <c r="F246" s="26"/>
      <c r="G246" s="11" t="s">
        <v>398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8">
      <c r="A247" s="24" t="s">
        <v>21</v>
      </c>
      <c r="B247" s="25"/>
      <c r="C247" s="25"/>
      <c r="D247" s="25"/>
      <c r="E247" s="25"/>
      <c r="F247" s="26"/>
      <c r="G247" s="11" t="s">
        <v>399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8" ht="15.75" thickBot="1">
      <c r="A248" s="28" t="s">
        <v>42</v>
      </c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8">
      <c r="A249" s="88" t="s">
        <v>31</v>
      </c>
      <c r="B249" s="67"/>
      <c r="C249" s="67" t="s">
        <v>32</v>
      </c>
      <c r="D249" s="67"/>
      <c r="E249" s="67"/>
      <c r="F249" s="67"/>
      <c r="G249" s="67"/>
      <c r="H249" s="67"/>
      <c r="I249" s="67"/>
      <c r="J249" s="67" t="s">
        <v>51</v>
      </c>
      <c r="K249" s="67"/>
      <c r="L249" s="67"/>
      <c r="M249" s="67"/>
      <c r="N249" s="67"/>
      <c r="O249" s="67" t="s">
        <v>33</v>
      </c>
      <c r="P249" s="67"/>
      <c r="Q249" s="67"/>
      <c r="R249" s="67"/>
      <c r="S249" s="67"/>
      <c r="T249" s="67" t="s">
        <v>35</v>
      </c>
      <c r="U249" s="67"/>
      <c r="V249" s="67"/>
      <c r="W249" s="67"/>
      <c r="X249" s="67"/>
      <c r="Y249" s="67" t="s">
        <v>36</v>
      </c>
      <c r="Z249" s="67"/>
      <c r="AA249" s="67"/>
      <c r="AB249" s="67"/>
      <c r="AC249" s="67"/>
      <c r="AD249" s="67" t="s">
        <v>37</v>
      </c>
      <c r="AE249" s="67"/>
      <c r="AF249" s="67"/>
      <c r="AG249" s="67"/>
      <c r="AH249" s="67"/>
      <c r="AI249" s="76" t="s">
        <v>38</v>
      </c>
      <c r="AJ249" s="72"/>
      <c r="AK249" s="72"/>
      <c r="AL249" s="72"/>
      <c r="AM249" s="72"/>
      <c r="AN249" s="77"/>
      <c r="AO249" s="67" t="s">
        <v>18</v>
      </c>
      <c r="AP249" s="67"/>
      <c r="AQ249" s="67"/>
      <c r="AR249" s="67"/>
      <c r="AS249" s="67"/>
      <c r="AT249" s="89"/>
      <c r="AU249" s="110" t="str">
        <f>"CREATE TABLE " &amp; G247 &amp; "("</f>
        <v>CREATE TABLE t_stock_in(</v>
      </c>
    </row>
    <row r="250" spans="1:48">
      <c r="A250" s="100"/>
      <c r="B250" s="90"/>
      <c r="C250" s="90" t="s">
        <v>302</v>
      </c>
      <c r="D250" s="90"/>
      <c r="E250" s="90"/>
      <c r="F250" s="90"/>
      <c r="G250" s="90"/>
      <c r="H250" s="90"/>
      <c r="I250" s="90"/>
      <c r="J250" s="90" t="s">
        <v>303</v>
      </c>
      <c r="K250" s="90"/>
      <c r="L250" s="90"/>
      <c r="M250" s="90"/>
      <c r="N250" s="90"/>
      <c r="O250" s="90" t="s">
        <v>279</v>
      </c>
      <c r="P250" s="90"/>
      <c r="Q250" s="90"/>
      <c r="R250" s="90"/>
      <c r="S250" s="90"/>
      <c r="T250" s="90">
        <v>8</v>
      </c>
      <c r="U250" s="90"/>
      <c r="V250" s="90"/>
      <c r="W250" s="90"/>
      <c r="X250" s="90"/>
      <c r="Y250" s="90"/>
      <c r="Z250" s="90"/>
      <c r="AA250" s="90"/>
      <c r="AB250" s="90"/>
      <c r="AC250" s="90"/>
      <c r="AD250" s="101" t="s">
        <v>285</v>
      </c>
      <c r="AE250" s="102"/>
      <c r="AF250" s="102"/>
      <c r="AG250" s="102"/>
      <c r="AH250" s="103"/>
      <c r="AI250" s="101"/>
      <c r="AJ250" s="102"/>
      <c r="AK250" s="102"/>
      <c r="AL250" s="102"/>
      <c r="AM250" s="102"/>
      <c r="AN250" s="103"/>
      <c r="AO250" s="90"/>
      <c r="AP250" s="90"/>
      <c r="AQ250" s="90"/>
      <c r="AR250" s="90"/>
      <c r="AS250" s="90"/>
      <c r="AT250" s="91"/>
      <c r="AU250" s="110" t="str">
        <f>" "&amp;J250&amp;" "&amp;O250&amp;"("&amp;T250&amp;") NOT NULL"</f>
        <v xml:space="preserve"> station_code varchar(8) NOT NULL</v>
      </c>
      <c r="AV250" s="113" t="str">
        <f>"COMMENT ON COLUMN "&amp;$G$247&amp;"."&amp;J250&amp;" IS '"&amp;C250&amp;"';"</f>
        <v>COMMENT ON COLUMN t_stock_in.station_code IS 'ステーションコード';</v>
      </c>
    </row>
    <row r="251" spans="1:48">
      <c r="A251" s="100"/>
      <c r="B251" s="90"/>
      <c r="C251" s="90" t="s">
        <v>450</v>
      </c>
      <c r="D251" s="90"/>
      <c r="E251" s="90"/>
      <c r="F251" s="90"/>
      <c r="G251" s="90"/>
      <c r="H251" s="90"/>
      <c r="I251" s="90"/>
      <c r="J251" s="90" t="s">
        <v>451</v>
      </c>
      <c r="K251" s="90"/>
      <c r="L251" s="90"/>
      <c r="M251" s="90"/>
      <c r="N251" s="90"/>
      <c r="O251" s="90" t="s">
        <v>279</v>
      </c>
      <c r="P251" s="90"/>
      <c r="Q251" s="90"/>
      <c r="R251" s="90"/>
      <c r="S251" s="90"/>
      <c r="T251" s="90">
        <v>2</v>
      </c>
      <c r="U251" s="90"/>
      <c r="V251" s="90"/>
      <c r="W251" s="90"/>
      <c r="X251" s="90"/>
      <c r="Y251" s="90"/>
      <c r="Z251" s="90"/>
      <c r="AA251" s="90"/>
      <c r="AB251" s="90"/>
      <c r="AC251" s="90"/>
      <c r="AD251" s="101" t="s">
        <v>454</v>
      </c>
      <c r="AE251" s="102"/>
      <c r="AF251" s="102"/>
      <c r="AG251" s="102"/>
      <c r="AH251" s="103"/>
      <c r="AI251" s="101"/>
      <c r="AJ251" s="102"/>
      <c r="AK251" s="102"/>
      <c r="AL251" s="102"/>
      <c r="AM251" s="102"/>
      <c r="AN251" s="103"/>
      <c r="AO251" s="90"/>
      <c r="AP251" s="90"/>
      <c r="AQ251" s="90"/>
      <c r="AR251" s="90"/>
      <c r="AS251" s="90"/>
      <c r="AT251" s="91"/>
      <c r="AU251" s="110" t="str">
        <f t="shared" ref="AU251:AU260" si="18">", "&amp;J251&amp;" "&amp;O251&amp;"("&amp;T251&amp;") NOT NULL"</f>
        <v>, rsv_code varchar(2) NOT NULL</v>
      </c>
      <c r="AV251" s="113" t="str">
        <f t="shared" ref="AV251:AV266" si="19">"COMMENT ON COLUMN "&amp;$G$247&amp;"."&amp;J251&amp;" IS '"&amp;C251&amp;"';"</f>
        <v>COMMENT ON COLUMN t_stock_in.rsv_code IS '予約区分';</v>
      </c>
    </row>
    <row r="252" spans="1:48">
      <c r="A252" s="100"/>
      <c r="B252" s="90"/>
      <c r="C252" s="90" t="s">
        <v>452</v>
      </c>
      <c r="D252" s="90"/>
      <c r="E252" s="90"/>
      <c r="F252" s="90"/>
      <c r="G252" s="90"/>
      <c r="H252" s="90"/>
      <c r="I252" s="90"/>
      <c r="J252" s="90" t="s">
        <v>453</v>
      </c>
      <c r="K252" s="90"/>
      <c r="L252" s="90"/>
      <c r="M252" s="90"/>
      <c r="N252" s="90"/>
      <c r="O252" s="90" t="s">
        <v>169</v>
      </c>
      <c r="P252" s="90"/>
      <c r="Q252" s="90"/>
      <c r="R252" s="90"/>
      <c r="S252" s="90"/>
      <c r="T252" s="90">
        <v>8</v>
      </c>
      <c r="U252" s="90"/>
      <c r="V252" s="90"/>
      <c r="W252" s="90"/>
      <c r="X252" s="90"/>
      <c r="Y252" s="90"/>
      <c r="Z252" s="90"/>
      <c r="AA252" s="90"/>
      <c r="AB252" s="90"/>
      <c r="AC252" s="90"/>
      <c r="AD252" s="101" t="s">
        <v>455</v>
      </c>
      <c r="AE252" s="102"/>
      <c r="AF252" s="102"/>
      <c r="AG252" s="102"/>
      <c r="AH252" s="103"/>
      <c r="AI252" s="101"/>
      <c r="AJ252" s="102"/>
      <c r="AK252" s="102"/>
      <c r="AL252" s="102"/>
      <c r="AM252" s="102"/>
      <c r="AN252" s="103"/>
      <c r="AO252" s="90"/>
      <c r="AP252" s="90"/>
      <c r="AQ252" s="90"/>
      <c r="AR252" s="90"/>
      <c r="AS252" s="90"/>
      <c r="AT252" s="91"/>
      <c r="AU252" s="110" t="str">
        <f t="shared" si="18"/>
        <v>, rsv_seq numeric(8) NOT NULL</v>
      </c>
      <c r="AV252" s="113" t="str">
        <f t="shared" si="19"/>
        <v>COMMENT ON COLUMN t_stock_in.rsv_seq IS '予約SEQ';</v>
      </c>
    </row>
    <row r="253" spans="1:48">
      <c r="A253" s="100"/>
      <c r="B253" s="90"/>
      <c r="C253" s="90" t="s">
        <v>370</v>
      </c>
      <c r="D253" s="90"/>
      <c r="E253" s="90"/>
      <c r="F253" s="90"/>
      <c r="G253" s="90"/>
      <c r="H253" s="90"/>
      <c r="I253" s="90"/>
      <c r="J253" s="90" t="s">
        <v>382</v>
      </c>
      <c r="K253" s="90"/>
      <c r="L253" s="90"/>
      <c r="M253" s="90"/>
      <c r="N253" s="90"/>
      <c r="O253" s="90" t="s">
        <v>279</v>
      </c>
      <c r="P253" s="90"/>
      <c r="Q253" s="90"/>
      <c r="R253" s="90"/>
      <c r="S253" s="90"/>
      <c r="T253" s="90">
        <v>64</v>
      </c>
      <c r="U253" s="90"/>
      <c r="V253" s="90"/>
      <c r="W253" s="90"/>
      <c r="X253" s="90"/>
      <c r="Y253" s="90"/>
      <c r="Z253" s="90"/>
      <c r="AA253" s="90"/>
      <c r="AB253" s="90"/>
      <c r="AC253" s="90"/>
      <c r="AD253" s="101"/>
      <c r="AE253" s="102"/>
      <c r="AF253" s="102"/>
      <c r="AG253" s="102"/>
      <c r="AH253" s="103"/>
      <c r="AI253" s="101"/>
      <c r="AJ253" s="102"/>
      <c r="AK253" s="102"/>
      <c r="AL253" s="102"/>
      <c r="AM253" s="102"/>
      <c r="AN253" s="103"/>
      <c r="AO253" s="90"/>
      <c r="AP253" s="90"/>
      <c r="AQ253" s="90"/>
      <c r="AR253" s="90"/>
      <c r="AS253" s="90"/>
      <c r="AT253" s="91"/>
      <c r="AU253" s="110" t="str">
        <f t="shared" si="18"/>
        <v>, item_code varchar(64) NOT NULL</v>
      </c>
      <c r="AV253" s="113" t="str">
        <f t="shared" si="19"/>
        <v>COMMENT ON COLUMN t_stock_in.item_code IS '品目コード';</v>
      </c>
    </row>
    <row r="254" spans="1:48">
      <c r="A254" s="100"/>
      <c r="B254" s="90"/>
      <c r="C254" s="90" t="s">
        <v>371</v>
      </c>
      <c r="D254" s="90"/>
      <c r="E254" s="90"/>
      <c r="F254" s="90"/>
      <c r="G254" s="90"/>
      <c r="H254" s="90"/>
      <c r="I254" s="90"/>
      <c r="J254" s="90" t="s">
        <v>381</v>
      </c>
      <c r="K254" s="90"/>
      <c r="L254" s="90"/>
      <c r="M254" s="90"/>
      <c r="N254" s="90"/>
      <c r="O254" s="90" t="s">
        <v>383</v>
      </c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101"/>
      <c r="AE254" s="102"/>
      <c r="AF254" s="102"/>
      <c r="AG254" s="102"/>
      <c r="AH254" s="103"/>
      <c r="AI254" s="101"/>
      <c r="AJ254" s="102"/>
      <c r="AK254" s="102"/>
      <c r="AL254" s="102"/>
      <c r="AM254" s="102"/>
      <c r="AN254" s="103"/>
      <c r="AO254" s="90"/>
      <c r="AP254" s="90"/>
      <c r="AQ254" s="90"/>
      <c r="AR254" s="90"/>
      <c r="AS254" s="90"/>
      <c r="AT254" s="91"/>
      <c r="AU254" s="110" t="str">
        <f>", "&amp;J254&amp;" "&amp;O254&amp;" NOT NULL"</f>
        <v>, made_date date NOT NULL</v>
      </c>
      <c r="AV254" s="113" t="str">
        <f t="shared" si="19"/>
        <v>COMMENT ON COLUMN t_stock_in.made_date IS '製造年月日';</v>
      </c>
    </row>
    <row r="255" spans="1:48">
      <c r="A255" s="100"/>
      <c r="B255" s="90"/>
      <c r="C255" s="90" t="s">
        <v>372</v>
      </c>
      <c r="D255" s="90"/>
      <c r="E255" s="90"/>
      <c r="F255" s="90"/>
      <c r="G255" s="90"/>
      <c r="H255" s="90"/>
      <c r="I255" s="90"/>
      <c r="J255" s="90" t="s">
        <v>380</v>
      </c>
      <c r="K255" s="90"/>
      <c r="L255" s="90"/>
      <c r="M255" s="90"/>
      <c r="N255" s="90"/>
      <c r="O255" s="90" t="s">
        <v>384</v>
      </c>
      <c r="P255" s="90"/>
      <c r="Q255" s="90"/>
      <c r="R255" s="90"/>
      <c r="S255" s="90"/>
      <c r="T255" s="90">
        <v>8</v>
      </c>
      <c r="U255" s="90"/>
      <c r="V255" s="90"/>
      <c r="W255" s="90"/>
      <c r="X255" s="90"/>
      <c r="Y255" s="90"/>
      <c r="Z255" s="90"/>
      <c r="AA255" s="90"/>
      <c r="AB255" s="90"/>
      <c r="AC255" s="90"/>
      <c r="AD255" s="101"/>
      <c r="AE255" s="102"/>
      <c r="AF255" s="102"/>
      <c r="AG255" s="102"/>
      <c r="AH255" s="103"/>
      <c r="AI255" s="101"/>
      <c r="AJ255" s="102"/>
      <c r="AK255" s="102"/>
      <c r="AL255" s="102"/>
      <c r="AM255" s="102"/>
      <c r="AN255" s="103"/>
      <c r="AO255" s="90"/>
      <c r="AP255" s="90"/>
      <c r="AQ255" s="90"/>
      <c r="AR255" s="90"/>
      <c r="AS255" s="90"/>
      <c r="AT255" s="91"/>
      <c r="AU255" s="110" t="str">
        <f t="shared" si="18"/>
        <v>, seq numeric(8) NOT NULL</v>
      </c>
      <c r="AV255" s="113" t="str">
        <f t="shared" si="19"/>
        <v>COMMENT ON COLUMN t_stock_in.seq IS '連番';</v>
      </c>
    </row>
    <row r="256" spans="1:48">
      <c r="A256" s="100"/>
      <c r="B256" s="90"/>
      <c r="C256" s="90" t="s">
        <v>404</v>
      </c>
      <c r="D256" s="90"/>
      <c r="E256" s="90"/>
      <c r="F256" s="90"/>
      <c r="G256" s="90"/>
      <c r="H256" s="90"/>
      <c r="I256" s="90"/>
      <c r="J256" s="90" t="s">
        <v>405</v>
      </c>
      <c r="K256" s="90"/>
      <c r="L256" s="90"/>
      <c r="M256" s="90"/>
      <c r="N256" s="90"/>
      <c r="O256" s="90" t="s">
        <v>379</v>
      </c>
      <c r="P256" s="90"/>
      <c r="Q256" s="90"/>
      <c r="R256" s="90"/>
      <c r="S256" s="90"/>
      <c r="T256" s="90">
        <v>120</v>
      </c>
      <c r="U256" s="90"/>
      <c r="V256" s="90"/>
      <c r="W256" s="90"/>
      <c r="X256" s="90"/>
      <c r="Y256" s="90"/>
      <c r="Z256" s="90"/>
      <c r="AA256" s="90"/>
      <c r="AB256" s="90"/>
      <c r="AC256" s="90"/>
      <c r="AD256" s="101"/>
      <c r="AE256" s="102"/>
      <c r="AF256" s="102"/>
      <c r="AG256" s="102"/>
      <c r="AH256" s="103"/>
      <c r="AI256" s="101"/>
      <c r="AJ256" s="102"/>
      <c r="AK256" s="102"/>
      <c r="AL256" s="102"/>
      <c r="AM256" s="102"/>
      <c r="AN256" s="103"/>
      <c r="AO256" s="90"/>
      <c r="AP256" s="90"/>
      <c r="AQ256" s="90"/>
      <c r="AR256" s="90"/>
      <c r="AS256" s="90"/>
      <c r="AT256" s="91"/>
      <c r="AU256" s="110" t="str">
        <f t="shared" si="18"/>
        <v>, lotno varchar(120) NOT NULL</v>
      </c>
      <c r="AV256" s="113" t="str">
        <f t="shared" si="19"/>
        <v>COMMENT ON COLUMN t_stock_in.lotno IS '製造ロットNO';</v>
      </c>
    </row>
    <row r="257" spans="1:48">
      <c r="A257" s="100"/>
      <c r="B257" s="90"/>
      <c r="C257" s="90" t="s">
        <v>406</v>
      </c>
      <c r="D257" s="90"/>
      <c r="E257" s="90"/>
      <c r="F257" s="90"/>
      <c r="G257" s="90"/>
      <c r="H257" s="90"/>
      <c r="I257" s="90"/>
      <c r="J257" s="90" t="s">
        <v>407</v>
      </c>
      <c r="K257" s="90"/>
      <c r="L257" s="90"/>
      <c r="M257" s="90"/>
      <c r="N257" s="90"/>
      <c r="O257" s="90" t="s">
        <v>379</v>
      </c>
      <c r="P257" s="90"/>
      <c r="Q257" s="90"/>
      <c r="R257" s="90"/>
      <c r="S257" s="90"/>
      <c r="T257" s="90">
        <v>8</v>
      </c>
      <c r="U257" s="90"/>
      <c r="V257" s="90"/>
      <c r="W257" s="90"/>
      <c r="X257" s="90"/>
      <c r="Y257" s="90"/>
      <c r="Z257" s="90"/>
      <c r="AA257" s="90"/>
      <c r="AB257" s="90"/>
      <c r="AC257" s="90"/>
      <c r="AD257" s="101"/>
      <c r="AE257" s="102"/>
      <c r="AF257" s="102"/>
      <c r="AG257" s="102"/>
      <c r="AH257" s="103"/>
      <c r="AI257" s="101"/>
      <c r="AJ257" s="102"/>
      <c r="AK257" s="102"/>
      <c r="AL257" s="102"/>
      <c r="AM257" s="102"/>
      <c r="AN257" s="103"/>
      <c r="AO257" s="90"/>
      <c r="AP257" s="90"/>
      <c r="AQ257" s="90"/>
      <c r="AR257" s="90"/>
      <c r="AS257" s="90"/>
      <c r="AT257" s="91"/>
      <c r="AU257" s="110" t="str">
        <f t="shared" si="18"/>
        <v>, exec_conds varchar(8) NOT NULL</v>
      </c>
      <c r="AV257" s="113" t="str">
        <f t="shared" si="19"/>
        <v>COMMENT ON COLUMN t_stock_in.exec_conds IS '処理状況';</v>
      </c>
    </row>
    <row r="258" spans="1:48">
      <c r="A258" s="100"/>
      <c r="B258" s="90"/>
      <c r="C258" s="90" t="s">
        <v>345</v>
      </c>
      <c r="D258" s="90"/>
      <c r="E258" s="90"/>
      <c r="F258" s="90"/>
      <c r="G258" s="90"/>
      <c r="H258" s="90"/>
      <c r="I258" s="90"/>
      <c r="J258" s="90" t="s">
        <v>346</v>
      </c>
      <c r="K258" s="90"/>
      <c r="L258" s="90"/>
      <c r="M258" s="90"/>
      <c r="N258" s="90"/>
      <c r="O258" s="90" t="s">
        <v>378</v>
      </c>
      <c r="P258" s="90"/>
      <c r="Q258" s="90"/>
      <c r="R258" s="90"/>
      <c r="S258" s="90"/>
      <c r="T258" s="90">
        <v>8</v>
      </c>
      <c r="U258" s="90"/>
      <c r="V258" s="90"/>
      <c r="W258" s="90"/>
      <c r="X258" s="90"/>
      <c r="Y258" s="90"/>
      <c r="Z258" s="90"/>
      <c r="AA258" s="90"/>
      <c r="AB258" s="90"/>
      <c r="AC258" s="90"/>
      <c r="AD258" s="101"/>
      <c r="AE258" s="102"/>
      <c r="AF258" s="102"/>
      <c r="AG258" s="102"/>
      <c r="AH258" s="103"/>
      <c r="AI258" s="101"/>
      <c r="AJ258" s="102"/>
      <c r="AK258" s="102"/>
      <c r="AL258" s="102"/>
      <c r="AM258" s="102"/>
      <c r="AN258" s="103"/>
      <c r="AO258" s="90"/>
      <c r="AP258" s="90"/>
      <c r="AQ258" s="90"/>
      <c r="AR258" s="90"/>
      <c r="AS258" s="90"/>
      <c r="AT258" s="91"/>
      <c r="AU258" s="110" t="str">
        <f t="shared" si="18"/>
        <v>, loc_x numeric(8) NOT NULL</v>
      </c>
      <c r="AV258" s="113" t="str">
        <f t="shared" si="19"/>
        <v>COMMENT ON COLUMN t_stock_in.loc_x IS '格納先X';</v>
      </c>
    </row>
    <row r="259" spans="1:48">
      <c r="A259" s="100"/>
      <c r="B259" s="90"/>
      <c r="C259" s="90" t="s">
        <v>347</v>
      </c>
      <c r="D259" s="90"/>
      <c r="E259" s="90"/>
      <c r="F259" s="90"/>
      <c r="G259" s="90"/>
      <c r="H259" s="90"/>
      <c r="I259" s="90"/>
      <c r="J259" s="90" t="s">
        <v>348</v>
      </c>
      <c r="K259" s="90"/>
      <c r="L259" s="90"/>
      <c r="M259" s="90"/>
      <c r="N259" s="90"/>
      <c r="O259" s="90" t="s">
        <v>378</v>
      </c>
      <c r="P259" s="90"/>
      <c r="Q259" s="90"/>
      <c r="R259" s="90"/>
      <c r="S259" s="90"/>
      <c r="T259" s="90">
        <v>8</v>
      </c>
      <c r="U259" s="90"/>
      <c r="V259" s="90"/>
      <c r="W259" s="90"/>
      <c r="X259" s="90"/>
      <c r="Y259" s="90"/>
      <c r="Z259" s="90"/>
      <c r="AA259" s="90"/>
      <c r="AB259" s="90"/>
      <c r="AC259" s="90"/>
      <c r="AD259" s="101"/>
      <c r="AE259" s="102"/>
      <c r="AF259" s="102"/>
      <c r="AG259" s="102"/>
      <c r="AH259" s="103"/>
      <c r="AI259" s="101"/>
      <c r="AJ259" s="102"/>
      <c r="AK259" s="102"/>
      <c r="AL259" s="102"/>
      <c r="AM259" s="102"/>
      <c r="AN259" s="103"/>
      <c r="AO259" s="90"/>
      <c r="AP259" s="90"/>
      <c r="AQ259" s="90"/>
      <c r="AR259" s="90"/>
      <c r="AS259" s="90"/>
      <c r="AT259" s="91"/>
      <c r="AU259" s="110" t="str">
        <f t="shared" si="18"/>
        <v>, loc_y numeric(8) NOT NULL</v>
      </c>
      <c r="AV259" s="113" t="str">
        <f t="shared" si="19"/>
        <v>COMMENT ON COLUMN t_stock_in.loc_y IS '格納先Y';</v>
      </c>
    </row>
    <row r="260" spans="1:48">
      <c r="A260" s="100"/>
      <c r="B260" s="90"/>
      <c r="C260" s="90" t="s">
        <v>349</v>
      </c>
      <c r="D260" s="90"/>
      <c r="E260" s="90"/>
      <c r="F260" s="90"/>
      <c r="G260" s="90"/>
      <c r="H260" s="90"/>
      <c r="I260" s="90"/>
      <c r="J260" s="90" t="s">
        <v>350</v>
      </c>
      <c r="K260" s="90"/>
      <c r="L260" s="90"/>
      <c r="M260" s="90"/>
      <c r="N260" s="90"/>
      <c r="O260" s="90" t="s">
        <v>378</v>
      </c>
      <c r="P260" s="90"/>
      <c r="Q260" s="90"/>
      <c r="R260" s="90"/>
      <c r="S260" s="90"/>
      <c r="T260" s="90">
        <v>8</v>
      </c>
      <c r="U260" s="90"/>
      <c r="V260" s="90"/>
      <c r="W260" s="90"/>
      <c r="X260" s="90"/>
      <c r="Y260" s="90"/>
      <c r="Z260" s="90"/>
      <c r="AA260" s="90"/>
      <c r="AB260" s="90"/>
      <c r="AC260" s="90"/>
      <c r="AD260" s="101"/>
      <c r="AE260" s="102"/>
      <c r="AF260" s="102"/>
      <c r="AG260" s="102"/>
      <c r="AH260" s="103"/>
      <c r="AI260" s="101"/>
      <c r="AJ260" s="102"/>
      <c r="AK260" s="102"/>
      <c r="AL260" s="102"/>
      <c r="AM260" s="102"/>
      <c r="AN260" s="103"/>
      <c r="AO260" s="90"/>
      <c r="AP260" s="90"/>
      <c r="AQ260" s="90"/>
      <c r="AR260" s="90"/>
      <c r="AS260" s="90"/>
      <c r="AT260" s="91"/>
      <c r="AU260" s="110" t="str">
        <f t="shared" si="18"/>
        <v>, loc_z numeric(8) NOT NULL</v>
      </c>
      <c r="AV260" s="113" t="str">
        <f t="shared" si="19"/>
        <v>COMMENT ON COLUMN t_stock_in.loc_z IS '格納先Z';</v>
      </c>
    </row>
    <row r="261" spans="1:48">
      <c r="A261" s="10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101"/>
      <c r="AE261" s="102"/>
      <c r="AF261" s="102"/>
      <c r="AG261" s="102"/>
      <c r="AH261" s="103"/>
      <c r="AI261" s="101"/>
      <c r="AJ261" s="102"/>
      <c r="AK261" s="102"/>
      <c r="AL261" s="102"/>
      <c r="AM261" s="102"/>
      <c r="AN261" s="103"/>
      <c r="AO261" s="90"/>
      <c r="AP261" s="90"/>
      <c r="AQ261" s="90"/>
      <c r="AR261" s="90"/>
      <c r="AS261" s="90"/>
      <c r="AT261" s="91"/>
      <c r="AU261" s="110" t="str">
        <f>", "&amp;$J$34&amp;" "&amp;$O$34&amp;""</f>
        <v>, add_datetime timestamp</v>
      </c>
      <c r="AV261" s="113" t="s">
        <v>490</v>
      </c>
    </row>
    <row r="262" spans="1:48">
      <c r="A262" s="10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101"/>
      <c r="AE262" s="102"/>
      <c r="AF262" s="102"/>
      <c r="AG262" s="102"/>
      <c r="AH262" s="103"/>
      <c r="AI262" s="101"/>
      <c r="AJ262" s="102"/>
      <c r="AK262" s="102"/>
      <c r="AL262" s="102"/>
      <c r="AM262" s="102"/>
      <c r="AN262" s="103"/>
      <c r="AO262" s="90"/>
      <c r="AP262" s="90"/>
      <c r="AQ262" s="90"/>
      <c r="AR262" s="90"/>
      <c r="AS262" s="90"/>
      <c r="AT262" s="91"/>
      <c r="AU262" s="110" t="str">
        <f>", "&amp;$J$35&amp;" "&amp;$O$35&amp;" DEFAULT NULL"</f>
        <v>, upd_datetime timestamp DEFAULT NULL</v>
      </c>
      <c r="AV262" s="113" t="s">
        <v>491</v>
      </c>
    </row>
    <row r="263" spans="1:48">
      <c r="A263" s="10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101"/>
      <c r="AE263" s="102"/>
      <c r="AF263" s="102"/>
      <c r="AG263" s="102"/>
      <c r="AH263" s="103"/>
      <c r="AI263" s="101"/>
      <c r="AJ263" s="102"/>
      <c r="AK263" s="102"/>
      <c r="AL263" s="102"/>
      <c r="AM263" s="102"/>
      <c r="AN263" s="103"/>
      <c r="AO263" s="90"/>
      <c r="AP263" s="90"/>
      <c r="AQ263" s="90"/>
      <c r="AR263" s="90"/>
      <c r="AS263" s="90"/>
      <c r="AT263" s="91"/>
      <c r="AU263" s="110" t="str">
        <f>", "&amp;$J$36&amp;" "&amp;$O$36&amp;" DEFAULT NULL"</f>
        <v>, del_datetime timestamp DEFAULT NULL</v>
      </c>
      <c r="AV263" s="113" t="s">
        <v>492</v>
      </c>
    </row>
    <row r="264" spans="1:48">
      <c r="A264" s="10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101"/>
      <c r="AE264" s="102"/>
      <c r="AF264" s="102"/>
      <c r="AG264" s="102"/>
      <c r="AH264" s="103"/>
      <c r="AI264" s="101"/>
      <c r="AJ264" s="102"/>
      <c r="AK264" s="102"/>
      <c r="AL264" s="102"/>
      <c r="AM264" s="102"/>
      <c r="AN264" s="103"/>
      <c r="AO264" s="90"/>
      <c r="AP264" s="90"/>
      <c r="AQ264" s="90"/>
      <c r="AR264" s="90"/>
      <c r="AS264" s="90"/>
      <c r="AT264" s="91"/>
      <c r="AU264" s="110" t="str">
        <f>", "&amp;$J$37&amp;" "&amp;$O$37&amp;"("&amp;$T$37&amp;") DEFAULT 0"</f>
        <v>, upd_count numeric(8) DEFAULT 0</v>
      </c>
      <c r="AV264" s="113" t="s">
        <v>493</v>
      </c>
    </row>
    <row r="265" spans="1:48">
      <c r="A265" s="10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101"/>
      <c r="AE265" s="102"/>
      <c r="AF265" s="102"/>
      <c r="AG265" s="102"/>
      <c r="AH265" s="103"/>
      <c r="AI265" s="101"/>
      <c r="AJ265" s="102"/>
      <c r="AK265" s="102"/>
      <c r="AL265" s="102"/>
      <c r="AM265" s="102"/>
      <c r="AN265" s="103"/>
      <c r="AO265" s="90"/>
      <c r="AP265" s="90"/>
      <c r="AQ265" s="90"/>
      <c r="AR265" s="90"/>
      <c r="AS265" s="90"/>
      <c r="AT265" s="91"/>
      <c r="AU265" s="110" t="str">
        <f>", PRIMARY KEY ("&amp;J250&amp;", " &amp;J251&amp;", " &amp;J252&amp;")"</f>
        <v>, PRIMARY KEY (station_code, rsv_code, rsv_seq)</v>
      </c>
      <c r="AV265" s="113"/>
    </row>
    <row r="266" spans="1:48">
      <c r="A266" s="10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101"/>
      <c r="AE266" s="102"/>
      <c r="AF266" s="102"/>
      <c r="AG266" s="102"/>
      <c r="AH266" s="103"/>
      <c r="AI266" s="101"/>
      <c r="AJ266" s="102"/>
      <c r="AK266" s="102"/>
      <c r="AL266" s="102"/>
      <c r="AM266" s="102"/>
      <c r="AN266" s="103"/>
      <c r="AO266" s="90"/>
      <c r="AP266" s="90"/>
      <c r="AQ266" s="90"/>
      <c r="AR266" s="90"/>
      <c r="AS266" s="90"/>
      <c r="AT266" s="91"/>
      <c r="AU266" s="110" t="str">
        <f>");"</f>
        <v>);</v>
      </c>
      <c r="AV266" s="113"/>
    </row>
    <row r="267" spans="1:48">
      <c r="A267" s="10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101"/>
      <c r="AE267" s="102"/>
      <c r="AF267" s="102"/>
      <c r="AG267" s="102"/>
      <c r="AH267" s="103"/>
      <c r="AI267" s="101"/>
      <c r="AJ267" s="102"/>
      <c r="AK267" s="102"/>
      <c r="AL267" s="102"/>
      <c r="AM267" s="102"/>
      <c r="AN267" s="103"/>
      <c r="AO267" s="90"/>
      <c r="AP267" s="90"/>
      <c r="AQ267" s="90"/>
      <c r="AR267" s="90"/>
      <c r="AS267" s="90"/>
      <c r="AT267" s="91"/>
    </row>
    <row r="268" spans="1:48">
      <c r="A268" s="10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101"/>
      <c r="AE268" s="102"/>
      <c r="AF268" s="102"/>
      <c r="AG268" s="102"/>
      <c r="AH268" s="103"/>
      <c r="AI268" s="101"/>
      <c r="AJ268" s="102"/>
      <c r="AK268" s="102"/>
      <c r="AL268" s="102"/>
      <c r="AM268" s="102"/>
      <c r="AN268" s="103"/>
      <c r="AO268" s="90"/>
      <c r="AP268" s="90"/>
      <c r="AQ268" s="90"/>
      <c r="AR268" s="90"/>
      <c r="AS268" s="90"/>
      <c r="AT268" s="91"/>
    </row>
    <row r="269" spans="1:48">
      <c r="A269" s="10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101"/>
      <c r="AE269" s="102"/>
      <c r="AF269" s="102"/>
      <c r="AG269" s="102"/>
      <c r="AH269" s="103"/>
      <c r="AI269" s="101"/>
      <c r="AJ269" s="102"/>
      <c r="AK269" s="102"/>
      <c r="AL269" s="102"/>
      <c r="AM269" s="102"/>
      <c r="AN269" s="103"/>
      <c r="AO269" s="90"/>
      <c r="AP269" s="90"/>
      <c r="AQ269" s="90"/>
      <c r="AR269" s="90"/>
      <c r="AS269" s="90"/>
      <c r="AT269" s="91"/>
    </row>
    <row r="270" spans="1:48" ht="15.75" thickBot="1">
      <c r="A270" s="94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6"/>
      <c r="AE270" s="97"/>
      <c r="AF270" s="97"/>
      <c r="AG270" s="97"/>
      <c r="AH270" s="98"/>
      <c r="AI270" s="96"/>
      <c r="AJ270" s="97"/>
      <c r="AK270" s="97"/>
      <c r="AL270" s="97"/>
      <c r="AM270" s="97"/>
      <c r="AN270" s="98"/>
      <c r="AO270" s="95"/>
      <c r="AP270" s="95"/>
      <c r="AQ270" s="95"/>
      <c r="AR270" s="95"/>
      <c r="AS270" s="95"/>
      <c r="AT270" s="99"/>
    </row>
    <row r="271" spans="1:48" ht="21.75" thickBot="1">
      <c r="A271" s="14" t="s">
        <v>265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spans="1:48">
      <c r="A272" s="32" t="s">
        <v>0</v>
      </c>
      <c r="B272" s="33"/>
      <c r="C272" s="33"/>
      <c r="D272" s="33"/>
      <c r="E272" s="33"/>
      <c r="F272" s="3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9"/>
      <c r="V272" s="35" t="s">
        <v>1</v>
      </c>
      <c r="W272" s="33"/>
      <c r="X272" s="34"/>
      <c r="Y272" s="2"/>
      <c r="Z272" s="2"/>
      <c r="AA272" s="2"/>
      <c r="AB272" s="2"/>
      <c r="AC272" s="2"/>
      <c r="AD272" s="2"/>
      <c r="AE272" s="2"/>
      <c r="AF272" s="2"/>
      <c r="AG272" s="2"/>
      <c r="AH272" s="35"/>
      <c r="AI272" s="33"/>
      <c r="AJ272" s="34"/>
      <c r="AK272" s="2"/>
      <c r="AL272" s="2"/>
      <c r="AM272" s="2"/>
      <c r="AN272" s="2"/>
      <c r="AO272" s="2"/>
      <c r="AP272" s="2"/>
      <c r="AQ272" s="2"/>
      <c r="AR272" s="2"/>
      <c r="AS272" s="2"/>
      <c r="AT272" s="3"/>
    </row>
    <row r="273" spans="1:48">
      <c r="A273" s="24" t="s">
        <v>11</v>
      </c>
      <c r="B273" s="25"/>
      <c r="C273" s="25"/>
      <c r="D273" s="25"/>
      <c r="E273" s="25"/>
      <c r="F273" s="26"/>
      <c r="G273" s="11" t="s">
        <v>412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3"/>
      <c r="V273" s="27" t="s">
        <v>2</v>
      </c>
      <c r="W273" s="25"/>
      <c r="X273" s="26"/>
      <c r="Y273" s="11"/>
      <c r="Z273" s="11"/>
      <c r="AA273" s="11"/>
      <c r="AB273" s="11"/>
      <c r="AC273" s="11"/>
      <c r="AD273" s="11"/>
      <c r="AE273" s="11"/>
      <c r="AF273" s="11"/>
      <c r="AG273" s="11"/>
      <c r="AH273" s="27"/>
      <c r="AI273" s="25"/>
      <c r="AJ273" s="26"/>
      <c r="AK273" s="11"/>
      <c r="AL273" s="11"/>
      <c r="AM273" s="11"/>
      <c r="AN273" s="11"/>
      <c r="AO273" s="11"/>
      <c r="AP273" s="11"/>
      <c r="AQ273" s="11"/>
      <c r="AR273" s="11"/>
      <c r="AS273" s="11"/>
      <c r="AT273" s="12"/>
    </row>
    <row r="274" spans="1:48">
      <c r="A274" s="24" t="s">
        <v>21</v>
      </c>
      <c r="B274" s="25"/>
      <c r="C274" s="25"/>
      <c r="D274" s="25"/>
      <c r="E274" s="25"/>
      <c r="F274" s="26"/>
      <c r="G274" s="11" t="s">
        <v>408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3"/>
      <c r="V274" s="27" t="s">
        <v>3</v>
      </c>
      <c r="W274" s="25"/>
      <c r="X274" s="26"/>
      <c r="Y274" s="11"/>
      <c r="Z274" s="11"/>
      <c r="AA274" s="11"/>
      <c r="AB274" s="11"/>
      <c r="AC274" s="11"/>
      <c r="AD274" s="11"/>
      <c r="AE274" s="11"/>
      <c r="AF274" s="11"/>
      <c r="AG274" s="11"/>
      <c r="AH274" s="27"/>
      <c r="AI274" s="25"/>
      <c r="AJ274" s="26"/>
      <c r="AK274" s="11"/>
      <c r="AL274" s="11"/>
      <c r="AM274" s="11"/>
      <c r="AN274" s="11"/>
      <c r="AO274" s="11"/>
      <c r="AP274" s="11"/>
      <c r="AQ274" s="11"/>
      <c r="AR274" s="11"/>
      <c r="AS274" s="11"/>
      <c r="AT274" s="12"/>
    </row>
    <row r="275" spans="1:48" ht="15.75" thickBot="1">
      <c r="A275" s="28" t="s">
        <v>42</v>
      </c>
      <c r="B275" s="29"/>
      <c r="C275" s="29"/>
      <c r="D275" s="29"/>
      <c r="E275" s="29"/>
      <c r="F275" s="3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0"/>
      <c r="V275" s="31" t="s">
        <v>4</v>
      </c>
      <c r="W275" s="29"/>
      <c r="X275" s="30"/>
      <c r="Y275" s="7"/>
      <c r="Z275" s="7"/>
      <c r="AA275" s="7"/>
      <c r="AB275" s="7"/>
      <c r="AC275" s="7"/>
      <c r="AD275" s="7"/>
      <c r="AE275" s="7"/>
      <c r="AF275" s="7"/>
      <c r="AG275" s="7"/>
      <c r="AH275" s="31"/>
      <c r="AI275" s="29"/>
      <c r="AJ275" s="30"/>
      <c r="AK275" s="7"/>
      <c r="AL275" s="7"/>
      <c r="AM275" s="7"/>
      <c r="AN275" s="7"/>
      <c r="AO275" s="7"/>
      <c r="AP275" s="7"/>
      <c r="AQ275" s="7"/>
      <c r="AR275" s="7"/>
      <c r="AS275" s="7"/>
      <c r="AT275" s="8"/>
    </row>
    <row r="276" spans="1:48">
      <c r="A276" s="88" t="s">
        <v>31</v>
      </c>
      <c r="B276" s="67"/>
      <c r="C276" s="67" t="s">
        <v>32</v>
      </c>
      <c r="D276" s="67"/>
      <c r="E276" s="67"/>
      <c r="F276" s="67"/>
      <c r="G276" s="67"/>
      <c r="H276" s="67"/>
      <c r="I276" s="67"/>
      <c r="J276" s="67" t="s">
        <v>51</v>
      </c>
      <c r="K276" s="67"/>
      <c r="L276" s="67"/>
      <c r="M276" s="67"/>
      <c r="N276" s="67"/>
      <c r="O276" s="67" t="s">
        <v>33</v>
      </c>
      <c r="P276" s="67"/>
      <c r="Q276" s="67"/>
      <c r="R276" s="67"/>
      <c r="S276" s="67"/>
      <c r="T276" s="67" t="s">
        <v>35</v>
      </c>
      <c r="U276" s="67"/>
      <c r="V276" s="67"/>
      <c r="W276" s="67"/>
      <c r="X276" s="67"/>
      <c r="Y276" s="67" t="s">
        <v>36</v>
      </c>
      <c r="Z276" s="67"/>
      <c r="AA276" s="67"/>
      <c r="AB276" s="67"/>
      <c r="AC276" s="67"/>
      <c r="AD276" s="67" t="s">
        <v>37</v>
      </c>
      <c r="AE276" s="67"/>
      <c r="AF276" s="67"/>
      <c r="AG276" s="67"/>
      <c r="AH276" s="67"/>
      <c r="AI276" s="76" t="s">
        <v>38</v>
      </c>
      <c r="AJ276" s="72"/>
      <c r="AK276" s="72"/>
      <c r="AL276" s="72"/>
      <c r="AM276" s="72"/>
      <c r="AN276" s="77"/>
      <c r="AO276" s="67" t="s">
        <v>18</v>
      </c>
      <c r="AP276" s="67"/>
      <c r="AQ276" s="67"/>
      <c r="AR276" s="67"/>
      <c r="AS276" s="67"/>
      <c r="AT276" s="89"/>
      <c r="AU276" s="110" t="str">
        <f>"CREATE TABLE " &amp; G274 &amp; "("</f>
        <v>CREATE TABLE t_stock_out(</v>
      </c>
    </row>
    <row r="277" spans="1:48">
      <c r="A277" s="100"/>
      <c r="B277" s="90"/>
      <c r="C277" s="90" t="s">
        <v>302</v>
      </c>
      <c r="D277" s="90"/>
      <c r="E277" s="90"/>
      <c r="F277" s="90"/>
      <c r="G277" s="90"/>
      <c r="H277" s="90"/>
      <c r="I277" s="90"/>
      <c r="J277" s="90" t="s">
        <v>303</v>
      </c>
      <c r="K277" s="90"/>
      <c r="L277" s="90"/>
      <c r="M277" s="90"/>
      <c r="N277" s="90"/>
      <c r="O277" s="90" t="s">
        <v>279</v>
      </c>
      <c r="P277" s="90"/>
      <c r="Q277" s="90"/>
      <c r="R277" s="90"/>
      <c r="S277" s="90"/>
      <c r="T277" s="90">
        <v>8</v>
      </c>
      <c r="U277" s="90"/>
      <c r="V277" s="90"/>
      <c r="W277" s="90"/>
      <c r="X277" s="90"/>
      <c r="Y277" s="90"/>
      <c r="Z277" s="90"/>
      <c r="AA277" s="90"/>
      <c r="AB277" s="90"/>
      <c r="AC277" s="90"/>
      <c r="AD277" s="101" t="s">
        <v>285</v>
      </c>
      <c r="AE277" s="102"/>
      <c r="AF277" s="102"/>
      <c r="AG277" s="102"/>
      <c r="AH277" s="103"/>
      <c r="AI277" s="101"/>
      <c r="AJ277" s="102"/>
      <c r="AK277" s="102"/>
      <c r="AL277" s="102"/>
      <c r="AM277" s="102"/>
      <c r="AN277" s="103"/>
      <c r="AO277" s="90"/>
      <c r="AP277" s="90"/>
      <c r="AQ277" s="90"/>
      <c r="AR277" s="90"/>
      <c r="AS277" s="90"/>
      <c r="AT277" s="91"/>
      <c r="AU277" s="110" t="str">
        <f>" "&amp;J277&amp;" "&amp;O277&amp;"("&amp;T277&amp;") NOT NULL"</f>
        <v xml:space="preserve"> station_code varchar(8) NOT NULL</v>
      </c>
      <c r="AV277" s="113" t="str">
        <f>"COMMENT ON COLUMN "&amp;$G$274&amp;"."&amp;J277&amp;" IS '"&amp;C277&amp;"';"</f>
        <v>COMMENT ON COLUMN t_stock_out.station_code IS 'ステーションコード';</v>
      </c>
    </row>
    <row r="278" spans="1:48">
      <c r="A278" s="100"/>
      <c r="B278" s="90"/>
      <c r="C278" s="90" t="s">
        <v>400</v>
      </c>
      <c r="D278" s="90"/>
      <c r="E278" s="90"/>
      <c r="F278" s="90"/>
      <c r="G278" s="90"/>
      <c r="H278" s="90"/>
      <c r="I278" s="90"/>
      <c r="J278" s="90" t="s">
        <v>401</v>
      </c>
      <c r="K278" s="90"/>
      <c r="L278" s="90"/>
      <c r="M278" s="90"/>
      <c r="N278" s="90"/>
      <c r="O278" s="90" t="s">
        <v>279</v>
      </c>
      <c r="P278" s="90"/>
      <c r="Q278" s="90"/>
      <c r="R278" s="90"/>
      <c r="S278" s="90"/>
      <c r="T278" s="90">
        <v>4</v>
      </c>
      <c r="U278" s="90"/>
      <c r="V278" s="90"/>
      <c r="W278" s="90"/>
      <c r="X278" s="90"/>
      <c r="Y278" s="90"/>
      <c r="Z278" s="90"/>
      <c r="AA278" s="90"/>
      <c r="AB278" s="90"/>
      <c r="AC278" s="90"/>
      <c r="AD278" s="101" t="s">
        <v>287</v>
      </c>
      <c r="AE278" s="102"/>
      <c r="AF278" s="102"/>
      <c r="AG278" s="102"/>
      <c r="AH278" s="103"/>
      <c r="AI278" s="101"/>
      <c r="AJ278" s="102"/>
      <c r="AK278" s="102"/>
      <c r="AL278" s="102"/>
      <c r="AM278" s="102"/>
      <c r="AN278" s="103"/>
      <c r="AO278" s="90"/>
      <c r="AP278" s="90"/>
      <c r="AQ278" s="90"/>
      <c r="AR278" s="90"/>
      <c r="AS278" s="90"/>
      <c r="AT278" s="91"/>
      <c r="AU278" s="110" t="str">
        <f t="shared" ref="AU278:AU287" si="20">", "&amp;J278&amp;" "&amp;O278&amp;"("&amp;T278&amp;") NOT NULL"</f>
        <v>, station_mode varchar(4) NOT NULL</v>
      </c>
      <c r="AV278" s="113" t="str">
        <f t="shared" ref="AV278:AV293" si="21">"COMMENT ON COLUMN "&amp;$G$274&amp;"."&amp;J278&amp;" IS '"&amp;C278&amp;"';"</f>
        <v>COMMENT ON COLUMN t_stock_out.station_mode IS 'ステーション状況';</v>
      </c>
    </row>
    <row r="279" spans="1:48">
      <c r="A279" s="100"/>
      <c r="B279" s="90"/>
      <c r="C279" s="90" t="s">
        <v>402</v>
      </c>
      <c r="D279" s="90"/>
      <c r="E279" s="90"/>
      <c r="F279" s="90"/>
      <c r="G279" s="90"/>
      <c r="H279" s="90"/>
      <c r="I279" s="90"/>
      <c r="J279" s="90" t="s">
        <v>403</v>
      </c>
      <c r="K279" s="90"/>
      <c r="L279" s="90"/>
      <c r="M279" s="90"/>
      <c r="N279" s="90"/>
      <c r="O279" s="90" t="s">
        <v>384</v>
      </c>
      <c r="P279" s="90"/>
      <c r="Q279" s="90"/>
      <c r="R279" s="90"/>
      <c r="S279" s="90"/>
      <c r="T279" s="90">
        <v>8</v>
      </c>
      <c r="U279" s="90"/>
      <c r="V279" s="90"/>
      <c r="W279" s="90"/>
      <c r="X279" s="90"/>
      <c r="Y279" s="90"/>
      <c r="Z279" s="90"/>
      <c r="AA279" s="90"/>
      <c r="AB279" s="90"/>
      <c r="AC279" s="90"/>
      <c r="AD279" s="101" t="s">
        <v>375</v>
      </c>
      <c r="AE279" s="102"/>
      <c r="AF279" s="102"/>
      <c r="AG279" s="102"/>
      <c r="AH279" s="103"/>
      <c r="AI279" s="101"/>
      <c r="AJ279" s="102"/>
      <c r="AK279" s="102"/>
      <c r="AL279" s="102"/>
      <c r="AM279" s="102"/>
      <c r="AN279" s="103"/>
      <c r="AO279" s="90"/>
      <c r="AP279" s="90"/>
      <c r="AQ279" s="90"/>
      <c r="AR279" s="90"/>
      <c r="AS279" s="90"/>
      <c r="AT279" s="91"/>
      <c r="AU279" s="110" t="str">
        <f t="shared" si="20"/>
        <v>, station_seq numeric(8) NOT NULL</v>
      </c>
      <c r="AV279" s="113" t="str">
        <f t="shared" si="21"/>
        <v>COMMENT ON COLUMN t_stock_out.station_seq IS '予約SEQ';</v>
      </c>
    </row>
    <row r="280" spans="1:48">
      <c r="A280" s="100"/>
      <c r="B280" s="90"/>
      <c r="C280" s="90" t="s">
        <v>370</v>
      </c>
      <c r="D280" s="90"/>
      <c r="E280" s="90"/>
      <c r="F280" s="90"/>
      <c r="G280" s="90"/>
      <c r="H280" s="90"/>
      <c r="I280" s="90"/>
      <c r="J280" s="90" t="s">
        <v>382</v>
      </c>
      <c r="K280" s="90"/>
      <c r="L280" s="90"/>
      <c r="M280" s="90"/>
      <c r="N280" s="90"/>
      <c r="O280" s="90" t="s">
        <v>279</v>
      </c>
      <c r="P280" s="90"/>
      <c r="Q280" s="90"/>
      <c r="R280" s="90"/>
      <c r="S280" s="90"/>
      <c r="T280" s="90">
        <v>64</v>
      </c>
      <c r="U280" s="90"/>
      <c r="V280" s="90"/>
      <c r="W280" s="90"/>
      <c r="X280" s="90"/>
      <c r="Y280" s="90"/>
      <c r="Z280" s="90"/>
      <c r="AA280" s="90"/>
      <c r="AB280" s="90"/>
      <c r="AC280" s="90"/>
      <c r="AD280" s="101"/>
      <c r="AE280" s="102"/>
      <c r="AF280" s="102"/>
      <c r="AG280" s="102"/>
      <c r="AH280" s="103"/>
      <c r="AI280" s="101"/>
      <c r="AJ280" s="102"/>
      <c r="AK280" s="102"/>
      <c r="AL280" s="102"/>
      <c r="AM280" s="102"/>
      <c r="AN280" s="103"/>
      <c r="AO280" s="90"/>
      <c r="AP280" s="90"/>
      <c r="AQ280" s="90"/>
      <c r="AR280" s="90"/>
      <c r="AS280" s="90"/>
      <c r="AT280" s="91"/>
      <c r="AU280" s="110" t="str">
        <f t="shared" si="20"/>
        <v>, item_code varchar(64) NOT NULL</v>
      </c>
      <c r="AV280" s="113" t="str">
        <f t="shared" si="21"/>
        <v>COMMENT ON COLUMN t_stock_out.item_code IS '品目コード';</v>
      </c>
    </row>
    <row r="281" spans="1:48">
      <c r="A281" s="100"/>
      <c r="B281" s="90"/>
      <c r="C281" s="90" t="s">
        <v>371</v>
      </c>
      <c r="D281" s="90"/>
      <c r="E281" s="90"/>
      <c r="F281" s="90"/>
      <c r="G281" s="90"/>
      <c r="H281" s="90"/>
      <c r="I281" s="90"/>
      <c r="J281" s="90" t="s">
        <v>381</v>
      </c>
      <c r="K281" s="90"/>
      <c r="L281" s="90"/>
      <c r="M281" s="90"/>
      <c r="N281" s="90"/>
      <c r="O281" s="90" t="s">
        <v>383</v>
      </c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101"/>
      <c r="AE281" s="102"/>
      <c r="AF281" s="102"/>
      <c r="AG281" s="102"/>
      <c r="AH281" s="103"/>
      <c r="AI281" s="101"/>
      <c r="AJ281" s="102"/>
      <c r="AK281" s="102"/>
      <c r="AL281" s="102"/>
      <c r="AM281" s="102"/>
      <c r="AN281" s="103"/>
      <c r="AO281" s="90"/>
      <c r="AP281" s="90"/>
      <c r="AQ281" s="90"/>
      <c r="AR281" s="90"/>
      <c r="AS281" s="90"/>
      <c r="AT281" s="91"/>
      <c r="AU281" s="110" t="str">
        <f>", "&amp;J281&amp;" "&amp;O281&amp;" NOT NULL"</f>
        <v>, made_date date NOT NULL</v>
      </c>
      <c r="AV281" s="113" t="str">
        <f t="shared" si="21"/>
        <v>COMMENT ON COLUMN t_stock_out.made_date IS '製造年月日';</v>
      </c>
    </row>
    <row r="282" spans="1:48">
      <c r="A282" s="100"/>
      <c r="B282" s="90"/>
      <c r="C282" s="90" t="s">
        <v>372</v>
      </c>
      <c r="D282" s="90"/>
      <c r="E282" s="90"/>
      <c r="F282" s="90"/>
      <c r="G282" s="90"/>
      <c r="H282" s="90"/>
      <c r="I282" s="90"/>
      <c r="J282" s="90" t="s">
        <v>380</v>
      </c>
      <c r="K282" s="90"/>
      <c r="L282" s="90"/>
      <c r="M282" s="90"/>
      <c r="N282" s="90"/>
      <c r="O282" s="90" t="s">
        <v>384</v>
      </c>
      <c r="P282" s="90"/>
      <c r="Q282" s="90"/>
      <c r="R282" s="90"/>
      <c r="S282" s="90"/>
      <c r="T282" s="90">
        <v>8</v>
      </c>
      <c r="U282" s="90"/>
      <c r="V282" s="90"/>
      <c r="W282" s="90"/>
      <c r="X282" s="90"/>
      <c r="Y282" s="90"/>
      <c r="Z282" s="90"/>
      <c r="AA282" s="90"/>
      <c r="AB282" s="90"/>
      <c r="AC282" s="90"/>
      <c r="AD282" s="101"/>
      <c r="AE282" s="102"/>
      <c r="AF282" s="102"/>
      <c r="AG282" s="102"/>
      <c r="AH282" s="103"/>
      <c r="AI282" s="101"/>
      <c r="AJ282" s="102"/>
      <c r="AK282" s="102"/>
      <c r="AL282" s="102"/>
      <c r="AM282" s="102"/>
      <c r="AN282" s="103"/>
      <c r="AO282" s="90"/>
      <c r="AP282" s="90"/>
      <c r="AQ282" s="90"/>
      <c r="AR282" s="90"/>
      <c r="AS282" s="90"/>
      <c r="AT282" s="91"/>
      <c r="AU282" s="110" t="str">
        <f t="shared" si="20"/>
        <v>, seq numeric(8) NOT NULL</v>
      </c>
      <c r="AV282" s="113" t="str">
        <f t="shared" si="21"/>
        <v>COMMENT ON COLUMN t_stock_out.seq IS '連番';</v>
      </c>
    </row>
    <row r="283" spans="1:48">
      <c r="A283" s="100"/>
      <c r="B283" s="90"/>
      <c r="C283" s="90" t="s">
        <v>404</v>
      </c>
      <c r="D283" s="90"/>
      <c r="E283" s="90"/>
      <c r="F283" s="90"/>
      <c r="G283" s="90"/>
      <c r="H283" s="90"/>
      <c r="I283" s="90"/>
      <c r="J283" s="90" t="s">
        <v>405</v>
      </c>
      <c r="K283" s="90"/>
      <c r="L283" s="90"/>
      <c r="M283" s="90"/>
      <c r="N283" s="90"/>
      <c r="O283" s="90" t="s">
        <v>379</v>
      </c>
      <c r="P283" s="90"/>
      <c r="Q283" s="90"/>
      <c r="R283" s="90"/>
      <c r="S283" s="90"/>
      <c r="T283" s="90">
        <v>120</v>
      </c>
      <c r="U283" s="90"/>
      <c r="V283" s="90"/>
      <c r="W283" s="90"/>
      <c r="X283" s="90"/>
      <c r="Y283" s="90"/>
      <c r="Z283" s="90"/>
      <c r="AA283" s="90"/>
      <c r="AB283" s="90"/>
      <c r="AC283" s="90"/>
      <c r="AD283" s="101"/>
      <c r="AE283" s="102"/>
      <c r="AF283" s="102"/>
      <c r="AG283" s="102"/>
      <c r="AH283" s="103"/>
      <c r="AI283" s="101"/>
      <c r="AJ283" s="102"/>
      <c r="AK283" s="102"/>
      <c r="AL283" s="102"/>
      <c r="AM283" s="102"/>
      <c r="AN283" s="103"/>
      <c r="AO283" s="90"/>
      <c r="AP283" s="90"/>
      <c r="AQ283" s="90"/>
      <c r="AR283" s="90"/>
      <c r="AS283" s="90"/>
      <c r="AT283" s="91"/>
      <c r="AU283" s="110" t="str">
        <f t="shared" si="20"/>
        <v>, lotno varchar(120) NOT NULL</v>
      </c>
      <c r="AV283" s="113" t="str">
        <f t="shared" si="21"/>
        <v>COMMENT ON COLUMN t_stock_out.lotno IS '製造ロットNO';</v>
      </c>
    </row>
    <row r="284" spans="1:48">
      <c r="A284" s="100"/>
      <c r="B284" s="90"/>
      <c r="C284" s="90" t="s">
        <v>406</v>
      </c>
      <c r="D284" s="90"/>
      <c r="E284" s="90"/>
      <c r="F284" s="90"/>
      <c r="G284" s="90"/>
      <c r="H284" s="90"/>
      <c r="I284" s="90"/>
      <c r="J284" s="90" t="s">
        <v>407</v>
      </c>
      <c r="K284" s="90"/>
      <c r="L284" s="90"/>
      <c r="M284" s="90"/>
      <c r="N284" s="90"/>
      <c r="O284" s="90" t="s">
        <v>379</v>
      </c>
      <c r="P284" s="90"/>
      <c r="Q284" s="90"/>
      <c r="R284" s="90"/>
      <c r="S284" s="90"/>
      <c r="T284" s="90">
        <v>8</v>
      </c>
      <c r="U284" s="90"/>
      <c r="V284" s="90"/>
      <c r="W284" s="90"/>
      <c r="X284" s="90"/>
      <c r="Y284" s="90"/>
      <c r="Z284" s="90"/>
      <c r="AA284" s="90"/>
      <c r="AB284" s="90"/>
      <c r="AC284" s="90"/>
      <c r="AD284" s="101"/>
      <c r="AE284" s="102"/>
      <c r="AF284" s="102"/>
      <c r="AG284" s="102"/>
      <c r="AH284" s="103"/>
      <c r="AI284" s="101"/>
      <c r="AJ284" s="102"/>
      <c r="AK284" s="102"/>
      <c r="AL284" s="102"/>
      <c r="AM284" s="102"/>
      <c r="AN284" s="103"/>
      <c r="AO284" s="90"/>
      <c r="AP284" s="90"/>
      <c r="AQ284" s="90"/>
      <c r="AR284" s="90"/>
      <c r="AS284" s="90"/>
      <c r="AT284" s="91"/>
      <c r="AU284" s="110" t="str">
        <f t="shared" si="20"/>
        <v>, exec_conds varchar(8) NOT NULL</v>
      </c>
      <c r="AV284" s="113" t="str">
        <f t="shared" si="21"/>
        <v>COMMENT ON COLUMN t_stock_out.exec_conds IS '処理状況';</v>
      </c>
    </row>
    <row r="285" spans="1:48">
      <c r="A285" s="100"/>
      <c r="B285" s="90"/>
      <c r="C285" s="90" t="s">
        <v>345</v>
      </c>
      <c r="D285" s="90"/>
      <c r="E285" s="90"/>
      <c r="F285" s="90"/>
      <c r="G285" s="90"/>
      <c r="H285" s="90"/>
      <c r="I285" s="90"/>
      <c r="J285" s="90" t="s">
        <v>346</v>
      </c>
      <c r="K285" s="90"/>
      <c r="L285" s="90"/>
      <c r="M285" s="90"/>
      <c r="N285" s="90"/>
      <c r="O285" s="90" t="s">
        <v>378</v>
      </c>
      <c r="P285" s="90"/>
      <c r="Q285" s="90"/>
      <c r="R285" s="90"/>
      <c r="S285" s="90"/>
      <c r="T285" s="90">
        <v>8</v>
      </c>
      <c r="U285" s="90"/>
      <c r="V285" s="90"/>
      <c r="W285" s="90"/>
      <c r="X285" s="90"/>
      <c r="Y285" s="90"/>
      <c r="Z285" s="90"/>
      <c r="AA285" s="90"/>
      <c r="AB285" s="90"/>
      <c r="AC285" s="90"/>
      <c r="AD285" s="101"/>
      <c r="AE285" s="102"/>
      <c r="AF285" s="102"/>
      <c r="AG285" s="102"/>
      <c r="AH285" s="103"/>
      <c r="AI285" s="101"/>
      <c r="AJ285" s="102"/>
      <c r="AK285" s="102"/>
      <c r="AL285" s="102"/>
      <c r="AM285" s="102"/>
      <c r="AN285" s="103"/>
      <c r="AO285" s="90"/>
      <c r="AP285" s="90"/>
      <c r="AQ285" s="90"/>
      <c r="AR285" s="90"/>
      <c r="AS285" s="90"/>
      <c r="AT285" s="91"/>
      <c r="AU285" s="110" t="str">
        <f t="shared" si="20"/>
        <v>, loc_x numeric(8) NOT NULL</v>
      </c>
      <c r="AV285" s="113" t="str">
        <f t="shared" si="21"/>
        <v>COMMENT ON COLUMN t_stock_out.loc_x IS '格納先X';</v>
      </c>
    </row>
    <row r="286" spans="1:48">
      <c r="A286" s="100"/>
      <c r="B286" s="90"/>
      <c r="C286" s="90" t="s">
        <v>347</v>
      </c>
      <c r="D286" s="90"/>
      <c r="E286" s="90"/>
      <c r="F286" s="90"/>
      <c r="G286" s="90"/>
      <c r="H286" s="90"/>
      <c r="I286" s="90"/>
      <c r="J286" s="90" t="s">
        <v>348</v>
      </c>
      <c r="K286" s="90"/>
      <c r="L286" s="90"/>
      <c r="M286" s="90"/>
      <c r="N286" s="90"/>
      <c r="O286" s="90" t="s">
        <v>378</v>
      </c>
      <c r="P286" s="90"/>
      <c r="Q286" s="90"/>
      <c r="R286" s="90"/>
      <c r="S286" s="90"/>
      <c r="T286" s="90">
        <v>8</v>
      </c>
      <c r="U286" s="90"/>
      <c r="V286" s="90"/>
      <c r="W286" s="90"/>
      <c r="X286" s="90"/>
      <c r="Y286" s="90"/>
      <c r="Z286" s="90"/>
      <c r="AA286" s="90"/>
      <c r="AB286" s="90"/>
      <c r="AC286" s="90"/>
      <c r="AD286" s="101"/>
      <c r="AE286" s="102"/>
      <c r="AF286" s="102"/>
      <c r="AG286" s="102"/>
      <c r="AH286" s="103"/>
      <c r="AI286" s="101"/>
      <c r="AJ286" s="102"/>
      <c r="AK286" s="102"/>
      <c r="AL286" s="102"/>
      <c r="AM286" s="102"/>
      <c r="AN286" s="103"/>
      <c r="AO286" s="90"/>
      <c r="AP286" s="90"/>
      <c r="AQ286" s="90"/>
      <c r="AR286" s="90"/>
      <c r="AS286" s="90"/>
      <c r="AT286" s="91"/>
      <c r="AU286" s="110" t="str">
        <f t="shared" si="20"/>
        <v>, loc_y numeric(8) NOT NULL</v>
      </c>
      <c r="AV286" s="113" t="str">
        <f t="shared" si="21"/>
        <v>COMMENT ON COLUMN t_stock_out.loc_y IS '格納先Y';</v>
      </c>
    </row>
    <row r="287" spans="1:48">
      <c r="A287" s="100"/>
      <c r="B287" s="90"/>
      <c r="C287" s="90" t="s">
        <v>349</v>
      </c>
      <c r="D287" s="90"/>
      <c r="E287" s="90"/>
      <c r="F287" s="90"/>
      <c r="G287" s="90"/>
      <c r="H287" s="90"/>
      <c r="I287" s="90"/>
      <c r="J287" s="90" t="s">
        <v>350</v>
      </c>
      <c r="K287" s="90"/>
      <c r="L287" s="90"/>
      <c r="M287" s="90"/>
      <c r="N287" s="90"/>
      <c r="O287" s="90" t="s">
        <v>378</v>
      </c>
      <c r="P287" s="90"/>
      <c r="Q287" s="90"/>
      <c r="R287" s="90"/>
      <c r="S287" s="90"/>
      <c r="T287" s="90">
        <v>8</v>
      </c>
      <c r="U287" s="90"/>
      <c r="V287" s="90"/>
      <c r="W287" s="90"/>
      <c r="X287" s="90"/>
      <c r="Y287" s="90"/>
      <c r="Z287" s="90"/>
      <c r="AA287" s="90"/>
      <c r="AB287" s="90"/>
      <c r="AC287" s="90"/>
      <c r="AD287" s="101"/>
      <c r="AE287" s="102"/>
      <c r="AF287" s="102"/>
      <c r="AG287" s="102"/>
      <c r="AH287" s="103"/>
      <c r="AI287" s="101"/>
      <c r="AJ287" s="102"/>
      <c r="AK287" s="102"/>
      <c r="AL287" s="102"/>
      <c r="AM287" s="102"/>
      <c r="AN287" s="103"/>
      <c r="AO287" s="90"/>
      <c r="AP287" s="90"/>
      <c r="AQ287" s="90"/>
      <c r="AR287" s="90"/>
      <c r="AS287" s="90"/>
      <c r="AT287" s="91"/>
      <c r="AU287" s="110" t="str">
        <f t="shared" si="20"/>
        <v>, loc_z numeric(8) NOT NULL</v>
      </c>
      <c r="AV287" s="113" t="str">
        <f t="shared" si="21"/>
        <v>COMMENT ON COLUMN t_stock_out.loc_z IS '格納先Z';</v>
      </c>
    </row>
    <row r="288" spans="1:48">
      <c r="A288" s="10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101"/>
      <c r="AE288" s="102"/>
      <c r="AF288" s="102"/>
      <c r="AG288" s="102"/>
      <c r="AH288" s="103"/>
      <c r="AI288" s="101"/>
      <c r="AJ288" s="102"/>
      <c r="AK288" s="102"/>
      <c r="AL288" s="102"/>
      <c r="AM288" s="102"/>
      <c r="AN288" s="103"/>
      <c r="AO288" s="90"/>
      <c r="AP288" s="90"/>
      <c r="AQ288" s="90"/>
      <c r="AR288" s="90"/>
      <c r="AS288" s="90"/>
      <c r="AT288" s="91"/>
      <c r="AU288" s="110" t="str">
        <f>", "&amp;$J$34&amp;" "&amp;$O$34&amp;""</f>
        <v>, add_datetime timestamp</v>
      </c>
      <c r="AV288" s="113" t="s">
        <v>494</v>
      </c>
    </row>
    <row r="289" spans="1:48">
      <c r="A289" s="10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101"/>
      <c r="AE289" s="102"/>
      <c r="AF289" s="102"/>
      <c r="AG289" s="102"/>
      <c r="AH289" s="103"/>
      <c r="AI289" s="101"/>
      <c r="AJ289" s="102"/>
      <c r="AK289" s="102"/>
      <c r="AL289" s="102"/>
      <c r="AM289" s="102"/>
      <c r="AN289" s="103"/>
      <c r="AO289" s="90"/>
      <c r="AP289" s="90"/>
      <c r="AQ289" s="90"/>
      <c r="AR289" s="90"/>
      <c r="AS289" s="90"/>
      <c r="AT289" s="91"/>
      <c r="AU289" s="110" t="str">
        <f>", "&amp;$J$35&amp;" "&amp;$O$35&amp;" DEFAULT NULL"</f>
        <v>, upd_datetime timestamp DEFAULT NULL</v>
      </c>
      <c r="AV289" s="113" t="s">
        <v>495</v>
      </c>
    </row>
    <row r="290" spans="1:48">
      <c r="A290" s="10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101"/>
      <c r="AE290" s="102"/>
      <c r="AF290" s="102"/>
      <c r="AG290" s="102"/>
      <c r="AH290" s="103"/>
      <c r="AI290" s="101"/>
      <c r="AJ290" s="102"/>
      <c r="AK290" s="102"/>
      <c r="AL290" s="102"/>
      <c r="AM290" s="102"/>
      <c r="AN290" s="103"/>
      <c r="AO290" s="90"/>
      <c r="AP290" s="90"/>
      <c r="AQ290" s="90"/>
      <c r="AR290" s="90"/>
      <c r="AS290" s="90"/>
      <c r="AT290" s="91"/>
      <c r="AU290" s="110" t="str">
        <f>", "&amp;$J$36&amp;" "&amp;$O$36&amp;" DEFAULT NULL"</f>
        <v>, del_datetime timestamp DEFAULT NULL</v>
      </c>
      <c r="AV290" s="113" t="s">
        <v>496</v>
      </c>
    </row>
    <row r="291" spans="1:48">
      <c r="A291" s="10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101"/>
      <c r="AE291" s="102"/>
      <c r="AF291" s="102"/>
      <c r="AG291" s="102"/>
      <c r="AH291" s="103"/>
      <c r="AI291" s="101"/>
      <c r="AJ291" s="102"/>
      <c r="AK291" s="102"/>
      <c r="AL291" s="102"/>
      <c r="AM291" s="102"/>
      <c r="AN291" s="103"/>
      <c r="AO291" s="90"/>
      <c r="AP291" s="90"/>
      <c r="AQ291" s="90"/>
      <c r="AR291" s="90"/>
      <c r="AS291" s="90"/>
      <c r="AT291" s="91"/>
      <c r="AU291" s="110" t="str">
        <f>", "&amp;$J$37&amp;" "&amp;$O$37&amp;"("&amp;$T$37&amp;") DEFAULT 0"</f>
        <v>, upd_count numeric(8) DEFAULT 0</v>
      </c>
      <c r="AV291" s="113" t="s">
        <v>497</v>
      </c>
    </row>
    <row r="292" spans="1:48">
      <c r="A292" s="10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101"/>
      <c r="AE292" s="102"/>
      <c r="AF292" s="102"/>
      <c r="AG292" s="102"/>
      <c r="AH292" s="103"/>
      <c r="AI292" s="101"/>
      <c r="AJ292" s="102"/>
      <c r="AK292" s="102"/>
      <c r="AL292" s="102"/>
      <c r="AM292" s="102"/>
      <c r="AN292" s="103"/>
      <c r="AO292" s="90"/>
      <c r="AP292" s="90"/>
      <c r="AQ292" s="90"/>
      <c r="AR292" s="90"/>
      <c r="AS292" s="90"/>
      <c r="AT292" s="91"/>
      <c r="AU292" s="110" t="str">
        <f>", PRIMARY KEY ("&amp;J277&amp;", " &amp;J278&amp;", " &amp;J279&amp;")"</f>
        <v>, PRIMARY KEY (station_code, station_mode, station_seq)</v>
      </c>
      <c r="AV292" s="113"/>
    </row>
    <row r="293" spans="1:48">
      <c r="A293" s="10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101"/>
      <c r="AE293" s="102"/>
      <c r="AF293" s="102"/>
      <c r="AG293" s="102"/>
      <c r="AH293" s="103"/>
      <c r="AI293" s="101"/>
      <c r="AJ293" s="102"/>
      <c r="AK293" s="102"/>
      <c r="AL293" s="102"/>
      <c r="AM293" s="102"/>
      <c r="AN293" s="103"/>
      <c r="AO293" s="90"/>
      <c r="AP293" s="90"/>
      <c r="AQ293" s="90"/>
      <c r="AR293" s="90"/>
      <c r="AS293" s="90"/>
      <c r="AT293" s="91"/>
      <c r="AU293" s="110" t="str">
        <f>");"</f>
        <v>);</v>
      </c>
      <c r="AV293" s="113"/>
    </row>
    <row r="294" spans="1:48">
      <c r="A294" s="10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101"/>
      <c r="AE294" s="102"/>
      <c r="AF294" s="102"/>
      <c r="AG294" s="102"/>
      <c r="AH294" s="103"/>
      <c r="AI294" s="101"/>
      <c r="AJ294" s="102"/>
      <c r="AK294" s="102"/>
      <c r="AL294" s="102"/>
      <c r="AM294" s="102"/>
      <c r="AN294" s="103"/>
      <c r="AO294" s="90"/>
      <c r="AP294" s="90"/>
      <c r="AQ294" s="90"/>
      <c r="AR294" s="90"/>
      <c r="AS294" s="90"/>
      <c r="AT294" s="91"/>
    </row>
    <row r="295" spans="1:48">
      <c r="A295" s="10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101"/>
      <c r="AE295" s="102"/>
      <c r="AF295" s="102"/>
      <c r="AG295" s="102"/>
      <c r="AH295" s="103"/>
      <c r="AI295" s="101"/>
      <c r="AJ295" s="102"/>
      <c r="AK295" s="102"/>
      <c r="AL295" s="102"/>
      <c r="AM295" s="102"/>
      <c r="AN295" s="103"/>
      <c r="AO295" s="90"/>
      <c r="AP295" s="90"/>
      <c r="AQ295" s="90"/>
      <c r="AR295" s="90"/>
      <c r="AS295" s="90"/>
      <c r="AT295" s="91"/>
    </row>
    <row r="296" spans="1:48">
      <c r="A296" s="10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101"/>
      <c r="AE296" s="102"/>
      <c r="AF296" s="102"/>
      <c r="AG296" s="102"/>
      <c r="AH296" s="103"/>
      <c r="AI296" s="101"/>
      <c r="AJ296" s="102"/>
      <c r="AK296" s="102"/>
      <c r="AL296" s="102"/>
      <c r="AM296" s="102"/>
      <c r="AN296" s="103"/>
      <c r="AO296" s="90"/>
      <c r="AP296" s="90"/>
      <c r="AQ296" s="90"/>
      <c r="AR296" s="90"/>
      <c r="AS296" s="90"/>
      <c r="AT296" s="91"/>
    </row>
    <row r="297" spans="1:48" ht="15.75" thickBot="1">
      <c r="A297" s="94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6"/>
      <c r="AE297" s="97"/>
      <c r="AF297" s="97"/>
      <c r="AG297" s="97"/>
      <c r="AH297" s="98"/>
      <c r="AI297" s="96"/>
      <c r="AJ297" s="97"/>
      <c r="AK297" s="97"/>
      <c r="AL297" s="97"/>
      <c r="AM297" s="97"/>
      <c r="AN297" s="98"/>
      <c r="AO297" s="95"/>
      <c r="AP297" s="95"/>
      <c r="AQ297" s="95"/>
      <c r="AR297" s="95"/>
      <c r="AS297" s="95"/>
      <c r="AT297" s="99"/>
    </row>
  </sheetData>
  <mergeCells count="2222">
    <mergeCell ref="A26:B26"/>
    <mergeCell ref="C26:L26"/>
    <mergeCell ref="M26:V26"/>
    <mergeCell ref="W26:AC26"/>
    <mergeCell ref="AD26:AT26"/>
    <mergeCell ref="A19:B19"/>
    <mergeCell ref="C19:L19"/>
    <mergeCell ref="M19:V19"/>
    <mergeCell ref="W19:AC19"/>
    <mergeCell ref="AD19:AT19"/>
    <mergeCell ref="A27:B27"/>
    <mergeCell ref="C27:L27"/>
    <mergeCell ref="M27:V27"/>
    <mergeCell ref="W27:AC27"/>
    <mergeCell ref="AD27:AT27"/>
    <mergeCell ref="A24:B24"/>
    <mergeCell ref="C24:L24"/>
    <mergeCell ref="M24:V24"/>
    <mergeCell ref="W24:AC24"/>
    <mergeCell ref="AD24:AT24"/>
    <mergeCell ref="A25:B25"/>
    <mergeCell ref="C25:L25"/>
    <mergeCell ref="M25:V25"/>
    <mergeCell ref="W25:AC25"/>
    <mergeCell ref="AD25:AT25"/>
    <mergeCell ref="A23:B23"/>
    <mergeCell ref="C23:L23"/>
    <mergeCell ref="M23:V23"/>
    <mergeCell ref="W23:AC23"/>
    <mergeCell ref="AD23:AT23"/>
    <mergeCell ref="A22:B22"/>
    <mergeCell ref="C22:L22"/>
    <mergeCell ref="M22:V22"/>
    <mergeCell ref="W22:AC22"/>
    <mergeCell ref="AD22:AT22"/>
    <mergeCell ref="A15:B15"/>
    <mergeCell ref="C15:L15"/>
    <mergeCell ref="M15:V15"/>
    <mergeCell ref="W15:AC15"/>
    <mergeCell ref="AD15:AT15"/>
    <mergeCell ref="A20:B20"/>
    <mergeCell ref="C20:L20"/>
    <mergeCell ref="M20:V20"/>
    <mergeCell ref="W20:AC20"/>
    <mergeCell ref="AD20:AT20"/>
    <mergeCell ref="A21:B21"/>
    <mergeCell ref="C21:L21"/>
    <mergeCell ref="M21:V21"/>
    <mergeCell ref="W21:AC21"/>
    <mergeCell ref="AD21:AT21"/>
    <mergeCell ref="M13:V13"/>
    <mergeCell ref="W13:AC13"/>
    <mergeCell ref="AD13:AT13"/>
    <mergeCell ref="A18:B18"/>
    <mergeCell ref="C18:L18"/>
    <mergeCell ref="M18:V18"/>
    <mergeCell ref="W18:AC18"/>
    <mergeCell ref="AD18:AT18"/>
    <mergeCell ref="AD10:AT10"/>
    <mergeCell ref="A11:B11"/>
    <mergeCell ref="C11:L11"/>
    <mergeCell ref="M11:V11"/>
    <mergeCell ref="W11:AC11"/>
    <mergeCell ref="AD11:AT11"/>
    <mergeCell ref="A16:B16"/>
    <mergeCell ref="C16:L16"/>
    <mergeCell ref="M16:V16"/>
    <mergeCell ref="W16:AC16"/>
    <mergeCell ref="AD16:AT16"/>
    <mergeCell ref="A17:B17"/>
    <mergeCell ref="C17:L17"/>
    <mergeCell ref="M17:V17"/>
    <mergeCell ref="W17:AC17"/>
    <mergeCell ref="AD17:AT17"/>
    <mergeCell ref="A8:B8"/>
    <mergeCell ref="C8:L8"/>
    <mergeCell ref="M8:V8"/>
    <mergeCell ref="W8:AC8"/>
    <mergeCell ref="AD8:AT8"/>
    <mergeCell ref="A9:B9"/>
    <mergeCell ref="C9:L9"/>
    <mergeCell ref="M9:V9"/>
    <mergeCell ref="W9:AC9"/>
    <mergeCell ref="AD9:AT9"/>
    <mergeCell ref="A14:B14"/>
    <mergeCell ref="C14:L14"/>
    <mergeCell ref="M14:V14"/>
    <mergeCell ref="W14:AC14"/>
    <mergeCell ref="AD14:AT14"/>
    <mergeCell ref="M6:V6"/>
    <mergeCell ref="M7:V7"/>
    <mergeCell ref="C6:L6"/>
    <mergeCell ref="C7:L7"/>
    <mergeCell ref="A6:B6"/>
    <mergeCell ref="A7:B7"/>
    <mergeCell ref="A10:B10"/>
    <mergeCell ref="C10:L10"/>
    <mergeCell ref="M10:V10"/>
    <mergeCell ref="W10:AC10"/>
    <mergeCell ref="A12:B12"/>
    <mergeCell ref="C12:L12"/>
    <mergeCell ref="M12:V12"/>
    <mergeCell ref="W12:AC12"/>
    <mergeCell ref="AD12:AT12"/>
    <mergeCell ref="A13:B13"/>
    <mergeCell ref="C13:L13"/>
    <mergeCell ref="O215:S215"/>
    <mergeCell ref="T215:X215"/>
    <mergeCell ref="Y215:AC215"/>
    <mergeCell ref="AO215:AT215"/>
    <mergeCell ref="A211:B211"/>
    <mergeCell ref="C211:I211"/>
    <mergeCell ref="J211:N211"/>
    <mergeCell ref="O211:S211"/>
    <mergeCell ref="T211:X211"/>
    <mergeCell ref="Y211:AC211"/>
    <mergeCell ref="AO211:AT211"/>
    <mergeCell ref="A212:B212"/>
    <mergeCell ref="C212:I212"/>
    <mergeCell ref="J212:N212"/>
    <mergeCell ref="O212:S212"/>
    <mergeCell ref="T212:X212"/>
    <mergeCell ref="Y212:AC212"/>
    <mergeCell ref="AO212:AT212"/>
    <mergeCell ref="AD211:AH211"/>
    <mergeCell ref="AI211:AN211"/>
    <mergeCell ref="AD212:AH212"/>
    <mergeCell ref="AI212:AN212"/>
    <mergeCell ref="A216:B216"/>
    <mergeCell ref="C216:I216"/>
    <mergeCell ref="J216:N216"/>
    <mergeCell ref="O216:S216"/>
    <mergeCell ref="T216:X216"/>
    <mergeCell ref="Y216:AC216"/>
    <mergeCell ref="AO216:AT216"/>
    <mergeCell ref="AD215:AH215"/>
    <mergeCell ref="AI215:AN215"/>
    <mergeCell ref="AD216:AH216"/>
    <mergeCell ref="AI216:AN216"/>
    <mergeCell ref="A213:B213"/>
    <mergeCell ref="C213:I213"/>
    <mergeCell ref="J213:N213"/>
    <mergeCell ref="O213:S213"/>
    <mergeCell ref="T213:X213"/>
    <mergeCell ref="Y213:AC213"/>
    <mergeCell ref="AO213:AT213"/>
    <mergeCell ref="A214:B214"/>
    <mergeCell ref="C214:I214"/>
    <mergeCell ref="J214:N214"/>
    <mergeCell ref="O214:S214"/>
    <mergeCell ref="T214:X214"/>
    <mergeCell ref="Y214:AC214"/>
    <mergeCell ref="AO214:AT214"/>
    <mergeCell ref="AD213:AH213"/>
    <mergeCell ref="AI213:AN213"/>
    <mergeCell ref="AD214:AH214"/>
    <mergeCell ref="AI214:AN214"/>
    <mergeCell ref="A215:B215"/>
    <mergeCell ref="C215:I215"/>
    <mergeCell ref="J215:N215"/>
    <mergeCell ref="A209:B209"/>
    <mergeCell ref="C209:I209"/>
    <mergeCell ref="J209:N209"/>
    <mergeCell ref="O209:S209"/>
    <mergeCell ref="T209:X209"/>
    <mergeCell ref="Y209:AC209"/>
    <mergeCell ref="AO209:AT209"/>
    <mergeCell ref="A210:B210"/>
    <mergeCell ref="C210:I210"/>
    <mergeCell ref="J210:N210"/>
    <mergeCell ref="O210:S210"/>
    <mergeCell ref="T210:X210"/>
    <mergeCell ref="Y210:AC210"/>
    <mergeCell ref="AO210:AT210"/>
    <mergeCell ref="AD209:AH209"/>
    <mergeCell ref="AI209:AN209"/>
    <mergeCell ref="AD210:AH210"/>
    <mergeCell ref="AI210:AN210"/>
    <mergeCell ref="A207:B207"/>
    <mergeCell ref="C207:I207"/>
    <mergeCell ref="J207:N207"/>
    <mergeCell ref="O207:S207"/>
    <mergeCell ref="T207:X207"/>
    <mergeCell ref="Y207:AC207"/>
    <mergeCell ref="AO207:AT207"/>
    <mergeCell ref="A208:B208"/>
    <mergeCell ref="C208:I208"/>
    <mergeCell ref="J208:N208"/>
    <mergeCell ref="O208:S208"/>
    <mergeCell ref="T208:X208"/>
    <mergeCell ref="Y208:AC208"/>
    <mergeCell ref="AO208:AT208"/>
    <mergeCell ref="AD207:AH207"/>
    <mergeCell ref="AI207:AN207"/>
    <mergeCell ref="AD208:AH208"/>
    <mergeCell ref="AI208:AN208"/>
    <mergeCell ref="A205:B205"/>
    <mergeCell ref="C205:I205"/>
    <mergeCell ref="J205:N205"/>
    <mergeCell ref="O205:S205"/>
    <mergeCell ref="T205:X205"/>
    <mergeCell ref="Y205:AC205"/>
    <mergeCell ref="AO205:AT205"/>
    <mergeCell ref="A206:B206"/>
    <mergeCell ref="C206:I206"/>
    <mergeCell ref="J206:N206"/>
    <mergeCell ref="O206:S206"/>
    <mergeCell ref="T206:X206"/>
    <mergeCell ref="Y206:AC206"/>
    <mergeCell ref="AO206:AT206"/>
    <mergeCell ref="AD205:AH205"/>
    <mergeCell ref="AI205:AN205"/>
    <mergeCell ref="AD206:AH206"/>
    <mergeCell ref="AI206:AN206"/>
    <mergeCell ref="A204:B204"/>
    <mergeCell ref="C204:I204"/>
    <mergeCell ref="J204:N204"/>
    <mergeCell ref="O204:S204"/>
    <mergeCell ref="T204:X204"/>
    <mergeCell ref="Y204:AC204"/>
    <mergeCell ref="AO204:AT204"/>
    <mergeCell ref="A201:B201"/>
    <mergeCell ref="C201:I201"/>
    <mergeCell ref="J201:N201"/>
    <mergeCell ref="O201:S201"/>
    <mergeCell ref="T201:X201"/>
    <mergeCell ref="Y201:AC201"/>
    <mergeCell ref="AO201:AT201"/>
    <mergeCell ref="AD204:AH204"/>
    <mergeCell ref="AI204:AN204"/>
    <mergeCell ref="AD201:AH201"/>
    <mergeCell ref="AI201:AN201"/>
    <mergeCell ref="A202:B202"/>
    <mergeCell ref="C202:I202"/>
    <mergeCell ref="J202:N202"/>
    <mergeCell ref="O202:S202"/>
    <mergeCell ref="T202:X202"/>
    <mergeCell ref="Y202:AC202"/>
    <mergeCell ref="AO202:AT202"/>
    <mergeCell ref="A203:B203"/>
    <mergeCell ref="C203:I203"/>
    <mergeCell ref="J203:N203"/>
    <mergeCell ref="O203:S203"/>
    <mergeCell ref="T203:X203"/>
    <mergeCell ref="Y203:AC203"/>
    <mergeCell ref="AO203:AT203"/>
    <mergeCell ref="AD202:AH202"/>
    <mergeCell ref="AI202:AN202"/>
    <mergeCell ref="AD203:AH203"/>
    <mergeCell ref="AI203:AN203"/>
    <mergeCell ref="A199:B199"/>
    <mergeCell ref="C199:I199"/>
    <mergeCell ref="J199:N199"/>
    <mergeCell ref="O199:S199"/>
    <mergeCell ref="T199:X199"/>
    <mergeCell ref="Y199:AC199"/>
    <mergeCell ref="AO199:AT199"/>
    <mergeCell ref="A200:B200"/>
    <mergeCell ref="C200:I200"/>
    <mergeCell ref="J200:N200"/>
    <mergeCell ref="O200:S200"/>
    <mergeCell ref="T200:X200"/>
    <mergeCell ref="Y200:AC200"/>
    <mergeCell ref="AO200:AT200"/>
    <mergeCell ref="AD199:AH199"/>
    <mergeCell ref="AI199:AN199"/>
    <mergeCell ref="AD200:AH200"/>
    <mergeCell ref="AI200:AN200"/>
    <mergeCell ref="A197:B197"/>
    <mergeCell ref="C197:I197"/>
    <mergeCell ref="J197:N197"/>
    <mergeCell ref="O197:S197"/>
    <mergeCell ref="T197:X197"/>
    <mergeCell ref="Y197:AC197"/>
    <mergeCell ref="AO197:AT197"/>
    <mergeCell ref="A198:B198"/>
    <mergeCell ref="C198:I198"/>
    <mergeCell ref="J198:N198"/>
    <mergeCell ref="O198:S198"/>
    <mergeCell ref="T198:X198"/>
    <mergeCell ref="Y198:AC198"/>
    <mergeCell ref="AO198:AT198"/>
    <mergeCell ref="AD197:AH197"/>
    <mergeCell ref="AI197:AN197"/>
    <mergeCell ref="AD198:AH198"/>
    <mergeCell ref="AI198:AN198"/>
    <mergeCell ref="A195:B195"/>
    <mergeCell ref="C195:I195"/>
    <mergeCell ref="J195:N195"/>
    <mergeCell ref="O195:S195"/>
    <mergeCell ref="T195:X195"/>
    <mergeCell ref="Y195:AC195"/>
    <mergeCell ref="AO195:AT195"/>
    <mergeCell ref="A196:B196"/>
    <mergeCell ref="C196:I196"/>
    <mergeCell ref="J196:N196"/>
    <mergeCell ref="O196:S196"/>
    <mergeCell ref="T196:X196"/>
    <mergeCell ref="Y196:AC196"/>
    <mergeCell ref="AO196:AT196"/>
    <mergeCell ref="AD195:AH195"/>
    <mergeCell ref="AI195:AN195"/>
    <mergeCell ref="AD196:AH196"/>
    <mergeCell ref="AI196:AN196"/>
    <mergeCell ref="A188:B188"/>
    <mergeCell ref="C188:I188"/>
    <mergeCell ref="J188:N188"/>
    <mergeCell ref="O188:S188"/>
    <mergeCell ref="T188:X188"/>
    <mergeCell ref="Y188:AC188"/>
    <mergeCell ref="AO188:AT188"/>
    <mergeCell ref="A189:B189"/>
    <mergeCell ref="C189:I189"/>
    <mergeCell ref="J189:N189"/>
    <mergeCell ref="O189:S189"/>
    <mergeCell ref="T189:X189"/>
    <mergeCell ref="Y189:AC189"/>
    <mergeCell ref="AO189:AT189"/>
    <mergeCell ref="AD188:AH188"/>
    <mergeCell ref="AI188:AN188"/>
    <mergeCell ref="AD189:AH189"/>
    <mergeCell ref="AI189:AN189"/>
    <mergeCell ref="A186:B186"/>
    <mergeCell ref="C186:I186"/>
    <mergeCell ref="J186:N186"/>
    <mergeCell ref="O186:S186"/>
    <mergeCell ref="T186:X186"/>
    <mergeCell ref="Y186:AC186"/>
    <mergeCell ref="AO186:AT186"/>
    <mergeCell ref="A187:B187"/>
    <mergeCell ref="C187:I187"/>
    <mergeCell ref="J187:N187"/>
    <mergeCell ref="O187:S187"/>
    <mergeCell ref="T187:X187"/>
    <mergeCell ref="Y187:AC187"/>
    <mergeCell ref="AO187:AT187"/>
    <mergeCell ref="AD186:AH186"/>
    <mergeCell ref="AI186:AN186"/>
    <mergeCell ref="AD187:AH187"/>
    <mergeCell ref="AI187:AN187"/>
    <mergeCell ref="A184:B184"/>
    <mergeCell ref="C184:I184"/>
    <mergeCell ref="J184:N184"/>
    <mergeCell ref="O184:S184"/>
    <mergeCell ref="T184:X184"/>
    <mergeCell ref="Y184:AC184"/>
    <mergeCell ref="AO184:AT184"/>
    <mergeCell ref="A185:B185"/>
    <mergeCell ref="C185:I185"/>
    <mergeCell ref="J185:N185"/>
    <mergeCell ref="O185:S185"/>
    <mergeCell ref="T185:X185"/>
    <mergeCell ref="Y185:AC185"/>
    <mergeCell ref="AO185:AT185"/>
    <mergeCell ref="AD184:AH184"/>
    <mergeCell ref="AI184:AN184"/>
    <mergeCell ref="AD185:AH185"/>
    <mergeCell ref="AI185:AN185"/>
    <mergeCell ref="A178:B178"/>
    <mergeCell ref="C178:I178"/>
    <mergeCell ref="J178:N178"/>
    <mergeCell ref="O178:S178"/>
    <mergeCell ref="T178:X178"/>
    <mergeCell ref="Y178:AC178"/>
    <mergeCell ref="AO178:AT178"/>
    <mergeCell ref="A179:B179"/>
    <mergeCell ref="C179:I179"/>
    <mergeCell ref="J179:N179"/>
    <mergeCell ref="O179:S179"/>
    <mergeCell ref="T179:X179"/>
    <mergeCell ref="Y179:AC179"/>
    <mergeCell ref="AO179:AT179"/>
    <mergeCell ref="AD178:AH178"/>
    <mergeCell ref="AI178:AN178"/>
    <mergeCell ref="AD179:AH179"/>
    <mergeCell ref="AI179:AN179"/>
    <mergeCell ref="A176:B176"/>
    <mergeCell ref="C176:I176"/>
    <mergeCell ref="J176:N176"/>
    <mergeCell ref="O176:S176"/>
    <mergeCell ref="T176:X176"/>
    <mergeCell ref="Y176:AC176"/>
    <mergeCell ref="AO176:AT176"/>
    <mergeCell ref="A177:B177"/>
    <mergeCell ref="C177:I177"/>
    <mergeCell ref="J177:N177"/>
    <mergeCell ref="O177:S177"/>
    <mergeCell ref="T177:X177"/>
    <mergeCell ref="Y177:AC177"/>
    <mergeCell ref="AO177:AT177"/>
    <mergeCell ref="AD176:AH176"/>
    <mergeCell ref="AI176:AN176"/>
    <mergeCell ref="AD177:AH177"/>
    <mergeCell ref="AI177:AN177"/>
    <mergeCell ref="A174:B174"/>
    <mergeCell ref="C174:I174"/>
    <mergeCell ref="J174:N174"/>
    <mergeCell ref="O174:S174"/>
    <mergeCell ref="T174:X174"/>
    <mergeCell ref="Y174:AC174"/>
    <mergeCell ref="AO174:AT174"/>
    <mergeCell ref="A175:B175"/>
    <mergeCell ref="C175:I175"/>
    <mergeCell ref="J175:N175"/>
    <mergeCell ref="O175:S175"/>
    <mergeCell ref="T175:X175"/>
    <mergeCell ref="Y175:AC175"/>
    <mergeCell ref="AO175:AT175"/>
    <mergeCell ref="AD174:AH174"/>
    <mergeCell ref="AI174:AN174"/>
    <mergeCell ref="AD175:AH175"/>
    <mergeCell ref="AI175:AN175"/>
    <mergeCell ref="A172:B172"/>
    <mergeCell ref="C172:I172"/>
    <mergeCell ref="J172:N172"/>
    <mergeCell ref="O172:S172"/>
    <mergeCell ref="T172:X172"/>
    <mergeCell ref="Y172:AC172"/>
    <mergeCell ref="AO172:AT172"/>
    <mergeCell ref="A173:B173"/>
    <mergeCell ref="C173:I173"/>
    <mergeCell ref="J173:N173"/>
    <mergeCell ref="O173:S173"/>
    <mergeCell ref="T173:X173"/>
    <mergeCell ref="Y173:AC173"/>
    <mergeCell ref="AO173:AT173"/>
    <mergeCell ref="AD172:AH172"/>
    <mergeCell ref="AI172:AN172"/>
    <mergeCell ref="AD173:AH173"/>
    <mergeCell ref="AI173:AN173"/>
    <mergeCell ref="J182:N182"/>
    <mergeCell ref="O182:S182"/>
    <mergeCell ref="T182:X182"/>
    <mergeCell ref="Y182:AC182"/>
    <mergeCell ref="AO182:AT182"/>
    <mergeCell ref="AD181:AH181"/>
    <mergeCell ref="AI181:AN181"/>
    <mergeCell ref="AD182:AH182"/>
    <mergeCell ref="AI182:AN182"/>
    <mergeCell ref="A183:B183"/>
    <mergeCell ref="C183:I183"/>
    <mergeCell ref="J183:N183"/>
    <mergeCell ref="O183:S183"/>
    <mergeCell ref="T183:X183"/>
    <mergeCell ref="Y183:AC183"/>
    <mergeCell ref="AO183:AT183"/>
    <mergeCell ref="A169:B169"/>
    <mergeCell ref="C169:I169"/>
    <mergeCell ref="J169:N169"/>
    <mergeCell ref="O169:S169"/>
    <mergeCell ref="T169:X169"/>
    <mergeCell ref="Y169:AC169"/>
    <mergeCell ref="AO169:AT169"/>
    <mergeCell ref="AD183:AH183"/>
    <mergeCell ref="AI183:AN183"/>
    <mergeCell ref="AD169:AH169"/>
    <mergeCell ref="AI169:AN169"/>
    <mergeCell ref="A170:B170"/>
    <mergeCell ref="C170:I170"/>
    <mergeCell ref="J170:N170"/>
    <mergeCell ref="O170:S170"/>
    <mergeCell ref="T170:X170"/>
    <mergeCell ref="AO168:AT168"/>
    <mergeCell ref="A180:B180"/>
    <mergeCell ref="C180:I180"/>
    <mergeCell ref="J180:N180"/>
    <mergeCell ref="O180:S180"/>
    <mergeCell ref="T180:X180"/>
    <mergeCell ref="Y180:AC180"/>
    <mergeCell ref="AO180:AT180"/>
    <mergeCell ref="AD168:AH168"/>
    <mergeCell ref="AI168:AN168"/>
    <mergeCell ref="AD180:AH180"/>
    <mergeCell ref="AI180:AN180"/>
    <mergeCell ref="A181:B181"/>
    <mergeCell ref="C181:I181"/>
    <mergeCell ref="J181:N181"/>
    <mergeCell ref="O181:S181"/>
    <mergeCell ref="T181:X181"/>
    <mergeCell ref="Y181:AC181"/>
    <mergeCell ref="AO181:AT181"/>
    <mergeCell ref="Y170:AC170"/>
    <mergeCell ref="AO170:AT170"/>
    <mergeCell ref="A171:B171"/>
    <mergeCell ref="C171:I171"/>
    <mergeCell ref="J171:N171"/>
    <mergeCell ref="O171:S171"/>
    <mergeCell ref="T171:X171"/>
    <mergeCell ref="Y171:AC171"/>
    <mergeCell ref="AO171:AT171"/>
    <mergeCell ref="AD170:AH170"/>
    <mergeCell ref="AI170:AN170"/>
    <mergeCell ref="AD171:AH171"/>
    <mergeCell ref="AI171:AN171"/>
    <mergeCell ref="A161:B161"/>
    <mergeCell ref="C161:I161"/>
    <mergeCell ref="J161:N161"/>
    <mergeCell ref="O161:S161"/>
    <mergeCell ref="T161:X161"/>
    <mergeCell ref="Y161:AC161"/>
    <mergeCell ref="AO161:AT161"/>
    <mergeCell ref="A162:B162"/>
    <mergeCell ref="C162:I162"/>
    <mergeCell ref="J162:N162"/>
    <mergeCell ref="O162:S162"/>
    <mergeCell ref="T162:X162"/>
    <mergeCell ref="Y162:AC162"/>
    <mergeCell ref="AO162:AT162"/>
    <mergeCell ref="AD161:AH161"/>
    <mergeCell ref="AI161:AN161"/>
    <mergeCell ref="AD162:AH162"/>
    <mergeCell ref="AI162:AN162"/>
    <mergeCell ref="A159:B159"/>
    <mergeCell ref="C159:I159"/>
    <mergeCell ref="J159:N159"/>
    <mergeCell ref="O159:S159"/>
    <mergeCell ref="T159:X159"/>
    <mergeCell ref="Y159:AC159"/>
    <mergeCell ref="AO159:AT159"/>
    <mergeCell ref="A160:B160"/>
    <mergeCell ref="C160:I160"/>
    <mergeCell ref="J160:N160"/>
    <mergeCell ref="O160:S160"/>
    <mergeCell ref="T160:X160"/>
    <mergeCell ref="Y160:AC160"/>
    <mergeCell ref="AO160:AT160"/>
    <mergeCell ref="AD159:AH159"/>
    <mergeCell ref="AI159:AN159"/>
    <mergeCell ref="AD160:AH160"/>
    <mergeCell ref="AI160:AN160"/>
    <mergeCell ref="A157:B157"/>
    <mergeCell ref="C157:I157"/>
    <mergeCell ref="J157:N157"/>
    <mergeCell ref="O157:S157"/>
    <mergeCell ref="T157:X157"/>
    <mergeCell ref="Y157:AC157"/>
    <mergeCell ref="AO157:AT157"/>
    <mergeCell ref="A158:B158"/>
    <mergeCell ref="C158:I158"/>
    <mergeCell ref="J158:N158"/>
    <mergeCell ref="O158:S158"/>
    <mergeCell ref="T158:X158"/>
    <mergeCell ref="Y158:AC158"/>
    <mergeCell ref="AO158:AT158"/>
    <mergeCell ref="AD157:AH157"/>
    <mergeCell ref="AI157:AN157"/>
    <mergeCell ref="AD158:AH158"/>
    <mergeCell ref="AI158:AN158"/>
    <mergeCell ref="A153:B153"/>
    <mergeCell ref="C153:I153"/>
    <mergeCell ref="J153:N153"/>
    <mergeCell ref="O153:S153"/>
    <mergeCell ref="T153:X153"/>
    <mergeCell ref="Y153:AC153"/>
    <mergeCell ref="AO153:AT153"/>
    <mergeCell ref="A156:B156"/>
    <mergeCell ref="C156:I156"/>
    <mergeCell ref="J156:N156"/>
    <mergeCell ref="O156:S156"/>
    <mergeCell ref="T156:X156"/>
    <mergeCell ref="Y156:AC156"/>
    <mergeCell ref="AO156:AT156"/>
    <mergeCell ref="AD153:AH153"/>
    <mergeCell ref="AI153:AN153"/>
    <mergeCell ref="AD156:AH156"/>
    <mergeCell ref="AI156:AN156"/>
    <mergeCell ref="A154:B154"/>
    <mergeCell ref="C154:I154"/>
    <mergeCell ref="J154:N154"/>
    <mergeCell ref="O154:S154"/>
    <mergeCell ref="T154:X154"/>
    <mergeCell ref="Y154:AC154"/>
    <mergeCell ref="AO154:AT154"/>
    <mergeCell ref="A155:B155"/>
    <mergeCell ref="C155:I155"/>
    <mergeCell ref="J155:N155"/>
    <mergeCell ref="O155:S155"/>
    <mergeCell ref="T155:X155"/>
    <mergeCell ref="Y155:AC155"/>
    <mergeCell ref="AO155:AT155"/>
    <mergeCell ref="A151:B151"/>
    <mergeCell ref="C151:I151"/>
    <mergeCell ref="J151:N151"/>
    <mergeCell ref="O151:S151"/>
    <mergeCell ref="T151:X151"/>
    <mergeCell ref="Y151:AC151"/>
    <mergeCell ref="AO151:AT151"/>
    <mergeCell ref="A152:B152"/>
    <mergeCell ref="C152:I152"/>
    <mergeCell ref="J152:N152"/>
    <mergeCell ref="O152:S152"/>
    <mergeCell ref="T152:X152"/>
    <mergeCell ref="Y152:AC152"/>
    <mergeCell ref="AO152:AT152"/>
    <mergeCell ref="AD151:AH151"/>
    <mergeCell ref="AI151:AN151"/>
    <mergeCell ref="AD152:AH152"/>
    <mergeCell ref="AI152:AN152"/>
    <mergeCell ref="A149:B149"/>
    <mergeCell ref="C149:I149"/>
    <mergeCell ref="J149:N149"/>
    <mergeCell ref="O149:S149"/>
    <mergeCell ref="T149:X149"/>
    <mergeCell ref="Y149:AC149"/>
    <mergeCell ref="AO149:AT149"/>
    <mergeCell ref="A150:B150"/>
    <mergeCell ref="C150:I150"/>
    <mergeCell ref="J150:N150"/>
    <mergeCell ref="O150:S150"/>
    <mergeCell ref="T150:X150"/>
    <mergeCell ref="Y150:AC150"/>
    <mergeCell ref="AO150:AT150"/>
    <mergeCell ref="AD149:AH149"/>
    <mergeCell ref="AI149:AN149"/>
    <mergeCell ref="AD150:AH150"/>
    <mergeCell ref="AI150:AN150"/>
    <mergeCell ref="A147:B147"/>
    <mergeCell ref="C147:I147"/>
    <mergeCell ref="J147:N147"/>
    <mergeCell ref="O147:S147"/>
    <mergeCell ref="T147:X147"/>
    <mergeCell ref="Y147:AC147"/>
    <mergeCell ref="AO147:AT147"/>
    <mergeCell ref="A148:B148"/>
    <mergeCell ref="C148:I148"/>
    <mergeCell ref="J148:N148"/>
    <mergeCell ref="O148:S148"/>
    <mergeCell ref="T148:X148"/>
    <mergeCell ref="Y148:AC148"/>
    <mergeCell ref="AO148:AT148"/>
    <mergeCell ref="AD147:AH147"/>
    <mergeCell ref="AI147:AN147"/>
    <mergeCell ref="AD148:AH148"/>
    <mergeCell ref="AI148:AN148"/>
    <mergeCell ref="AD142:AH142"/>
    <mergeCell ref="AI142:AN142"/>
    <mergeCell ref="AD143:AH143"/>
    <mergeCell ref="AI143:AN143"/>
    <mergeCell ref="A144:B144"/>
    <mergeCell ref="C144:I144"/>
    <mergeCell ref="J144:N144"/>
    <mergeCell ref="O144:S144"/>
    <mergeCell ref="T144:X144"/>
    <mergeCell ref="Y144:AC144"/>
    <mergeCell ref="AO144:AT144"/>
    <mergeCell ref="A146:B146"/>
    <mergeCell ref="C146:I146"/>
    <mergeCell ref="J146:N146"/>
    <mergeCell ref="O146:S146"/>
    <mergeCell ref="T146:X146"/>
    <mergeCell ref="Y146:AC146"/>
    <mergeCell ref="AO146:AT146"/>
    <mergeCell ref="AD144:AH144"/>
    <mergeCell ref="AI144:AN144"/>
    <mergeCell ref="AD146:AH146"/>
    <mergeCell ref="AI146:AN146"/>
    <mergeCell ref="O143:S143"/>
    <mergeCell ref="T143:X143"/>
    <mergeCell ref="Y143:AC143"/>
    <mergeCell ref="AO143:AT143"/>
    <mergeCell ref="AD154:AH154"/>
    <mergeCell ref="AI154:AN154"/>
    <mergeCell ref="AD155:AH155"/>
    <mergeCell ref="AI155:AN155"/>
    <mergeCell ref="A141:B141"/>
    <mergeCell ref="C141:I141"/>
    <mergeCell ref="J141:N141"/>
    <mergeCell ref="O141:S141"/>
    <mergeCell ref="T141:X141"/>
    <mergeCell ref="Y141:AC141"/>
    <mergeCell ref="AO141:AT141"/>
    <mergeCell ref="A145:B145"/>
    <mergeCell ref="C145:I145"/>
    <mergeCell ref="J145:N145"/>
    <mergeCell ref="O145:S145"/>
    <mergeCell ref="T145:X145"/>
    <mergeCell ref="Y145:AC145"/>
    <mergeCell ref="AO145:AT145"/>
    <mergeCell ref="AD141:AH141"/>
    <mergeCell ref="AI141:AN141"/>
    <mergeCell ref="AD145:AH145"/>
    <mergeCell ref="AI145:AN145"/>
    <mergeCell ref="A142:B142"/>
    <mergeCell ref="C142:I142"/>
    <mergeCell ref="J142:N142"/>
    <mergeCell ref="O142:S142"/>
    <mergeCell ref="T142:X142"/>
    <mergeCell ref="Y142:AC142"/>
    <mergeCell ref="AO142:AT142"/>
    <mergeCell ref="A143:B143"/>
    <mergeCell ref="C143:I143"/>
    <mergeCell ref="J143:N143"/>
    <mergeCell ref="A134:B134"/>
    <mergeCell ref="C134:I134"/>
    <mergeCell ref="J134:N134"/>
    <mergeCell ref="O134:S134"/>
    <mergeCell ref="T134:X134"/>
    <mergeCell ref="Y134:AC134"/>
    <mergeCell ref="AO134:AT134"/>
    <mergeCell ref="A135:B135"/>
    <mergeCell ref="C135:I135"/>
    <mergeCell ref="J135:N135"/>
    <mergeCell ref="O135:S135"/>
    <mergeCell ref="T135:X135"/>
    <mergeCell ref="Y135:AC135"/>
    <mergeCell ref="AO135:AT135"/>
    <mergeCell ref="AD134:AH134"/>
    <mergeCell ref="AI134:AN134"/>
    <mergeCell ref="AD135:AH135"/>
    <mergeCell ref="AI135:AN135"/>
    <mergeCell ref="A132:B132"/>
    <mergeCell ref="C132:I132"/>
    <mergeCell ref="J132:N132"/>
    <mergeCell ref="O132:S132"/>
    <mergeCell ref="T132:X132"/>
    <mergeCell ref="Y132:AC132"/>
    <mergeCell ref="AO132:AT132"/>
    <mergeCell ref="A133:B133"/>
    <mergeCell ref="C133:I133"/>
    <mergeCell ref="J133:N133"/>
    <mergeCell ref="O133:S133"/>
    <mergeCell ref="T133:X133"/>
    <mergeCell ref="Y133:AC133"/>
    <mergeCell ref="AO133:AT133"/>
    <mergeCell ref="AD132:AH132"/>
    <mergeCell ref="AI132:AN132"/>
    <mergeCell ref="AD133:AH133"/>
    <mergeCell ref="AI133:AN133"/>
    <mergeCell ref="A130:B130"/>
    <mergeCell ref="C130:I130"/>
    <mergeCell ref="J130:N130"/>
    <mergeCell ref="O130:S130"/>
    <mergeCell ref="T130:X130"/>
    <mergeCell ref="Y130:AC130"/>
    <mergeCell ref="AO130:AT130"/>
    <mergeCell ref="A131:B131"/>
    <mergeCell ref="C131:I131"/>
    <mergeCell ref="J131:N131"/>
    <mergeCell ref="O131:S131"/>
    <mergeCell ref="T131:X131"/>
    <mergeCell ref="Y131:AC131"/>
    <mergeCell ref="AO131:AT131"/>
    <mergeCell ref="AD130:AH130"/>
    <mergeCell ref="AI130:AN130"/>
    <mergeCell ref="AD131:AH131"/>
    <mergeCell ref="AI131:AN131"/>
    <mergeCell ref="A128:B128"/>
    <mergeCell ref="C128:I128"/>
    <mergeCell ref="J128:N128"/>
    <mergeCell ref="O128:S128"/>
    <mergeCell ref="T128:X128"/>
    <mergeCell ref="Y128:AC128"/>
    <mergeCell ref="AO128:AT128"/>
    <mergeCell ref="A129:B129"/>
    <mergeCell ref="C129:I129"/>
    <mergeCell ref="J129:N129"/>
    <mergeCell ref="O129:S129"/>
    <mergeCell ref="T129:X129"/>
    <mergeCell ref="Y129:AC129"/>
    <mergeCell ref="AO129:AT129"/>
    <mergeCell ref="AD128:AH128"/>
    <mergeCell ref="AI128:AN128"/>
    <mergeCell ref="AD129:AH129"/>
    <mergeCell ref="AI129:AN129"/>
    <mergeCell ref="A126:B126"/>
    <mergeCell ref="C126:I126"/>
    <mergeCell ref="J126:N126"/>
    <mergeCell ref="O126:S126"/>
    <mergeCell ref="T126:X126"/>
    <mergeCell ref="Y126:AC126"/>
    <mergeCell ref="AO126:AT126"/>
    <mergeCell ref="A127:B127"/>
    <mergeCell ref="C127:I127"/>
    <mergeCell ref="J127:N127"/>
    <mergeCell ref="O127:S127"/>
    <mergeCell ref="T127:X127"/>
    <mergeCell ref="Y127:AC127"/>
    <mergeCell ref="AO127:AT127"/>
    <mergeCell ref="AD126:AH126"/>
    <mergeCell ref="AI126:AN126"/>
    <mergeCell ref="AD127:AH127"/>
    <mergeCell ref="AI127:AN127"/>
    <mergeCell ref="A124:B124"/>
    <mergeCell ref="C124:I124"/>
    <mergeCell ref="J124:N124"/>
    <mergeCell ref="O124:S124"/>
    <mergeCell ref="T124:X124"/>
    <mergeCell ref="Y124:AC124"/>
    <mergeCell ref="AO124:AT124"/>
    <mergeCell ref="A125:B125"/>
    <mergeCell ref="C125:I125"/>
    <mergeCell ref="J125:N125"/>
    <mergeCell ref="O125:S125"/>
    <mergeCell ref="T125:X125"/>
    <mergeCell ref="Y125:AC125"/>
    <mergeCell ref="AO125:AT125"/>
    <mergeCell ref="AD124:AH124"/>
    <mergeCell ref="AI124:AN124"/>
    <mergeCell ref="AD125:AH125"/>
    <mergeCell ref="AI125:AN125"/>
    <mergeCell ref="A122:B122"/>
    <mergeCell ref="C122:I122"/>
    <mergeCell ref="J122:N122"/>
    <mergeCell ref="O122:S122"/>
    <mergeCell ref="T122:X122"/>
    <mergeCell ref="Y122:AC122"/>
    <mergeCell ref="AO122:AT122"/>
    <mergeCell ref="A123:B123"/>
    <mergeCell ref="C123:I123"/>
    <mergeCell ref="J123:N123"/>
    <mergeCell ref="O123:S123"/>
    <mergeCell ref="T123:X123"/>
    <mergeCell ref="Y123:AC123"/>
    <mergeCell ref="AO123:AT123"/>
    <mergeCell ref="AD122:AH122"/>
    <mergeCell ref="AI122:AN122"/>
    <mergeCell ref="AD123:AH123"/>
    <mergeCell ref="AI123:AN123"/>
    <mergeCell ref="A120:B120"/>
    <mergeCell ref="C120:I120"/>
    <mergeCell ref="J120:N120"/>
    <mergeCell ref="O120:S120"/>
    <mergeCell ref="T120:X120"/>
    <mergeCell ref="Y120:AC120"/>
    <mergeCell ref="AO120:AT120"/>
    <mergeCell ref="A121:B121"/>
    <mergeCell ref="C121:I121"/>
    <mergeCell ref="J121:N121"/>
    <mergeCell ref="O121:S121"/>
    <mergeCell ref="T121:X121"/>
    <mergeCell ref="Y121:AC121"/>
    <mergeCell ref="AO121:AT121"/>
    <mergeCell ref="AD120:AH120"/>
    <mergeCell ref="AI120:AN120"/>
    <mergeCell ref="AD121:AH121"/>
    <mergeCell ref="AI121:AN121"/>
    <mergeCell ref="J117:N117"/>
    <mergeCell ref="O117:S117"/>
    <mergeCell ref="T117:X117"/>
    <mergeCell ref="Y117:AC117"/>
    <mergeCell ref="AO117:AT117"/>
    <mergeCell ref="AD116:AH116"/>
    <mergeCell ref="AI116:AN116"/>
    <mergeCell ref="AD117:AH117"/>
    <mergeCell ref="AI117:AN117"/>
    <mergeCell ref="A118:B118"/>
    <mergeCell ref="C118:I118"/>
    <mergeCell ref="J118:N118"/>
    <mergeCell ref="O118:S118"/>
    <mergeCell ref="T118:X118"/>
    <mergeCell ref="Y118:AC118"/>
    <mergeCell ref="AO118:AT118"/>
    <mergeCell ref="A119:B119"/>
    <mergeCell ref="C119:I119"/>
    <mergeCell ref="J119:N119"/>
    <mergeCell ref="O119:S119"/>
    <mergeCell ref="T119:X119"/>
    <mergeCell ref="Y119:AC119"/>
    <mergeCell ref="AO119:AT119"/>
    <mergeCell ref="AD118:AH118"/>
    <mergeCell ref="AI118:AN118"/>
    <mergeCell ref="AD119:AH119"/>
    <mergeCell ref="AI119:AN119"/>
    <mergeCell ref="AO114:AT114"/>
    <mergeCell ref="A115:B115"/>
    <mergeCell ref="C115:I115"/>
    <mergeCell ref="J115:N115"/>
    <mergeCell ref="O115:S115"/>
    <mergeCell ref="T115:X115"/>
    <mergeCell ref="Y115:AC115"/>
    <mergeCell ref="AO115:AT115"/>
    <mergeCell ref="AD114:AH114"/>
    <mergeCell ref="AI114:AN114"/>
    <mergeCell ref="AD115:AH115"/>
    <mergeCell ref="AI115:AN115"/>
    <mergeCell ref="A116:B116"/>
    <mergeCell ref="C116:I116"/>
    <mergeCell ref="J116:N116"/>
    <mergeCell ref="O116:S116"/>
    <mergeCell ref="T116:X116"/>
    <mergeCell ref="Y116:AC116"/>
    <mergeCell ref="AO116:AT116"/>
    <mergeCell ref="A107:B107"/>
    <mergeCell ref="C107:I107"/>
    <mergeCell ref="J107:N107"/>
    <mergeCell ref="O107:S107"/>
    <mergeCell ref="T107:X107"/>
    <mergeCell ref="Y107:AC107"/>
    <mergeCell ref="AO107:AT107"/>
    <mergeCell ref="A108:B108"/>
    <mergeCell ref="C108:I108"/>
    <mergeCell ref="J108:N108"/>
    <mergeCell ref="O108:S108"/>
    <mergeCell ref="T108:X108"/>
    <mergeCell ref="Y108:AC108"/>
    <mergeCell ref="AO108:AT108"/>
    <mergeCell ref="AD107:AH107"/>
    <mergeCell ref="AI107:AN107"/>
    <mergeCell ref="AD108:AH108"/>
    <mergeCell ref="AI108:AN108"/>
    <mergeCell ref="A105:B105"/>
    <mergeCell ref="C105:I105"/>
    <mergeCell ref="J105:N105"/>
    <mergeCell ref="O105:S105"/>
    <mergeCell ref="T105:X105"/>
    <mergeCell ref="Y105:AC105"/>
    <mergeCell ref="AO105:AT105"/>
    <mergeCell ref="A106:B106"/>
    <mergeCell ref="C106:I106"/>
    <mergeCell ref="J106:N106"/>
    <mergeCell ref="O106:S106"/>
    <mergeCell ref="T106:X106"/>
    <mergeCell ref="Y106:AC106"/>
    <mergeCell ref="AO106:AT106"/>
    <mergeCell ref="AD105:AH105"/>
    <mergeCell ref="AI105:AN105"/>
    <mergeCell ref="AD106:AH106"/>
    <mergeCell ref="AI106:AN106"/>
    <mergeCell ref="A103:B103"/>
    <mergeCell ref="C103:I103"/>
    <mergeCell ref="J103:N103"/>
    <mergeCell ref="O103:S103"/>
    <mergeCell ref="T103:X103"/>
    <mergeCell ref="Y103:AC103"/>
    <mergeCell ref="AO103:AT103"/>
    <mergeCell ref="A104:B104"/>
    <mergeCell ref="C104:I104"/>
    <mergeCell ref="J104:N104"/>
    <mergeCell ref="O104:S104"/>
    <mergeCell ref="T104:X104"/>
    <mergeCell ref="Y104:AC104"/>
    <mergeCell ref="AO104:AT104"/>
    <mergeCell ref="AD103:AH103"/>
    <mergeCell ref="AI103:AN103"/>
    <mergeCell ref="AD104:AH104"/>
    <mergeCell ref="AI104:AN104"/>
    <mergeCell ref="A101:B101"/>
    <mergeCell ref="C101:I101"/>
    <mergeCell ref="J101:N101"/>
    <mergeCell ref="O101:S101"/>
    <mergeCell ref="T101:X101"/>
    <mergeCell ref="Y101:AC101"/>
    <mergeCell ref="AO101:AT101"/>
    <mergeCell ref="A102:B102"/>
    <mergeCell ref="C102:I102"/>
    <mergeCell ref="J102:N102"/>
    <mergeCell ref="O102:S102"/>
    <mergeCell ref="T102:X102"/>
    <mergeCell ref="Y102:AC102"/>
    <mergeCell ref="AO102:AT102"/>
    <mergeCell ref="AD101:AH101"/>
    <mergeCell ref="AI101:AN101"/>
    <mergeCell ref="AD102:AH102"/>
    <mergeCell ref="AI102:AN102"/>
    <mergeCell ref="A99:B99"/>
    <mergeCell ref="C99:I99"/>
    <mergeCell ref="J99:N99"/>
    <mergeCell ref="O99:S99"/>
    <mergeCell ref="T99:X99"/>
    <mergeCell ref="Y99:AC99"/>
    <mergeCell ref="AO99:AT99"/>
    <mergeCell ref="A100:B100"/>
    <mergeCell ref="C100:I100"/>
    <mergeCell ref="J100:N100"/>
    <mergeCell ref="O100:S100"/>
    <mergeCell ref="T100:X100"/>
    <mergeCell ref="Y100:AC100"/>
    <mergeCell ref="AO100:AT100"/>
    <mergeCell ref="AD99:AH99"/>
    <mergeCell ref="AI99:AN99"/>
    <mergeCell ref="AD100:AH100"/>
    <mergeCell ref="AI100:AN100"/>
    <mergeCell ref="A97:B97"/>
    <mergeCell ref="C97:I97"/>
    <mergeCell ref="J97:N97"/>
    <mergeCell ref="O97:S97"/>
    <mergeCell ref="T97:X97"/>
    <mergeCell ref="Y97:AC97"/>
    <mergeCell ref="AO97:AT97"/>
    <mergeCell ref="A98:B98"/>
    <mergeCell ref="C98:I98"/>
    <mergeCell ref="J98:N98"/>
    <mergeCell ref="O98:S98"/>
    <mergeCell ref="T98:X98"/>
    <mergeCell ref="Y98:AC98"/>
    <mergeCell ref="AO98:AT98"/>
    <mergeCell ref="AD97:AH97"/>
    <mergeCell ref="AI97:AN97"/>
    <mergeCell ref="AD98:AH98"/>
    <mergeCell ref="AI98:AN98"/>
    <mergeCell ref="A95:B95"/>
    <mergeCell ref="C95:I95"/>
    <mergeCell ref="J95:N95"/>
    <mergeCell ref="O95:S95"/>
    <mergeCell ref="T95:X95"/>
    <mergeCell ref="Y95:AC95"/>
    <mergeCell ref="AO95:AT95"/>
    <mergeCell ref="A96:B96"/>
    <mergeCell ref="C96:I96"/>
    <mergeCell ref="J96:N96"/>
    <mergeCell ref="O96:S96"/>
    <mergeCell ref="T96:X96"/>
    <mergeCell ref="Y96:AC96"/>
    <mergeCell ref="AO96:AT96"/>
    <mergeCell ref="AD95:AH95"/>
    <mergeCell ref="AI95:AN95"/>
    <mergeCell ref="AD96:AH96"/>
    <mergeCell ref="AI96:AN96"/>
    <mergeCell ref="A93:B93"/>
    <mergeCell ref="C93:I93"/>
    <mergeCell ref="J93:N93"/>
    <mergeCell ref="O93:S93"/>
    <mergeCell ref="T93:X93"/>
    <mergeCell ref="Y93:AC93"/>
    <mergeCell ref="AO93:AT93"/>
    <mergeCell ref="A94:B94"/>
    <mergeCell ref="C94:I94"/>
    <mergeCell ref="J94:N94"/>
    <mergeCell ref="O94:S94"/>
    <mergeCell ref="T94:X94"/>
    <mergeCell ref="Y94:AC94"/>
    <mergeCell ref="AO94:AT94"/>
    <mergeCell ref="AD93:AH93"/>
    <mergeCell ref="AI93:AN93"/>
    <mergeCell ref="AD94:AH94"/>
    <mergeCell ref="AI94:AN94"/>
    <mergeCell ref="A91:B91"/>
    <mergeCell ref="C91:I91"/>
    <mergeCell ref="J91:N91"/>
    <mergeCell ref="O91:S91"/>
    <mergeCell ref="T91:X91"/>
    <mergeCell ref="Y91:AC91"/>
    <mergeCell ref="AO91:AT91"/>
    <mergeCell ref="A92:B92"/>
    <mergeCell ref="C92:I92"/>
    <mergeCell ref="J92:N92"/>
    <mergeCell ref="O92:S92"/>
    <mergeCell ref="T92:X92"/>
    <mergeCell ref="Y92:AC92"/>
    <mergeCell ref="AO92:AT92"/>
    <mergeCell ref="AD91:AH91"/>
    <mergeCell ref="AI91:AN91"/>
    <mergeCell ref="AD92:AH92"/>
    <mergeCell ref="AI92:AN92"/>
    <mergeCell ref="A89:B89"/>
    <mergeCell ref="C89:I89"/>
    <mergeCell ref="J89:N89"/>
    <mergeCell ref="O89:S89"/>
    <mergeCell ref="T89:X89"/>
    <mergeCell ref="Y89:AC89"/>
    <mergeCell ref="AO89:AT89"/>
    <mergeCell ref="A90:B90"/>
    <mergeCell ref="C90:I90"/>
    <mergeCell ref="J90:N90"/>
    <mergeCell ref="O90:S90"/>
    <mergeCell ref="T90:X90"/>
    <mergeCell ref="Y90:AC90"/>
    <mergeCell ref="AO90:AT90"/>
    <mergeCell ref="AD89:AH89"/>
    <mergeCell ref="AI89:AN89"/>
    <mergeCell ref="AD90:AH90"/>
    <mergeCell ref="AI90:AN90"/>
    <mergeCell ref="A87:B87"/>
    <mergeCell ref="C87:I87"/>
    <mergeCell ref="J87:N87"/>
    <mergeCell ref="O87:S87"/>
    <mergeCell ref="T87:X87"/>
    <mergeCell ref="Y87:AC87"/>
    <mergeCell ref="AO87:AT87"/>
    <mergeCell ref="A88:B88"/>
    <mergeCell ref="C88:I88"/>
    <mergeCell ref="J88:N88"/>
    <mergeCell ref="O88:S88"/>
    <mergeCell ref="T88:X88"/>
    <mergeCell ref="Y88:AC88"/>
    <mergeCell ref="AO88:AT88"/>
    <mergeCell ref="AD87:AH87"/>
    <mergeCell ref="AI87:AN87"/>
    <mergeCell ref="AD88:AH88"/>
    <mergeCell ref="AI88:AN88"/>
    <mergeCell ref="A53:B53"/>
    <mergeCell ref="C53:I53"/>
    <mergeCell ref="J53:N53"/>
    <mergeCell ref="O53:S53"/>
    <mergeCell ref="T53:X53"/>
    <mergeCell ref="Y53:AC53"/>
    <mergeCell ref="AO53:AT53"/>
    <mergeCell ref="A54:B54"/>
    <mergeCell ref="C54:I54"/>
    <mergeCell ref="J54:N54"/>
    <mergeCell ref="O54:S54"/>
    <mergeCell ref="T54:X54"/>
    <mergeCell ref="Y54:AC54"/>
    <mergeCell ref="AO54:AT54"/>
    <mergeCell ref="AD53:AH53"/>
    <mergeCell ref="AI53:AN53"/>
    <mergeCell ref="AD54:AH54"/>
    <mergeCell ref="AI54:AN54"/>
    <mergeCell ref="A51:B51"/>
    <mergeCell ref="C51:I51"/>
    <mergeCell ref="J51:N51"/>
    <mergeCell ref="O51:S51"/>
    <mergeCell ref="T51:X51"/>
    <mergeCell ref="Y51:AC51"/>
    <mergeCell ref="AO51:AT51"/>
    <mergeCell ref="A52:B52"/>
    <mergeCell ref="C52:I52"/>
    <mergeCell ref="J52:N52"/>
    <mergeCell ref="O52:S52"/>
    <mergeCell ref="T52:X52"/>
    <mergeCell ref="Y52:AC52"/>
    <mergeCell ref="AO52:AT52"/>
    <mergeCell ref="AD51:AH51"/>
    <mergeCell ref="AI51:AN51"/>
    <mergeCell ref="AD52:AH52"/>
    <mergeCell ref="AI52:AN52"/>
    <mergeCell ref="A49:B49"/>
    <mergeCell ref="C49:I49"/>
    <mergeCell ref="J49:N49"/>
    <mergeCell ref="O49:S49"/>
    <mergeCell ref="T49:X49"/>
    <mergeCell ref="Y49:AC49"/>
    <mergeCell ref="AO49:AT49"/>
    <mergeCell ref="A50:B50"/>
    <mergeCell ref="C50:I50"/>
    <mergeCell ref="J50:N50"/>
    <mergeCell ref="O50:S50"/>
    <mergeCell ref="T50:X50"/>
    <mergeCell ref="Y50:AC50"/>
    <mergeCell ref="AO50:AT50"/>
    <mergeCell ref="AD49:AH49"/>
    <mergeCell ref="AI49:AN49"/>
    <mergeCell ref="AD50:AH50"/>
    <mergeCell ref="AI50:AN50"/>
    <mergeCell ref="A47:B47"/>
    <mergeCell ref="C47:I47"/>
    <mergeCell ref="J47:N47"/>
    <mergeCell ref="O47:S47"/>
    <mergeCell ref="T47:X47"/>
    <mergeCell ref="Y47:AC47"/>
    <mergeCell ref="AO47:AT47"/>
    <mergeCell ref="A48:B48"/>
    <mergeCell ref="C48:I48"/>
    <mergeCell ref="J48:N48"/>
    <mergeCell ref="O48:S48"/>
    <mergeCell ref="T48:X48"/>
    <mergeCell ref="Y48:AC48"/>
    <mergeCell ref="AO48:AT48"/>
    <mergeCell ref="AD47:AH47"/>
    <mergeCell ref="AI47:AN47"/>
    <mergeCell ref="AD48:AH48"/>
    <mergeCell ref="AI48:AN48"/>
    <mergeCell ref="A45:B45"/>
    <mergeCell ref="C45:I45"/>
    <mergeCell ref="J45:N45"/>
    <mergeCell ref="O45:S45"/>
    <mergeCell ref="T45:X45"/>
    <mergeCell ref="Y45:AC45"/>
    <mergeCell ref="AO45:AT45"/>
    <mergeCell ref="A46:B46"/>
    <mergeCell ref="C46:I46"/>
    <mergeCell ref="J46:N46"/>
    <mergeCell ref="O46:S46"/>
    <mergeCell ref="T46:X46"/>
    <mergeCell ref="Y46:AC46"/>
    <mergeCell ref="AO46:AT46"/>
    <mergeCell ref="AD45:AH45"/>
    <mergeCell ref="AI45:AN45"/>
    <mergeCell ref="AD46:AH46"/>
    <mergeCell ref="AI46:AN46"/>
    <mergeCell ref="A43:B43"/>
    <mergeCell ref="C43:I43"/>
    <mergeCell ref="J43:N43"/>
    <mergeCell ref="O43:S43"/>
    <mergeCell ref="T43:X43"/>
    <mergeCell ref="Y43:AC43"/>
    <mergeCell ref="AO43:AT43"/>
    <mergeCell ref="A44:B44"/>
    <mergeCell ref="C44:I44"/>
    <mergeCell ref="J44:N44"/>
    <mergeCell ref="O44:S44"/>
    <mergeCell ref="T44:X44"/>
    <mergeCell ref="Y44:AC44"/>
    <mergeCell ref="AO44:AT44"/>
    <mergeCell ref="AD43:AH43"/>
    <mergeCell ref="AI43:AN43"/>
    <mergeCell ref="AD44:AH44"/>
    <mergeCell ref="AI44:AN44"/>
    <mergeCell ref="A41:B41"/>
    <mergeCell ref="C41:I41"/>
    <mergeCell ref="J41:N41"/>
    <mergeCell ref="O41:S41"/>
    <mergeCell ref="T41:X41"/>
    <mergeCell ref="Y41:AC41"/>
    <mergeCell ref="AO41:AT41"/>
    <mergeCell ref="A42:B42"/>
    <mergeCell ref="C42:I42"/>
    <mergeCell ref="J42:N42"/>
    <mergeCell ref="O42:S42"/>
    <mergeCell ref="T42:X42"/>
    <mergeCell ref="Y42:AC42"/>
    <mergeCell ref="AO42:AT42"/>
    <mergeCell ref="AD41:AH41"/>
    <mergeCell ref="AI41:AN41"/>
    <mergeCell ref="AD42:AH42"/>
    <mergeCell ref="AI42:AN42"/>
    <mergeCell ref="A39:B39"/>
    <mergeCell ref="C39:I39"/>
    <mergeCell ref="J39:N39"/>
    <mergeCell ref="O39:S39"/>
    <mergeCell ref="T39:X39"/>
    <mergeCell ref="Y39:AC39"/>
    <mergeCell ref="AO39:AT39"/>
    <mergeCell ref="A40:B40"/>
    <mergeCell ref="C40:I40"/>
    <mergeCell ref="J40:N40"/>
    <mergeCell ref="O40:S40"/>
    <mergeCell ref="T40:X40"/>
    <mergeCell ref="Y40:AC40"/>
    <mergeCell ref="AO40:AT40"/>
    <mergeCell ref="AD39:AH39"/>
    <mergeCell ref="AI39:AN39"/>
    <mergeCell ref="AD40:AH40"/>
    <mergeCell ref="AI40:AN40"/>
    <mergeCell ref="J36:N36"/>
    <mergeCell ref="O36:S36"/>
    <mergeCell ref="T36:X36"/>
    <mergeCell ref="Y36:AC36"/>
    <mergeCell ref="AO36:AT36"/>
    <mergeCell ref="AD35:AH35"/>
    <mergeCell ref="AI35:AN35"/>
    <mergeCell ref="AD36:AH36"/>
    <mergeCell ref="AI36:AN36"/>
    <mergeCell ref="A37:B37"/>
    <mergeCell ref="C37:I37"/>
    <mergeCell ref="J37:N37"/>
    <mergeCell ref="O37:S37"/>
    <mergeCell ref="T37:X37"/>
    <mergeCell ref="Y37:AC37"/>
    <mergeCell ref="AO37:AT37"/>
    <mergeCell ref="A38:B38"/>
    <mergeCell ref="C38:I38"/>
    <mergeCell ref="J38:N38"/>
    <mergeCell ref="O38:S38"/>
    <mergeCell ref="T38:X38"/>
    <mergeCell ref="Y38:AC38"/>
    <mergeCell ref="AO38:AT38"/>
    <mergeCell ref="AD37:AH37"/>
    <mergeCell ref="AI37:AN37"/>
    <mergeCell ref="AD38:AH38"/>
    <mergeCell ref="AI38:AN38"/>
    <mergeCell ref="AO33:AT33"/>
    <mergeCell ref="A34:B34"/>
    <mergeCell ref="C34:I34"/>
    <mergeCell ref="J34:N34"/>
    <mergeCell ref="O34:S34"/>
    <mergeCell ref="T34:X34"/>
    <mergeCell ref="Y34:AC34"/>
    <mergeCell ref="AO34:AT34"/>
    <mergeCell ref="AD33:AH33"/>
    <mergeCell ref="AI33:AN33"/>
    <mergeCell ref="AD34:AH34"/>
    <mergeCell ref="AI34:AN34"/>
    <mergeCell ref="A35:B35"/>
    <mergeCell ref="C35:I35"/>
    <mergeCell ref="J35:N35"/>
    <mergeCell ref="O35:S35"/>
    <mergeCell ref="T35:X35"/>
    <mergeCell ref="Y35:AC35"/>
    <mergeCell ref="AO35:AT35"/>
    <mergeCell ref="A80:B80"/>
    <mergeCell ref="C80:I80"/>
    <mergeCell ref="J80:N80"/>
    <mergeCell ref="O80:S80"/>
    <mergeCell ref="T80:X80"/>
    <mergeCell ref="Y80:AC80"/>
    <mergeCell ref="AO80:AT80"/>
    <mergeCell ref="A81:B81"/>
    <mergeCell ref="C81:I81"/>
    <mergeCell ref="J81:N81"/>
    <mergeCell ref="O81:S81"/>
    <mergeCell ref="T81:X81"/>
    <mergeCell ref="Y81:AC81"/>
    <mergeCell ref="AO81:AT81"/>
    <mergeCell ref="AD80:AH80"/>
    <mergeCell ref="AI80:AN80"/>
    <mergeCell ref="AD81:AH81"/>
    <mergeCell ref="AI81:AN81"/>
    <mergeCell ref="A78:B78"/>
    <mergeCell ref="C78:I78"/>
    <mergeCell ref="J78:N78"/>
    <mergeCell ref="O78:S78"/>
    <mergeCell ref="T78:X78"/>
    <mergeCell ref="Y78:AC78"/>
    <mergeCell ref="AO78:AT78"/>
    <mergeCell ref="A79:B79"/>
    <mergeCell ref="C79:I79"/>
    <mergeCell ref="J79:N79"/>
    <mergeCell ref="O79:S79"/>
    <mergeCell ref="T79:X79"/>
    <mergeCell ref="Y79:AC79"/>
    <mergeCell ref="AO79:AT79"/>
    <mergeCell ref="AD78:AH78"/>
    <mergeCell ref="AI78:AN78"/>
    <mergeCell ref="AD79:AH79"/>
    <mergeCell ref="AI79:AN79"/>
    <mergeCell ref="AD69:AH69"/>
    <mergeCell ref="AI69:AN69"/>
    <mergeCell ref="AD70:AH70"/>
    <mergeCell ref="AI70:AN70"/>
    <mergeCell ref="A71:B71"/>
    <mergeCell ref="C71:I71"/>
    <mergeCell ref="J71:N71"/>
    <mergeCell ref="O71:S71"/>
    <mergeCell ref="T71:X71"/>
    <mergeCell ref="Y71:AC71"/>
    <mergeCell ref="AO71:AT71"/>
    <mergeCell ref="A72:B72"/>
    <mergeCell ref="C72:I72"/>
    <mergeCell ref="J72:N72"/>
    <mergeCell ref="O72:S72"/>
    <mergeCell ref="T72:X72"/>
    <mergeCell ref="Y72:AC72"/>
    <mergeCell ref="AO72:AT72"/>
    <mergeCell ref="AD71:AH71"/>
    <mergeCell ref="AI71:AN71"/>
    <mergeCell ref="AD72:AH72"/>
    <mergeCell ref="AI72:AN72"/>
    <mergeCell ref="A68:B68"/>
    <mergeCell ref="C68:I68"/>
    <mergeCell ref="J68:N68"/>
    <mergeCell ref="O68:S68"/>
    <mergeCell ref="T68:X68"/>
    <mergeCell ref="Y68:AC68"/>
    <mergeCell ref="AO68:AT68"/>
    <mergeCell ref="AD68:AH68"/>
    <mergeCell ref="AI68:AN68"/>
    <mergeCell ref="A77:B77"/>
    <mergeCell ref="C77:I77"/>
    <mergeCell ref="J77:N77"/>
    <mergeCell ref="O77:S77"/>
    <mergeCell ref="T77:X77"/>
    <mergeCell ref="Y77:AC77"/>
    <mergeCell ref="AD77:AH77"/>
    <mergeCell ref="AI77:AN77"/>
    <mergeCell ref="AO77:AT77"/>
    <mergeCell ref="A69:B69"/>
    <mergeCell ref="C69:I69"/>
    <mergeCell ref="J69:N69"/>
    <mergeCell ref="O69:S69"/>
    <mergeCell ref="T69:X69"/>
    <mergeCell ref="Y69:AC69"/>
    <mergeCell ref="AO69:AT69"/>
    <mergeCell ref="A70:B70"/>
    <mergeCell ref="C70:I70"/>
    <mergeCell ref="J70:N70"/>
    <mergeCell ref="O70:S70"/>
    <mergeCell ref="T70:X70"/>
    <mergeCell ref="Y70:AC70"/>
    <mergeCell ref="AO70:AT70"/>
    <mergeCell ref="A75:B75"/>
    <mergeCell ref="C75:I75"/>
    <mergeCell ref="J75:N75"/>
    <mergeCell ref="O75:S75"/>
    <mergeCell ref="T75:X75"/>
    <mergeCell ref="Y75:AC75"/>
    <mergeCell ref="AO75:AT75"/>
    <mergeCell ref="A76:B76"/>
    <mergeCell ref="C76:I76"/>
    <mergeCell ref="J76:N76"/>
    <mergeCell ref="O76:S76"/>
    <mergeCell ref="T76:X76"/>
    <mergeCell ref="Y76:AC76"/>
    <mergeCell ref="AO76:AT76"/>
    <mergeCell ref="AD75:AH75"/>
    <mergeCell ref="AI75:AN75"/>
    <mergeCell ref="AD76:AH76"/>
    <mergeCell ref="AI76:AN76"/>
    <mergeCell ref="A73:B73"/>
    <mergeCell ref="C73:I73"/>
    <mergeCell ref="J73:N73"/>
    <mergeCell ref="O73:S73"/>
    <mergeCell ref="T73:X73"/>
    <mergeCell ref="Y73:AC73"/>
    <mergeCell ref="AO73:AT73"/>
    <mergeCell ref="A74:B74"/>
    <mergeCell ref="C74:I74"/>
    <mergeCell ref="J74:N74"/>
    <mergeCell ref="O74:S74"/>
    <mergeCell ref="T74:X74"/>
    <mergeCell ref="Y74:AC74"/>
    <mergeCell ref="AO74:AT74"/>
    <mergeCell ref="AD73:AH73"/>
    <mergeCell ref="AI73:AN73"/>
    <mergeCell ref="AD74:AH74"/>
    <mergeCell ref="AI74:AN74"/>
    <mergeCell ref="A66:B66"/>
    <mergeCell ref="C66:I66"/>
    <mergeCell ref="J66:N66"/>
    <mergeCell ref="O66:S66"/>
    <mergeCell ref="T66:X66"/>
    <mergeCell ref="Y66:AC66"/>
    <mergeCell ref="AO66:AT66"/>
    <mergeCell ref="A67:B67"/>
    <mergeCell ref="C67:I67"/>
    <mergeCell ref="J67:N67"/>
    <mergeCell ref="O67:S67"/>
    <mergeCell ref="T67:X67"/>
    <mergeCell ref="Y67:AC67"/>
    <mergeCell ref="AO67:AT67"/>
    <mergeCell ref="AD66:AH66"/>
    <mergeCell ref="AI66:AN66"/>
    <mergeCell ref="AD67:AH67"/>
    <mergeCell ref="AI67:AN67"/>
    <mergeCell ref="A64:B64"/>
    <mergeCell ref="C64:I64"/>
    <mergeCell ref="J64:N64"/>
    <mergeCell ref="O64:S64"/>
    <mergeCell ref="T64:X64"/>
    <mergeCell ref="Y64:AC64"/>
    <mergeCell ref="AO64:AT64"/>
    <mergeCell ref="A65:B65"/>
    <mergeCell ref="C65:I65"/>
    <mergeCell ref="J65:N65"/>
    <mergeCell ref="O65:S65"/>
    <mergeCell ref="T65:X65"/>
    <mergeCell ref="Y65:AC65"/>
    <mergeCell ref="AO65:AT65"/>
    <mergeCell ref="AD64:AH64"/>
    <mergeCell ref="AI64:AN64"/>
    <mergeCell ref="AD65:AH65"/>
    <mergeCell ref="AI65:AN65"/>
    <mergeCell ref="O62:S62"/>
    <mergeCell ref="T62:X62"/>
    <mergeCell ref="Y62:AC62"/>
    <mergeCell ref="AO62:AT62"/>
    <mergeCell ref="A63:B63"/>
    <mergeCell ref="C63:I63"/>
    <mergeCell ref="J63:N63"/>
    <mergeCell ref="O63:S63"/>
    <mergeCell ref="T63:X63"/>
    <mergeCell ref="Y63:AC63"/>
    <mergeCell ref="AO63:AT63"/>
    <mergeCell ref="AD62:AH62"/>
    <mergeCell ref="AI62:AN62"/>
    <mergeCell ref="AD63:AH63"/>
    <mergeCell ref="AI63:AN63"/>
    <mergeCell ref="J60:N60"/>
    <mergeCell ref="J61:N61"/>
    <mergeCell ref="C60:I60"/>
    <mergeCell ref="C61:I61"/>
    <mergeCell ref="A60:B60"/>
    <mergeCell ref="A61:B61"/>
    <mergeCell ref="A62:B62"/>
    <mergeCell ref="C62:I62"/>
    <mergeCell ref="J62:N62"/>
    <mergeCell ref="AO60:AT60"/>
    <mergeCell ref="AO61:AT61"/>
    <mergeCell ref="Y60:AC60"/>
    <mergeCell ref="Y61:AC61"/>
    <mergeCell ref="T60:X60"/>
    <mergeCell ref="T61:X61"/>
    <mergeCell ref="O60:S60"/>
    <mergeCell ref="O61:S61"/>
    <mergeCell ref="AD60:AH60"/>
    <mergeCell ref="AI60:AN60"/>
    <mergeCell ref="AD61:AH61"/>
    <mergeCell ref="AI61:AN61"/>
    <mergeCell ref="A4:F4"/>
    <mergeCell ref="V4:X4"/>
    <mergeCell ref="AH4:AJ4"/>
    <mergeCell ref="A5:F5"/>
    <mergeCell ref="V5:X5"/>
    <mergeCell ref="AH5:AJ5"/>
    <mergeCell ref="A2:F2"/>
    <mergeCell ref="V2:X2"/>
    <mergeCell ref="AH2:AJ2"/>
    <mergeCell ref="A3:F3"/>
    <mergeCell ref="V3:X3"/>
    <mergeCell ref="AH3:AJ3"/>
    <mergeCell ref="A58:F58"/>
    <mergeCell ref="V58:X58"/>
    <mergeCell ref="AH58:AJ58"/>
    <mergeCell ref="A59:F59"/>
    <mergeCell ref="V59:X59"/>
    <mergeCell ref="AH59:AJ59"/>
    <mergeCell ref="A56:F56"/>
    <mergeCell ref="V56:X56"/>
    <mergeCell ref="AH56:AJ56"/>
    <mergeCell ref="A57:F57"/>
    <mergeCell ref="V57:X57"/>
    <mergeCell ref="AH57:AJ57"/>
    <mergeCell ref="AD6:AT6"/>
    <mergeCell ref="AD7:AT7"/>
    <mergeCell ref="W6:AC6"/>
    <mergeCell ref="W7:AC7"/>
    <mergeCell ref="A31:F31"/>
    <mergeCell ref="V31:X31"/>
    <mergeCell ref="AH31:AJ31"/>
    <mergeCell ref="A32:F32"/>
    <mergeCell ref="V32:X32"/>
    <mergeCell ref="AH32:AJ32"/>
    <mergeCell ref="A29:F29"/>
    <mergeCell ref="V29:X29"/>
    <mergeCell ref="AH29:AJ29"/>
    <mergeCell ref="A30:F30"/>
    <mergeCell ref="V30:X30"/>
    <mergeCell ref="AH30:AJ30"/>
    <mergeCell ref="A85:F85"/>
    <mergeCell ref="V85:X85"/>
    <mergeCell ref="AH85:AJ85"/>
    <mergeCell ref="A86:F86"/>
    <mergeCell ref="V86:X86"/>
    <mergeCell ref="AH86:AJ86"/>
    <mergeCell ref="A83:F83"/>
    <mergeCell ref="V83:X83"/>
    <mergeCell ref="AH83:AJ83"/>
    <mergeCell ref="A84:F84"/>
    <mergeCell ref="V84:X84"/>
    <mergeCell ref="AH84:AJ84"/>
    <mergeCell ref="A33:B33"/>
    <mergeCell ref="C33:I33"/>
    <mergeCell ref="J33:N33"/>
    <mergeCell ref="O33:S33"/>
    <mergeCell ref="T33:X33"/>
    <mergeCell ref="Y33:AC33"/>
    <mergeCell ref="A36:B36"/>
    <mergeCell ref="C36:I36"/>
    <mergeCell ref="A112:F112"/>
    <mergeCell ref="V112:X112"/>
    <mergeCell ref="AH112:AJ112"/>
    <mergeCell ref="A113:F113"/>
    <mergeCell ref="V113:X113"/>
    <mergeCell ref="AH113:AJ113"/>
    <mergeCell ref="A110:F110"/>
    <mergeCell ref="V110:X110"/>
    <mergeCell ref="AH110:AJ110"/>
    <mergeCell ref="A111:F111"/>
    <mergeCell ref="V111:X111"/>
    <mergeCell ref="AH111:AJ111"/>
    <mergeCell ref="A139:F139"/>
    <mergeCell ref="V139:X139"/>
    <mergeCell ref="AH139:AJ139"/>
    <mergeCell ref="A140:F140"/>
    <mergeCell ref="V140:X140"/>
    <mergeCell ref="AH140:AJ140"/>
    <mergeCell ref="A137:F137"/>
    <mergeCell ref="V137:X137"/>
    <mergeCell ref="AH137:AJ137"/>
    <mergeCell ref="A138:F138"/>
    <mergeCell ref="V138:X138"/>
    <mergeCell ref="AH138:AJ138"/>
    <mergeCell ref="A114:B114"/>
    <mergeCell ref="C114:I114"/>
    <mergeCell ref="J114:N114"/>
    <mergeCell ref="O114:S114"/>
    <mergeCell ref="T114:X114"/>
    <mergeCell ref="Y114:AC114"/>
    <mergeCell ref="A117:B117"/>
    <mergeCell ref="C117:I117"/>
    <mergeCell ref="A166:F166"/>
    <mergeCell ref="V166:X166"/>
    <mergeCell ref="AH166:AJ166"/>
    <mergeCell ref="A167:F167"/>
    <mergeCell ref="V167:X167"/>
    <mergeCell ref="AH167:AJ167"/>
    <mergeCell ref="A164:F164"/>
    <mergeCell ref="V164:X164"/>
    <mergeCell ref="AH164:AJ164"/>
    <mergeCell ref="A165:F165"/>
    <mergeCell ref="V165:X165"/>
    <mergeCell ref="AH165:AJ165"/>
    <mergeCell ref="A193:F193"/>
    <mergeCell ref="V193:X193"/>
    <mergeCell ref="AH193:AJ193"/>
    <mergeCell ref="A194:F194"/>
    <mergeCell ref="V194:X194"/>
    <mergeCell ref="AH194:AJ194"/>
    <mergeCell ref="A191:F191"/>
    <mergeCell ref="V191:X191"/>
    <mergeCell ref="AH191:AJ191"/>
    <mergeCell ref="A192:F192"/>
    <mergeCell ref="V192:X192"/>
    <mergeCell ref="AH192:AJ192"/>
    <mergeCell ref="A168:B168"/>
    <mergeCell ref="C168:I168"/>
    <mergeCell ref="J168:N168"/>
    <mergeCell ref="O168:S168"/>
    <mergeCell ref="T168:X168"/>
    <mergeCell ref="Y168:AC168"/>
    <mergeCell ref="A182:B182"/>
    <mergeCell ref="C182:I182"/>
    <mergeCell ref="A218:F218"/>
    <mergeCell ref="V218:X218"/>
    <mergeCell ref="AH218:AJ218"/>
    <mergeCell ref="A219:F219"/>
    <mergeCell ref="V219:X219"/>
    <mergeCell ref="AH219:AJ219"/>
    <mergeCell ref="A220:F220"/>
    <mergeCell ref="V220:X220"/>
    <mergeCell ref="AH220:AJ220"/>
    <mergeCell ref="A221:F221"/>
    <mergeCell ref="V221:X221"/>
    <mergeCell ref="AH221:AJ221"/>
    <mergeCell ref="A222:B222"/>
    <mergeCell ref="C222:I222"/>
    <mergeCell ref="J222:N222"/>
    <mergeCell ref="O222:S222"/>
    <mergeCell ref="T222:X222"/>
    <mergeCell ref="Y222:AC222"/>
    <mergeCell ref="AD222:AH222"/>
    <mergeCell ref="AI222:AN222"/>
    <mergeCell ref="AO222:AT222"/>
    <mergeCell ref="A223:B223"/>
    <mergeCell ref="C223:I223"/>
    <mergeCell ref="J223:N223"/>
    <mergeCell ref="O223:S223"/>
    <mergeCell ref="T223:X223"/>
    <mergeCell ref="Y223:AC223"/>
    <mergeCell ref="AD223:AH223"/>
    <mergeCell ref="AI223:AN223"/>
    <mergeCell ref="AO223:AT223"/>
    <mergeCell ref="A224:B224"/>
    <mergeCell ref="C224:I224"/>
    <mergeCell ref="J224:N224"/>
    <mergeCell ref="O224:S224"/>
    <mergeCell ref="T224:X224"/>
    <mergeCell ref="Y224:AC224"/>
    <mergeCell ref="AD224:AH224"/>
    <mergeCell ref="AI224:AN224"/>
    <mergeCell ref="AO224:AT224"/>
    <mergeCell ref="A225:B225"/>
    <mergeCell ref="C225:I225"/>
    <mergeCell ref="J225:N225"/>
    <mergeCell ref="O225:S225"/>
    <mergeCell ref="T225:X225"/>
    <mergeCell ref="Y225:AC225"/>
    <mergeCell ref="AD225:AH225"/>
    <mergeCell ref="AI225:AN225"/>
    <mergeCell ref="AO225:AT225"/>
    <mergeCell ref="A226:B226"/>
    <mergeCell ref="C226:I226"/>
    <mergeCell ref="J226:N226"/>
    <mergeCell ref="O226:S226"/>
    <mergeCell ref="T226:X226"/>
    <mergeCell ref="Y226:AC226"/>
    <mergeCell ref="AD226:AH226"/>
    <mergeCell ref="AI226:AN226"/>
    <mergeCell ref="AO226:AT226"/>
    <mergeCell ref="A227:B227"/>
    <mergeCell ref="C227:I227"/>
    <mergeCell ref="J227:N227"/>
    <mergeCell ref="O227:S227"/>
    <mergeCell ref="T227:X227"/>
    <mergeCell ref="Y227:AC227"/>
    <mergeCell ref="AD227:AH227"/>
    <mergeCell ref="AI227:AN227"/>
    <mergeCell ref="AO227:AT227"/>
    <mergeCell ref="A228:B228"/>
    <mergeCell ref="C228:I228"/>
    <mergeCell ref="J228:N228"/>
    <mergeCell ref="O228:S228"/>
    <mergeCell ref="T228:X228"/>
    <mergeCell ref="Y228:AC228"/>
    <mergeCell ref="AD228:AH228"/>
    <mergeCell ref="AI228:AN228"/>
    <mergeCell ref="AO228:AT228"/>
    <mergeCell ref="A229:B229"/>
    <mergeCell ref="C229:I229"/>
    <mergeCell ref="J229:N229"/>
    <mergeCell ref="O229:S229"/>
    <mergeCell ref="T229:X229"/>
    <mergeCell ref="Y229:AC229"/>
    <mergeCell ref="AD229:AH229"/>
    <mergeCell ref="AI229:AN229"/>
    <mergeCell ref="AO229:AT229"/>
    <mergeCell ref="A230:B230"/>
    <mergeCell ref="C230:I230"/>
    <mergeCell ref="J230:N230"/>
    <mergeCell ref="O230:S230"/>
    <mergeCell ref="T230:X230"/>
    <mergeCell ref="Y230:AC230"/>
    <mergeCell ref="AD230:AH230"/>
    <mergeCell ref="AI230:AN230"/>
    <mergeCell ref="AO230:AT230"/>
    <mergeCell ref="A231:B231"/>
    <mergeCell ref="C231:I231"/>
    <mergeCell ref="J231:N231"/>
    <mergeCell ref="O231:S231"/>
    <mergeCell ref="T231:X231"/>
    <mergeCell ref="Y231:AC231"/>
    <mergeCell ref="AD231:AH231"/>
    <mergeCell ref="AI231:AN231"/>
    <mergeCell ref="AO231:AT231"/>
    <mergeCell ref="A232:B232"/>
    <mergeCell ref="C232:I232"/>
    <mergeCell ref="J232:N232"/>
    <mergeCell ref="O232:S232"/>
    <mergeCell ref="T232:X232"/>
    <mergeCell ref="Y232:AC232"/>
    <mergeCell ref="AD232:AH232"/>
    <mergeCell ref="AI232:AN232"/>
    <mergeCell ref="AO232:AT232"/>
    <mergeCell ref="A233:B233"/>
    <mergeCell ref="C233:I233"/>
    <mergeCell ref="J233:N233"/>
    <mergeCell ref="O233:S233"/>
    <mergeCell ref="T233:X233"/>
    <mergeCell ref="Y233:AC233"/>
    <mergeCell ref="AD233:AH233"/>
    <mergeCell ref="AI233:AN233"/>
    <mergeCell ref="AO233:AT233"/>
    <mergeCell ref="A234:B234"/>
    <mergeCell ref="C234:I234"/>
    <mergeCell ref="J234:N234"/>
    <mergeCell ref="O234:S234"/>
    <mergeCell ref="T234:X234"/>
    <mergeCell ref="Y234:AC234"/>
    <mergeCell ref="AD234:AH234"/>
    <mergeCell ref="AI234:AN234"/>
    <mergeCell ref="AO234:AT234"/>
    <mergeCell ref="A235:B235"/>
    <mergeCell ref="C235:I235"/>
    <mergeCell ref="J235:N235"/>
    <mergeCell ref="O235:S235"/>
    <mergeCell ref="T235:X235"/>
    <mergeCell ref="Y235:AC235"/>
    <mergeCell ref="AD235:AH235"/>
    <mergeCell ref="AI235:AN235"/>
    <mergeCell ref="AO235:AT235"/>
    <mergeCell ref="A236:B236"/>
    <mergeCell ref="C236:I236"/>
    <mergeCell ref="J236:N236"/>
    <mergeCell ref="O236:S236"/>
    <mergeCell ref="T236:X236"/>
    <mergeCell ref="Y236:AC236"/>
    <mergeCell ref="AD236:AH236"/>
    <mergeCell ref="AI236:AN236"/>
    <mergeCell ref="AO236:AT236"/>
    <mergeCell ref="A237:B237"/>
    <mergeCell ref="C237:I237"/>
    <mergeCell ref="J237:N237"/>
    <mergeCell ref="O237:S237"/>
    <mergeCell ref="T237:X237"/>
    <mergeCell ref="Y237:AC237"/>
    <mergeCell ref="AD237:AH237"/>
    <mergeCell ref="AI237:AN237"/>
    <mergeCell ref="AO237:AT237"/>
    <mergeCell ref="A238:B238"/>
    <mergeCell ref="C238:I238"/>
    <mergeCell ref="J238:N238"/>
    <mergeCell ref="O238:S238"/>
    <mergeCell ref="T238:X238"/>
    <mergeCell ref="Y238:AC238"/>
    <mergeCell ref="AD238:AH238"/>
    <mergeCell ref="AI238:AN238"/>
    <mergeCell ref="AO238:AT238"/>
    <mergeCell ref="A239:B239"/>
    <mergeCell ref="C239:I239"/>
    <mergeCell ref="J239:N239"/>
    <mergeCell ref="O239:S239"/>
    <mergeCell ref="T239:X239"/>
    <mergeCell ref="Y239:AC239"/>
    <mergeCell ref="AD239:AH239"/>
    <mergeCell ref="AI239:AN239"/>
    <mergeCell ref="AO239:AT239"/>
    <mergeCell ref="A240:B240"/>
    <mergeCell ref="C240:I240"/>
    <mergeCell ref="J240:N240"/>
    <mergeCell ref="O240:S240"/>
    <mergeCell ref="T240:X240"/>
    <mergeCell ref="Y240:AC240"/>
    <mergeCell ref="AD240:AH240"/>
    <mergeCell ref="AI240:AN240"/>
    <mergeCell ref="AO240:AT240"/>
    <mergeCell ref="A241:B241"/>
    <mergeCell ref="C241:I241"/>
    <mergeCell ref="J241:N241"/>
    <mergeCell ref="O241:S241"/>
    <mergeCell ref="T241:X241"/>
    <mergeCell ref="Y241:AC241"/>
    <mergeCell ref="AD241:AH241"/>
    <mergeCell ref="AI241:AN241"/>
    <mergeCell ref="AO241:AT241"/>
    <mergeCell ref="A242:B242"/>
    <mergeCell ref="C242:I242"/>
    <mergeCell ref="J242:N242"/>
    <mergeCell ref="O242:S242"/>
    <mergeCell ref="T242:X242"/>
    <mergeCell ref="Y242:AC242"/>
    <mergeCell ref="AD242:AH242"/>
    <mergeCell ref="AI242:AN242"/>
    <mergeCell ref="AO242:AT242"/>
    <mergeCell ref="A243:B243"/>
    <mergeCell ref="C243:I243"/>
    <mergeCell ref="J243:N243"/>
    <mergeCell ref="O243:S243"/>
    <mergeCell ref="T243:X243"/>
    <mergeCell ref="Y243:AC243"/>
    <mergeCell ref="AD243:AH243"/>
    <mergeCell ref="AI243:AN243"/>
    <mergeCell ref="AO243:AT243"/>
    <mergeCell ref="A245:F245"/>
    <mergeCell ref="V245:X245"/>
    <mergeCell ref="AH245:AJ245"/>
    <mergeCell ref="A246:F246"/>
    <mergeCell ref="V246:X246"/>
    <mergeCell ref="AH246:AJ246"/>
    <mergeCell ref="A247:F247"/>
    <mergeCell ref="V247:X247"/>
    <mergeCell ref="AH247:AJ247"/>
    <mergeCell ref="A248:F248"/>
    <mergeCell ref="V248:X248"/>
    <mergeCell ref="AH248:AJ248"/>
    <mergeCell ref="A249:B249"/>
    <mergeCell ref="C249:I249"/>
    <mergeCell ref="J249:N249"/>
    <mergeCell ref="O249:S249"/>
    <mergeCell ref="T249:X249"/>
    <mergeCell ref="Y249:AC249"/>
    <mergeCell ref="AD249:AH249"/>
    <mergeCell ref="AI249:AN249"/>
    <mergeCell ref="AO249:AT249"/>
    <mergeCell ref="A253:B253"/>
    <mergeCell ref="C253:I253"/>
    <mergeCell ref="J253:N253"/>
    <mergeCell ref="O253:S253"/>
    <mergeCell ref="T253:X253"/>
    <mergeCell ref="Y253:AC253"/>
    <mergeCell ref="AD253:AH253"/>
    <mergeCell ref="AI253:AN253"/>
    <mergeCell ref="AO253:AT253"/>
    <mergeCell ref="Y263:AC263"/>
    <mergeCell ref="AD263:AH263"/>
    <mergeCell ref="AI263:AN263"/>
    <mergeCell ref="AO263:AT263"/>
    <mergeCell ref="A257:B257"/>
    <mergeCell ref="C257:I257"/>
    <mergeCell ref="J257:N257"/>
    <mergeCell ref="O257:S257"/>
    <mergeCell ref="T257:X257"/>
    <mergeCell ref="Y257:AC257"/>
    <mergeCell ref="AD257:AH257"/>
    <mergeCell ref="AI257:AN257"/>
    <mergeCell ref="AO257:AT257"/>
    <mergeCell ref="A252:B252"/>
    <mergeCell ref="C252:I252"/>
    <mergeCell ref="J252:N252"/>
    <mergeCell ref="O252:S252"/>
    <mergeCell ref="T252:X252"/>
    <mergeCell ref="Y252:AC252"/>
    <mergeCell ref="AD252:AH252"/>
    <mergeCell ref="AI252:AN252"/>
    <mergeCell ref="AO252:AT252"/>
    <mergeCell ref="A259:B259"/>
    <mergeCell ref="C259:I259"/>
    <mergeCell ref="J259:N259"/>
    <mergeCell ref="O259:S259"/>
    <mergeCell ref="T259:X259"/>
    <mergeCell ref="Y259:AC259"/>
    <mergeCell ref="AD259:AH259"/>
    <mergeCell ref="AI259:AN259"/>
    <mergeCell ref="AO259:AT259"/>
    <mergeCell ref="A260:B260"/>
    <mergeCell ref="A264:B264"/>
    <mergeCell ref="C264:I264"/>
    <mergeCell ref="J264:N264"/>
    <mergeCell ref="O264:S264"/>
    <mergeCell ref="T264:X264"/>
    <mergeCell ref="Y264:AC264"/>
    <mergeCell ref="AD264:AH264"/>
    <mergeCell ref="AI264:AN264"/>
    <mergeCell ref="AO264:AT264"/>
    <mergeCell ref="A258:B258"/>
    <mergeCell ref="C258:I258"/>
    <mergeCell ref="J258:N258"/>
    <mergeCell ref="O258:S258"/>
    <mergeCell ref="T258:X258"/>
    <mergeCell ref="Y258:AC258"/>
    <mergeCell ref="AD258:AH258"/>
    <mergeCell ref="AI258:AN258"/>
    <mergeCell ref="AO258:AT258"/>
    <mergeCell ref="A262:B262"/>
    <mergeCell ref="C262:I262"/>
    <mergeCell ref="J262:N262"/>
    <mergeCell ref="O262:S262"/>
    <mergeCell ref="T262:X262"/>
    <mergeCell ref="Y262:AC262"/>
    <mergeCell ref="AD262:AH262"/>
    <mergeCell ref="AI262:AN262"/>
    <mergeCell ref="AO262:AT262"/>
    <mergeCell ref="A263:B263"/>
    <mergeCell ref="C263:I263"/>
    <mergeCell ref="J263:N263"/>
    <mergeCell ref="O263:S263"/>
    <mergeCell ref="T263:X263"/>
    <mergeCell ref="C260:I260"/>
    <mergeCell ref="J260:N260"/>
    <mergeCell ref="O260:S260"/>
    <mergeCell ref="T260:X260"/>
    <mergeCell ref="Y260:AC260"/>
    <mergeCell ref="AD260:AH260"/>
    <mergeCell ref="AI260:AN260"/>
    <mergeCell ref="AO260:AT260"/>
    <mergeCell ref="A250:B250"/>
    <mergeCell ref="C250:I250"/>
    <mergeCell ref="J250:N250"/>
    <mergeCell ref="O250:S250"/>
    <mergeCell ref="T250:X250"/>
    <mergeCell ref="Y250:AC250"/>
    <mergeCell ref="AD250:AH250"/>
    <mergeCell ref="AI250:AN250"/>
    <mergeCell ref="AO250:AT250"/>
    <mergeCell ref="Y254:AC254"/>
    <mergeCell ref="AD254:AH254"/>
    <mergeCell ref="AI254:AN254"/>
    <mergeCell ref="AO254:AT254"/>
    <mergeCell ref="A255:B255"/>
    <mergeCell ref="C255:I255"/>
    <mergeCell ref="J255:N255"/>
    <mergeCell ref="O255:S255"/>
    <mergeCell ref="T255:X255"/>
    <mergeCell ref="Y255:AC255"/>
    <mergeCell ref="AD255:AH255"/>
    <mergeCell ref="AI255:AN255"/>
    <mergeCell ref="AO255:AT255"/>
    <mergeCell ref="A261:B261"/>
    <mergeCell ref="C261:I261"/>
    <mergeCell ref="J261:N261"/>
    <mergeCell ref="O261:S261"/>
    <mergeCell ref="T261:X261"/>
    <mergeCell ref="Y261:AC261"/>
    <mergeCell ref="AD261:AH261"/>
    <mergeCell ref="AI261:AN261"/>
    <mergeCell ref="AO261:AT261"/>
    <mergeCell ref="A251:B251"/>
    <mergeCell ref="C251:I251"/>
    <mergeCell ref="J251:N251"/>
    <mergeCell ref="O251:S251"/>
    <mergeCell ref="T251:X251"/>
    <mergeCell ref="Y251:AC251"/>
    <mergeCell ref="AD251:AH251"/>
    <mergeCell ref="AI251:AN251"/>
    <mergeCell ref="AO251:AT251"/>
    <mergeCell ref="A256:B256"/>
    <mergeCell ref="C256:I256"/>
    <mergeCell ref="J256:N256"/>
    <mergeCell ref="O256:S256"/>
    <mergeCell ref="T256:X256"/>
    <mergeCell ref="Y256:AC256"/>
    <mergeCell ref="AD256:AH256"/>
    <mergeCell ref="AI256:AN256"/>
    <mergeCell ref="AO256:AT256"/>
    <mergeCell ref="A254:B254"/>
    <mergeCell ref="C254:I254"/>
    <mergeCell ref="J254:N254"/>
    <mergeCell ref="O254:S254"/>
    <mergeCell ref="T254:X254"/>
    <mergeCell ref="A265:B265"/>
    <mergeCell ref="C265:I265"/>
    <mergeCell ref="J265:N265"/>
    <mergeCell ref="O265:S265"/>
    <mergeCell ref="T265:X265"/>
    <mergeCell ref="Y265:AC265"/>
    <mergeCell ref="AD265:AH265"/>
    <mergeCell ref="AI265:AN265"/>
    <mergeCell ref="AO265:AT265"/>
    <mergeCell ref="A266:B266"/>
    <mergeCell ref="C266:I266"/>
    <mergeCell ref="J266:N266"/>
    <mergeCell ref="O266:S266"/>
    <mergeCell ref="T266:X266"/>
    <mergeCell ref="Y266:AC266"/>
    <mergeCell ref="AD266:AH266"/>
    <mergeCell ref="AI266:AN266"/>
    <mergeCell ref="AO266:AT266"/>
    <mergeCell ref="A267:B267"/>
    <mergeCell ref="C267:I267"/>
    <mergeCell ref="J267:N267"/>
    <mergeCell ref="O267:S267"/>
    <mergeCell ref="T267:X267"/>
    <mergeCell ref="Y267:AC267"/>
    <mergeCell ref="AD267:AH267"/>
    <mergeCell ref="AI267:AN267"/>
    <mergeCell ref="AO267:AT267"/>
    <mergeCell ref="A268:B268"/>
    <mergeCell ref="C268:I268"/>
    <mergeCell ref="J268:N268"/>
    <mergeCell ref="O268:S268"/>
    <mergeCell ref="T268:X268"/>
    <mergeCell ref="Y268:AC268"/>
    <mergeCell ref="AD268:AH268"/>
    <mergeCell ref="AI268:AN268"/>
    <mergeCell ref="AO268:AT268"/>
    <mergeCell ref="A269:B269"/>
    <mergeCell ref="C269:I269"/>
    <mergeCell ref="J269:N269"/>
    <mergeCell ref="O269:S269"/>
    <mergeCell ref="T269:X269"/>
    <mergeCell ref="Y269:AC269"/>
    <mergeCell ref="AD269:AH269"/>
    <mergeCell ref="AI269:AN269"/>
    <mergeCell ref="AO269:AT269"/>
    <mergeCell ref="A270:B270"/>
    <mergeCell ref="C270:I270"/>
    <mergeCell ref="J270:N270"/>
    <mergeCell ref="O270:S270"/>
    <mergeCell ref="T270:X270"/>
    <mergeCell ref="Y270:AC270"/>
    <mergeCell ref="AD270:AH270"/>
    <mergeCell ref="AI270:AN270"/>
    <mergeCell ref="AO270:AT270"/>
    <mergeCell ref="A272:F272"/>
    <mergeCell ref="V272:X272"/>
    <mergeCell ref="AH272:AJ272"/>
    <mergeCell ref="A273:F273"/>
    <mergeCell ref="V273:X273"/>
    <mergeCell ref="AH273:AJ273"/>
    <mergeCell ref="A274:F274"/>
    <mergeCell ref="V274:X274"/>
    <mergeCell ref="AH274:AJ274"/>
    <mergeCell ref="A275:F275"/>
    <mergeCell ref="V275:X275"/>
    <mergeCell ref="AH275:AJ275"/>
    <mergeCell ref="A276:B276"/>
    <mergeCell ref="C276:I276"/>
    <mergeCell ref="J276:N276"/>
    <mergeCell ref="O276:S276"/>
    <mergeCell ref="T276:X276"/>
    <mergeCell ref="Y276:AC276"/>
    <mergeCell ref="AD276:AH276"/>
    <mergeCell ref="AI276:AN276"/>
    <mergeCell ref="AO276:AT276"/>
    <mergeCell ref="A277:B277"/>
    <mergeCell ref="C277:I277"/>
    <mergeCell ref="J277:N277"/>
    <mergeCell ref="O277:S277"/>
    <mergeCell ref="T277:X277"/>
    <mergeCell ref="Y277:AC277"/>
    <mergeCell ref="AD277:AH277"/>
    <mergeCell ref="AI277:AN277"/>
    <mergeCell ref="AO277:AT277"/>
    <mergeCell ref="A278:B278"/>
    <mergeCell ref="C278:I278"/>
    <mergeCell ref="J278:N278"/>
    <mergeCell ref="O278:S278"/>
    <mergeCell ref="T278:X278"/>
    <mergeCell ref="Y278:AC278"/>
    <mergeCell ref="AD278:AH278"/>
    <mergeCell ref="AI278:AN278"/>
    <mergeCell ref="AO278:AT278"/>
    <mergeCell ref="A279:B279"/>
    <mergeCell ref="C279:I279"/>
    <mergeCell ref="J279:N279"/>
    <mergeCell ref="O279:S279"/>
    <mergeCell ref="T279:X279"/>
    <mergeCell ref="Y279:AC279"/>
    <mergeCell ref="AD279:AH279"/>
    <mergeCell ref="AI279:AN279"/>
    <mergeCell ref="AO279:AT279"/>
    <mergeCell ref="A280:B280"/>
    <mergeCell ref="C280:I280"/>
    <mergeCell ref="J280:N280"/>
    <mergeCell ref="O280:S280"/>
    <mergeCell ref="T280:X280"/>
    <mergeCell ref="Y280:AC280"/>
    <mergeCell ref="AD280:AH280"/>
    <mergeCell ref="AI280:AN280"/>
    <mergeCell ref="AO280:AT280"/>
    <mergeCell ref="A281:B281"/>
    <mergeCell ref="C281:I281"/>
    <mergeCell ref="J281:N281"/>
    <mergeCell ref="O281:S281"/>
    <mergeCell ref="T281:X281"/>
    <mergeCell ref="Y281:AC281"/>
    <mergeCell ref="AD281:AH281"/>
    <mergeCell ref="AI281:AN281"/>
    <mergeCell ref="AO281:AT281"/>
    <mergeCell ref="A282:B282"/>
    <mergeCell ref="C282:I282"/>
    <mergeCell ref="J282:N282"/>
    <mergeCell ref="O282:S282"/>
    <mergeCell ref="T282:X282"/>
    <mergeCell ref="Y282:AC282"/>
    <mergeCell ref="AD282:AH282"/>
    <mergeCell ref="AI282:AN282"/>
    <mergeCell ref="AO282:AT282"/>
    <mergeCell ref="A283:B283"/>
    <mergeCell ref="C283:I283"/>
    <mergeCell ref="J283:N283"/>
    <mergeCell ref="O283:S283"/>
    <mergeCell ref="T283:X283"/>
    <mergeCell ref="Y283:AC283"/>
    <mergeCell ref="AD283:AH283"/>
    <mergeCell ref="AI283:AN283"/>
    <mergeCell ref="AO283:AT283"/>
    <mergeCell ref="A284:B284"/>
    <mergeCell ref="C284:I284"/>
    <mergeCell ref="J284:N284"/>
    <mergeCell ref="O284:S284"/>
    <mergeCell ref="T284:X284"/>
    <mergeCell ref="Y284:AC284"/>
    <mergeCell ref="AD284:AH284"/>
    <mergeCell ref="AI284:AN284"/>
    <mergeCell ref="AO284:AT284"/>
    <mergeCell ref="A285:B285"/>
    <mergeCell ref="C285:I285"/>
    <mergeCell ref="J285:N285"/>
    <mergeCell ref="O285:S285"/>
    <mergeCell ref="T285:X285"/>
    <mergeCell ref="Y285:AC285"/>
    <mergeCell ref="AD285:AH285"/>
    <mergeCell ref="AI285:AN285"/>
    <mergeCell ref="AO285:AT285"/>
    <mergeCell ref="A286:B286"/>
    <mergeCell ref="C286:I286"/>
    <mergeCell ref="J286:N286"/>
    <mergeCell ref="O286:S286"/>
    <mergeCell ref="T286:X286"/>
    <mergeCell ref="Y286:AC286"/>
    <mergeCell ref="AD286:AH286"/>
    <mergeCell ref="AI286:AN286"/>
    <mergeCell ref="AO286:AT286"/>
    <mergeCell ref="A287:B287"/>
    <mergeCell ref="C287:I287"/>
    <mergeCell ref="J287:N287"/>
    <mergeCell ref="O287:S287"/>
    <mergeCell ref="T287:X287"/>
    <mergeCell ref="Y287:AC287"/>
    <mergeCell ref="AD287:AH287"/>
    <mergeCell ref="AI287:AN287"/>
    <mergeCell ref="AO287:AT287"/>
    <mergeCell ref="A288:B288"/>
    <mergeCell ref="C288:I288"/>
    <mergeCell ref="J288:N288"/>
    <mergeCell ref="O288:S288"/>
    <mergeCell ref="T288:X288"/>
    <mergeCell ref="Y288:AC288"/>
    <mergeCell ref="AD288:AH288"/>
    <mergeCell ref="AI288:AN288"/>
    <mergeCell ref="AO288:AT288"/>
    <mergeCell ref="A289:B289"/>
    <mergeCell ref="C289:I289"/>
    <mergeCell ref="J289:N289"/>
    <mergeCell ref="O289:S289"/>
    <mergeCell ref="T289:X289"/>
    <mergeCell ref="Y289:AC289"/>
    <mergeCell ref="AD289:AH289"/>
    <mergeCell ref="AI289:AN289"/>
    <mergeCell ref="AO289:AT289"/>
    <mergeCell ref="A290:B290"/>
    <mergeCell ref="C290:I290"/>
    <mergeCell ref="J290:N290"/>
    <mergeCell ref="O290:S290"/>
    <mergeCell ref="T290:X290"/>
    <mergeCell ref="Y290:AC290"/>
    <mergeCell ref="AD290:AH290"/>
    <mergeCell ref="AI290:AN290"/>
    <mergeCell ref="AO290:AT290"/>
    <mergeCell ref="A291:B291"/>
    <mergeCell ref="C291:I291"/>
    <mergeCell ref="J291:N291"/>
    <mergeCell ref="O291:S291"/>
    <mergeCell ref="T291:X291"/>
    <mergeCell ref="Y291:AC291"/>
    <mergeCell ref="AD291:AH291"/>
    <mergeCell ref="AI291:AN291"/>
    <mergeCell ref="AO291:AT291"/>
    <mergeCell ref="A292:B292"/>
    <mergeCell ref="C292:I292"/>
    <mergeCell ref="J292:N292"/>
    <mergeCell ref="O292:S292"/>
    <mergeCell ref="T292:X292"/>
    <mergeCell ref="Y292:AC292"/>
    <mergeCell ref="AD292:AH292"/>
    <mergeCell ref="AI292:AN292"/>
    <mergeCell ref="AO292:AT292"/>
    <mergeCell ref="A293:B293"/>
    <mergeCell ref="C293:I293"/>
    <mergeCell ref="J293:N293"/>
    <mergeCell ref="O293:S293"/>
    <mergeCell ref="T293:X293"/>
    <mergeCell ref="Y293:AC293"/>
    <mergeCell ref="AD293:AH293"/>
    <mergeCell ref="AI293:AN293"/>
    <mergeCell ref="AO293:AT293"/>
    <mergeCell ref="A294:B294"/>
    <mergeCell ref="C294:I294"/>
    <mergeCell ref="J294:N294"/>
    <mergeCell ref="O294:S294"/>
    <mergeCell ref="T294:X294"/>
    <mergeCell ref="Y294:AC294"/>
    <mergeCell ref="AD294:AH294"/>
    <mergeCell ref="AI294:AN294"/>
    <mergeCell ref="AO294:AT294"/>
    <mergeCell ref="A297:B297"/>
    <mergeCell ref="C297:I297"/>
    <mergeCell ref="J297:N297"/>
    <mergeCell ref="O297:S297"/>
    <mergeCell ref="T297:X297"/>
    <mergeCell ref="Y297:AC297"/>
    <mergeCell ref="AD297:AH297"/>
    <mergeCell ref="AI297:AN297"/>
    <mergeCell ref="AO297:AT297"/>
    <mergeCell ref="A295:B295"/>
    <mergeCell ref="C295:I295"/>
    <mergeCell ref="J295:N295"/>
    <mergeCell ref="O295:S295"/>
    <mergeCell ref="T295:X295"/>
    <mergeCell ref="Y295:AC295"/>
    <mergeCell ref="AD295:AH295"/>
    <mergeCell ref="AI295:AN295"/>
    <mergeCell ref="AO295:AT295"/>
    <mergeCell ref="A296:B296"/>
    <mergeCell ref="C296:I296"/>
    <mergeCell ref="J296:N296"/>
    <mergeCell ref="O296:S296"/>
    <mergeCell ref="T296:X296"/>
    <mergeCell ref="Y296:AC296"/>
    <mergeCell ref="AD296:AH296"/>
    <mergeCell ref="AI296:AN296"/>
    <mergeCell ref="AO296:AT296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r:id="rId1"/>
  <headerFooter>
    <oddFooter>&amp;RDimseed🄬</oddFooter>
  </headerFooter>
  <rowBreaks count="8" manualBreakCount="8">
    <brk id="54" max="16383" man="1"/>
    <brk id="81" max="16383" man="1"/>
    <brk id="108" max="16383" man="1"/>
    <brk id="135" max="16383" man="1"/>
    <brk id="162" max="16383" man="1"/>
    <brk id="189" max="16383" man="1"/>
    <brk id="216" max="16383" man="1"/>
    <brk id="27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8"/>
  <sheetViews>
    <sheetView topLeftCell="A10" workbookViewId="0">
      <selection activeCell="G171" sqref="G171"/>
    </sheetView>
  </sheetViews>
  <sheetFormatPr defaultRowHeight="15"/>
  <cols>
    <col min="1" max="60" width="2.5703125" customWidth="1"/>
  </cols>
  <sheetData>
    <row r="1" spans="1:47" ht="29.45" customHeight="1" thickBot="1">
      <c r="A1" s="14" t="s">
        <v>263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2"/>
      <c r="Z2" s="2"/>
      <c r="AA2" s="2"/>
      <c r="AB2" s="2"/>
      <c r="AC2" s="2"/>
      <c r="AD2" s="2"/>
      <c r="AE2" s="2"/>
      <c r="AF2" s="2"/>
      <c r="AG2" s="2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24"/>
      <c r="B3" s="25"/>
      <c r="C3" s="25"/>
      <c r="D3" s="25"/>
      <c r="E3" s="25"/>
      <c r="F3" s="2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24"/>
      <c r="B4" s="25"/>
      <c r="C4" s="25"/>
      <c r="D4" s="25"/>
      <c r="E4" s="25"/>
      <c r="F4" s="2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28"/>
      <c r="B5" s="29"/>
      <c r="C5" s="29"/>
      <c r="D5" s="29"/>
      <c r="E5" s="29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88" t="s">
        <v>31</v>
      </c>
      <c r="B6" s="67"/>
      <c r="C6" s="67" t="s">
        <v>45</v>
      </c>
      <c r="D6" s="67"/>
      <c r="E6" s="67"/>
      <c r="F6" s="67"/>
      <c r="G6" s="67"/>
      <c r="H6" s="67"/>
      <c r="I6" s="67"/>
      <c r="J6" s="67"/>
      <c r="K6" s="67"/>
      <c r="L6" s="67"/>
      <c r="M6" s="67" t="s">
        <v>46</v>
      </c>
      <c r="N6" s="67"/>
      <c r="O6" s="67"/>
      <c r="P6" s="67"/>
      <c r="Q6" s="67"/>
      <c r="R6" s="67"/>
      <c r="S6" s="67"/>
      <c r="T6" s="67"/>
      <c r="U6" s="67"/>
      <c r="V6" s="67"/>
      <c r="W6" s="76" t="s">
        <v>47</v>
      </c>
      <c r="X6" s="72"/>
      <c r="Y6" s="72"/>
      <c r="Z6" s="72"/>
      <c r="AA6" s="77"/>
      <c r="AB6" s="76" t="s">
        <v>48</v>
      </c>
      <c r="AC6" s="72"/>
      <c r="AD6" s="77"/>
      <c r="AE6" s="76" t="s">
        <v>49</v>
      </c>
      <c r="AF6" s="72"/>
      <c r="AG6" s="72"/>
      <c r="AH6" s="77"/>
      <c r="AI6" s="76" t="s">
        <v>26</v>
      </c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3"/>
    </row>
    <row r="7" spans="1:47">
      <c r="A7" s="100"/>
      <c r="B7" s="90"/>
      <c r="C7" s="90" t="s">
        <v>99</v>
      </c>
      <c r="D7" s="90"/>
      <c r="E7" s="90"/>
      <c r="F7" s="90"/>
      <c r="G7" s="90"/>
      <c r="H7" s="90"/>
      <c r="I7" s="90"/>
      <c r="J7" s="90"/>
      <c r="K7" s="90"/>
      <c r="L7" s="90"/>
      <c r="M7" s="90" t="s">
        <v>174</v>
      </c>
      <c r="N7" s="90"/>
      <c r="O7" s="90"/>
      <c r="P7" s="90"/>
      <c r="Q7" s="90"/>
      <c r="R7" s="90"/>
      <c r="S7" s="90"/>
      <c r="T7" s="90"/>
      <c r="U7" s="90"/>
      <c r="V7" s="90"/>
      <c r="W7" s="101"/>
      <c r="X7" s="102"/>
      <c r="Y7" s="102"/>
      <c r="Z7" s="102"/>
      <c r="AA7" s="103"/>
      <c r="AB7" s="101"/>
      <c r="AC7" s="102"/>
      <c r="AD7" s="103"/>
      <c r="AE7" s="101"/>
      <c r="AF7" s="102"/>
      <c r="AG7" s="102"/>
      <c r="AH7" s="103"/>
      <c r="AI7" s="101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7"/>
    </row>
    <row r="8" spans="1:47">
      <c r="A8" s="100"/>
      <c r="B8" s="90"/>
      <c r="C8" s="90" t="s">
        <v>172</v>
      </c>
      <c r="D8" s="90"/>
      <c r="E8" s="90"/>
      <c r="F8" s="90"/>
      <c r="G8" s="90"/>
      <c r="H8" s="90"/>
      <c r="I8" s="90"/>
      <c r="J8" s="90"/>
      <c r="K8" s="90"/>
      <c r="L8" s="90"/>
      <c r="M8" s="90" t="s">
        <v>173</v>
      </c>
      <c r="N8" s="90"/>
      <c r="O8" s="90"/>
      <c r="P8" s="90"/>
      <c r="Q8" s="90"/>
      <c r="R8" s="90"/>
      <c r="S8" s="90"/>
      <c r="T8" s="90"/>
      <c r="U8" s="90"/>
      <c r="V8" s="90"/>
      <c r="W8" s="101"/>
      <c r="X8" s="102"/>
      <c r="Y8" s="102"/>
      <c r="Z8" s="102"/>
      <c r="AA8" s="103"/>
      <c r="AB8" s="101"/>
      <c r="AC8" s="102"/>
      <c r="AD8" s="103"/>
      <c r="AE8" s="101"/>
      <c r="AF8" s="102"/>
      <c r="AG8" s="102"/>
      <c r="AH8" s="103"/>
      <c r="AI8" s="101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7"/>
    </row>
    <row r="9" spans="1:47">
      <c r="A9" s="10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101"/>
      <c r="X9" s="102"/>
      <c r="Y9" s="102"/>
      <c r="Z9" s="102"/>
      <c r="AA9" s="103"/>
      <c r="AB9" s="101"/>
      <c r="AC9" s="102"/>
      <c r="AD9" s="103"/>
      <c r="AE9" s="101"/>
      <c r="AF9" s="102"/>
      <c r="AG9" s="102"/>
      <c r="AH9" s="103"/>
      <c r="AI9" s="101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7"/>
    </row>
    <row r="10" spans="1:47">
      <c r="A10" s="10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101"/>
      <c r="X10" s="102"/>
      <c r="Y10" s="102"/>
      <c r="Z10" s="102"/>
      <c r="AA10" s="103"/>
      <c r="AB10" s="101"/>
      <c r="AC10" s="102"/>
      <c r="AD10" s="103"/>
      <c r="AE10" s="101"/>
      <c r="AF10" s="102"/>
      <c r="AG10" s="102"/>
      <c r="AH10" s="103"/>
      <c r="AI10" s="101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7"/>
    </row>
    <row r="11" spans="1:47">
      <c r="A11" s="10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101"/>
      <c r="X11" s="102"/>
      <c r="Y11" s="102"/>
      <c r="Z11" s="102"/>
      <c r="AA11" s="103"/>
      <c r="AB11" s="101"/>
      <c r="AC11" s="102"/>
      <c r="AD11" s="103"/>
      <c r="AE11" s="101"/>
      <c r="AF11" s="102"/>
      <c r="AG11" s="102"/>
      <c r="AH11" s="103"/>
      <c r="AI11" s="101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7"/>
    </row>
    <row r="12" spans="1:47">
      <c r="A12" s="10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101"/>
      <c r="X12" s="102"/>
      <c r="Y12" s="102"/>
      <c r="Z12" s="102"/>
      <c r="AA12" s="103"/>
      <c r="AB12" s="101"/>
      <c r="AC12" s="102"/>
      <c r="AD12" s="103"/>
      <c r="AE12" s="101"/>
      <c r="AF12" s="102"/>
      <c r="AG12" s="102"/>
      <c r="AH12" s="103"/>
      <c r="AI12" s="101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7"/>
    </row>
    <row r="13" spans="1:47">
      <c r="A13" s="10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101"/>
      <c r="X13" s="102"/>
      <c r="Y13" s="102"/>
      <c r="Z13" s="102"/>
      <c r="AA13" s="103"/>
      <c r="AB13" s="101"/>
      <c r="AC13" s="102"/>
      <c r="AD13" s="103"/>
      <c r="AE13" s="101"/>
      <c r="AF13" s="102"/>
      <c r="AG13" s="102"/>
      <c r="AH13" s="103"/>
      <c r="AI13" s="101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7"/>
    </row>
    <row r="14" spans="1:47">
      <c r="A14" s="10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101"/>
      <c r="X14" s="102"/>
      <c r="Y14" s="102"/>
      <c r="Z14" s="102"/>
      <c r="AA14" s="103"/>
      <c r="AB14" s="101"/>
      <c r="AC14" s="102"/>
      <c r="AD14" s="103"/>
      <c r="AE14" s="101"/>
      <c r="AF14" s="102"/>
      <c r="AG14" s="102"/>
      <c r="AH14" s="103"/>
      <c r="AI14" s="101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7"/>
    </row>
    <row r="15" spans="1:47">
      <c r="A15" s="10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101"/>
      <c r="X15" s="102"/>
      <c r="Y15" s="102"/>
      <c r="Z15" s="102"/>
      <c r="AA15" s="103"/>
      <c r="AB15" s="101"/>
      <c r="AC15" s="102"/>
      <c r="AD15" s="103"/>
      <c r="AE15" s="101"/>
      <c r="AF15" s="102"/>
      <c r="AG15" s="102"/>
      <c r="AH15" s="103"/>
      <c r="AI15" s="101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7"/>
    </row>
    <row r="16" spans="1:47">
      <c r="A16" s="10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101"/>
      <c r="X16" s="102"/>
      <c r="Y16" s="102"/>
      <c r="Z16" s="102"/>
      <c r="AA16" s="103"/>
      <c r="AB16" s="101"/>
      <c r="AC16" s="102"/>
      <c r="AD16" s="103"/>
      <c r="AE16" s="101"/>
      <c r="AF16" s="102"/>
      <c r="AG16" s="102"/>
      <c r="AH16" s="103"/>
      <c r="AI16" s="101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7"/>
    </row>
    <row r="17" spans="1:46">
      <c r="A17" s="10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101"/>
      <c r="X17" s="102"/>
      <c r="Y17" s="102"/>
      <c r="Z17" s="102"/>
      <c r="AA17" s="103"/>
      <c r="AB17" s="101"/>
      <c r="AC17" s="102"/>
      <c r="AD17" s="103"/>
      <c r="AE17" s="101"/>
      <c r="AF17" s="102"/>
      <c r="AG17" s="102"/>
      <c r="AH17" s="103"/>
      <c r="AI17" s="101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7"/>
    </row>
    <row r="18" spans="1:46">
      <c r="A18" s="10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101"/>
      <c r="X18" s="102"/>
      <c r="Y18" s="102"/>
      <c r="Z18" s="102"/>
      <c r="AA18" s="103"/>
      <c r="AB18" s="101"/>
      <c r="AC18" s="102"/>
      <c r="AD18" s="103"/>
      <c r="AE18" s="101"/>
      <c r="AF18" s="102"/>
      <c r="AG18" s="102"/>
      <c r="AH18" s="103"/>
      <c r="AI18" s="101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7"/>
    </row>
    <row r="19" spans="1:46">
      <c r="A19" s="10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101"/>
      <c r="X19" s="102"/>
      <c r="Y19" s="102"/>
      <c r="Z19" s="102"/>
      <c r="AA19" s="103"/>
      <c r="AB19" s="101"/>
      <c r="AC19" s="102"/>
      <c r="AD19" s="103"/>
      <c r="AE19" s="101"/>
      <c r="AF19" s="102"/>
      <c r="AG19" s="102"/>
      <c r="AH19" s="103"/>
      <c r="AI19" s="101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7"/>
    </row>
    <row r="20" spans="1:46">
      <c r="A20" s="10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101"/>
      <c r="X20" s="102"/>
      <c r="Y20" s="102"/>
      <c r="Z20" s="102"/>
      <c r="AA20" s="103"/>
      <c r="AB20" s="101"/>
      <c r="AC20" s="102"/>
      <c r="AD20" s="103"/>
      <c r="AE20" s="101"/>
      <c r="AF20" s="102"/>
      <c r="AG20" s="102"/>
      <c r="AH20" s="103"/>
      <c r="AI20" s="101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7"/>
    </row>
    <row r="21" spans="1:46">
      <c r="A21" s="10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101"/>
      <c r="X21" s="102"/>
      <c r="Y21" s="102"/>
      <c r="Z21" s="102"/>
      <c r="AA21" s="103"/>
      <c r="AB21" s="101"/>
      <c r="AC21" s="102"/>
      <c r="AD21" s="103"/>
      <c r="AE21" s="101"/>
      <c r="AF21" s="102"/>
      <c r="AG21" s="102"/>
      <c r="AH21" s="103"/>
      <c r="AI21" s="101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7"/>
    </row>
    <row r="22" spans="1:46">
      <c r="A22" s="10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101"/>
      <c r="X22" s="102"/>
      <c r="Y22" s="102"/>
      <c r="Z22" s="102"/>
      <c r="AA22" s="103"/>
      <c r="AB22" s="101"/>
      <c r="AC22" s="102"/>
      <c r="AD22" s="103"/>
      <c r="AE22" s="101"/>
      <c r="AF22" s="102"/>
      <c r="AG22" s="102"/>
      <c r="AH22" s="103"/>
      <c r="AI22" s="101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7"/>
    </row>
    <row r="23" spans="1:46">
      <c r="A23" s="10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1"/>
      <c r="X23" s="102"/>
      <c r="Y23" s="102"/>
      <c r="Z23" s="102"/>
      <c r="AA23" s="103"/>
      <c r="AB23" s="101"/>
      <c r="AC23" s="102"/>
      <c r="AD23" s="103"/>
      <c r="AE23" s="101"/>
      <c r="AF23" s="102"/>
      <c r="AG23" s="102"/>
      <c r="AH23" s="103"/>
      <c r="AI23" s="101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7"/>
    </row>
    <row r="24" spans="1:46">
      <c r="A24" s="10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101"/>
      <c r="X24" s="102"/>
      <c r="Y24" s="102"/>
      <c r="Z24" s="102"/>
      <c r="AA24" s="103"/>
      <c r="AB24" s="101"/>
      <c r="AC24" s="102"/>
      <c r="AD24" s="103"/>
      <c r="AE24" s="101"/>
      <c r="AF24" s="102"/>
      <c r="AG24" s="102"/>
      <c r="AH24" s="103"/>
      <c r="AI24" s="101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7"/>
    </row>
    <row r="25" spans="1:46">
      <c r="A25" s="10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101"/>
      <c r="X25" s="102"/>
      <c r="Y25" s="102"/>
      <c r="Z25" s="102"/>
      <c r="AA25" s="103"/>
      <c r="AB25" s="101"/>
      <c r="AC25" s="102"/>
      <c r="AD25" s="103"/>
      <c r="AE25" s="101"/>
      <c r="AF25" s="102"/>
      <c r="AG25" s="102"/>
      <c r="AH25" s="103"/>
      <c r="AI25" s="101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7"/>
    </row>
    <row r="26" spans="1:46">
      <c r="A26" s="10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101"/>
      <c r="X26" s="102"/>
      <c r="Y26" s="102"/>
      <c r="Z26" s="102"/>
      <c r="AA26" s="103"/>
      <c r="AB26" s="101"/>
      <c r="AC26" s="102"/>
      <c r="AD26" s="103"/>
      <c r="AE26" s="101"/>
      <c r="AF26" s="102"/>
      <c r="AG26" s="102"/>
      <c r="AH26" s="103"/>
      <c r="AI26" s="101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7"/>
    </row>
    <row r="27" spans="1:46" ht="15.75" thickBo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6"/>
      <c r="X27" s="97"/>
      <c r="Y27" s="97"/>
      <c r="Z27" s="97"/>
      <c r="AA27" s="98"/>
      <c r="AB27" s="96"/>
      <c r="AC27" s="97"/>
      <c r="AD27" s="98"/>
      <c r="AE27" s="96"/>
      <c r="AF27" s="97"/>
      <c r="AG27" s="97"/>
      <c r="AH27" s="98"/>
      <c r="AI27" s="96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108"/>
    </row>
    <row r="28" spans="1:46" ht="21.75" thickBot="1">
      <c r="A28" s="14" t="s">
        <v>264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2"/>
      <c r="Z29" s="2"/>
      <c r="AA29" s="2"/>
      <c r="AB29" s="2"/>
      <c r="AC29" s="2"/>
      <c r="AD29" s="2"/>
      <c r="AE29" s="2"/>
      <c r="AF29" s="2"/>
      <c r="AG29" s="2"/>
      <c r="AH29" s="35" t="s">
        <v>53</v>
      </c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24" t="s">
        <v>44</v>
      </c>
      <c r="B30" s="25"/>
      <c r="C30" s="25"/>
      <c r="D30" s="25"/>
      <c r="E30" s="25"/>
      <c r="F30" s="26"/>
      <c r="G30" s="11" t="s">
        <v>99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 t="s">
        <v>48</v>
      </c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24" t="s">
        <v>52</v>
      </c>
      <c r="B31" s="25"/>
      <c r="C31" s="25"/>
      <c r="D31" s="25"/>
      <c r="E31" s="25"/>
      <c r="F31" s="26"/>
      <c r="G31" s="11" t="s">
        <v>147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104" t="s">
        <v>49</v>
      </c>
      <c r="AI31" s="105"/>
      <c r="AJ31" s="10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28"/>
      <c r="B32" s="29"/>
      <c r="C32" s="29"/>
      <c r="D32" s="29"/>
      <c r="E32" s="29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0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6">
      <c r="A33" s="88" t="s">
        <v>31</v>
      </c>
      <c r="B33" s="67"/>
      <c r="C33" s="67" t="s">
        <v>54</v>
      </c>
      <c r="D33" s="67"/>
      <c r="E33" s="67"/>
      <c r="F33" s="67"/>
      <c r="G33" s="67"/>
      <c r="H33" s="67"/>
      <c r="I33" s="67"/>
      <c r="J33" s="67" t="s">
        <v>55</v>
      </c>
      <c r="K33" s="67"/>
      <c r="L33" s="67"/>
      <c r="M33" s="67"/>
      <c r="N33" s="67"/>
      <c r="O33" s="67" t="s">
        <v>33</v>
      </c>
      <c r="P33" s="67"/>
      <c r="Q33" s="67"/>
      <c r="R33" s="67"/>
      <c r="S33" s="67"/>
      <c r="T33" s="67" t="s">
        <v>34</v>
      </c>
      <c r="U33" s="67"/>
      <c r="V33" s="67"/>
      <c r="W33" s="67"/>
      <c r="X33" s="67"/>
      <c r="Y33" s="67" t="s">
        <v>235</v>
      </c>
      <c r="Z33" s="67"/>
      <c r="AA33" s="67"/>
      <c r="AB33" s="67"/>
      <c r="AC33" s="67"/>
      <c r="AD33" s="76" t="s">
        <v>14</v>
      </c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3"/>
    </row>
    <row r="34" spans="1:46">
      <c r="A34" s="100">
        <v>1</v>
      </c>
      <c r="B34" s="90"/>
      <c r="C34" s="90" t="s">
        <v>100</v>
      </c>
      <c r="D34" s="90"/>
      <c r="E34" s="90"/>
      <c r="F34" s="90"/>
      <c r="G34" s="90"/>
      <c r="H34" s="90"/>
      <c r="I34" s="90"/>
      <c r="J34" s="90" t="s">
        <v>101</v>
      </c>
      <c r="K34" s="90"/>
      <c r="L34" s="90"/>
      <c r="M34" s="90"/>
      <c r="N34" s="90"/>
      <c r="O34" s="90" t="s">
        <v>102</v>
      </c>
      <c r="P34" s="90"/>
      <c r="Q34" s="90"/>
      <c r="R34" s="90"/>
      <c r="S34" s="90"/>
      <c r="T34" s="90">
        <v>64</v>
      </c>
      <c r="U34" s="90"/>
      <c r="V34" s="90"/>
      <c r="W34" s="90"/>
      <c r="X34" s="90"/>
      <c r="Y34" s="90" t="s">
        <v>185</v>
      </c>
      <c r="Z34" s="90"/>
      <c r="AA34" s="90"/>
      <c r="AB34" s="90"/>
      <c r="AC34" s="90"/>
      <c r="AD34" s="101" t="s">
        <v>148</v>
      </c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7"/>
    </row>
    <row r="35" spans="1:46">
      <c r="A35" s="100">
        <v>2</v>
      </c>
      <c r="B35" s="90"/>
      <c r="C35" s="90" t="s">
        <v>103</v>
      </c>
      <c r="D35" s="90"/>
      <c r="E35" s="90"/>
      <c r="F35" s="90"/>
      <c r="G35" s="90"/>
      <c r="H35" s="90"/>
      <c r="I35" s="90"/>
      <c r="J35" s="90" t="s">
        <v>104</v>
      </c>
      <c r="K35" s="90"/>
      <c r="L35" s="90"/>
      <c r="M35" s="90"/>
      <c r="N35" s="90"/>
      <c r="O35" s="90" t="s">
        <v>105</v>
      </c>
      <c r="P35" s="90"/>
      <c r="Q35" s="90"/>
      <c r="R35" s="90"/>
      <c r="S35" s="90"/>
      <c r="T35" s="90">
        <v>8</v>
      </c>
      <c r="U35" s="90"/>
      <c r="V35" s="90"/>
      <c r="W35" s="90"/>
      <c r="X35" s="90"/>
      <c r="Y35" s="90" t="s">
        <v>186</v>
      </c>
      <c r="Z35" s="90"/>
      <c r="AA35" s="90"/>
      <c r="AB35" s="90"/>
      <c r="AC35" s="90"/>
      <c r="AD35" s="101" t="s">
        <v>149</v>
      </c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7"/>
    </row>
    <row r="36" spans="1:46">
      <c r="A36" s="100">
        <v>3</v>
      </c>
      <c r="B36" s="90"/>
      <c r="C36" s="90" t="s">
        <v>106</v>
      </c>
      <c r="D36" s="90"/>
      <c r="E36" s="90"/>
      <c r="F36" s="90"/>
      <c r="G36" s="90"/>
      <c r="H36" s="90"/>
      <c r="I36" s="90"/>
      <c r="J36" s="90" t="s">
        <v>116</v>
      </c>
      <c r="K36" s="90"/>
      <c r="L36" s="90"/>
      <c r="M36" s="90"/>
      <c r="N36" s="90"/>
      <c r="O36" s="90" t="s">
        <v>102</v>
      </c>
      <c r="P36" s="90"/>
      <c r="Q36" s="90"/>
      <c r="R36" s="90"/>
      <c r="S36" s="90"/>
      <c r="T36" s="90">
        <v>126</v>
      </c>
      <c r="U36" s="90"/>
      <c r="V36" s="90"/>
      <c r="W36" s="90"/>
      <c r="X36" s="90"/>
      <c r="Y36" s="90"/>
      <c r="Z36" s="90"/>
      <c r="AA36" s="90"/>
      <c r="AB36" s="90"/>
      <c r="AC36" s="90"/>
      <c r="AD36" s="101" t="s">
        <v>150</v>
      </c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7"/>
    </row>
    <row r="37" spans="1:46">
      <c r="A37" s="100">
        <v>4</v>
      </c>
      <c r="B37" s="90"/>
      <c r="C37" s="90" t="s">
        <v>107</v>
      </c>
      <c r="D37" s="90"/>
      <c r="E37" s="90"/>
      <c r="F37" s="90"/>
      <c r="G37" s="90"/>
      <c r="H37" s="90"/>
      <c r="I37" s="90"/>
      <c r="J37" s="90" t="s">
        <v>117</v>
      </c>
      <c r="K37" s="90"/>
      <c r="L37" s="90"/>
      <c r="M37" s="90"/>
      <c r="N37" s="90"/>
      <c r="O37" s="90" t="s">
        <v>102</v>
      </c>
      <c r="P37" s="90"/>
      <c r="Q37" s="90"/>
      <c r="R37" s="90"/>
      <c r="S37" s="90"/>
      <c r="T37" s="90">
        <v>126</v>
      </c>
      <c r="U37" s="90"/>
      <c r="V37" s="90"/>
      <c r="W37" s="90"/>
      <c r="X37" s="90"/>
      <c r="Y37" s="90"/>
      <c r="Z37" s="90"/>
      <c r="AA37" s="90"/>
      <c r="AB37" s="90"/>
      <c r="AC37" s="90"/>
      <c r="AD37" s="101" t="s">
        <v>151</v>
      </c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7"/>
    </row>
    <row r="38" spans="1:46">
      <c r="A38" s="100"/>
      <c r="B38" s="90"/>
      <c r="C38" s="90" t="s">
        <v>108</v>
      </c>
      <c r="D38" s="90"/>
      <c r="E38" s="90"/>
      <c r="F38" s="90"/>
      <c r="G38" s="90"/>
      <c r="H38" s="90"/>
      <c r="I38" s="90"/>
      <c r="J38" s="90" t="s">
        <v>118</v>
      </c>
      <c r="K38" s="90"/>
      <c r="L38" s="90"/>
      <c r="M38" s="90"/>
      <c r="N38" s="90"/>
      <c r="O38" s="90" t="s">
        <v>102</v>
      </c>
      <c r="P38" s="90"/>
      <c r="Q38" s="90"/>
      <c r="R38" s="90"/>
      <c r="S38" s="90"/>
      <c r="T38" s="90">
        <v>126</v>
      </c>
      <c r="U38" s="90"/>
      <c r="V38" s="90"/>
      <c r="W38" s="90"/>
      <c r="X38" s="90"/>
      <c r="Y38" s="90"/>
      <c r="Z38" s="90"/>
      <c r="AA38" s="90"/>
      <c r="AB38" s="90"/>
      <c r="AC38" s="90"/>
      <c r="AD38" s="101" t="s">
        <v>152</v>
      </c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7"/>
    </row>
    <row r="39" spans="1:46">
      <c r="A39" s="100"/>
      <c r="B39" s="90"/>
      <c r="C39" s="90" t="s">
        <v>109</v>
      </c>
      <c r="D39" s="90"/>
      <c r="E39" s="90"/>
      <c r="F39" s="90"/>
      <c r="G39" s="90"/>
      <c r="H39" s="90"/>
      <c r="I39" s="90"/>
      <c r="J39" s="90" t="s">
        <v>119</v>
      </c>
      <c r="K39" s="90"/>
      <c r="L39" s="90"/>
      <c r="M39" s="90"/>
      <c r="N39" s="90"/>
      <c r="O39" s="90" t="s">
        <v>102</v>
      </c>
      <c r="P39" s="90"/>
      <c r="Q39" s="90"/>
      <c r="R39" s="90"/>
      <c r="S39" s="90"/>
      <c r="T39" s="90">
        <v>126</v>
      </c>
      <c r="U39" s="90"/>
      <c r="V39" s="90"/>
      <c r="W39" s="90"/>
      <c r="X39" s="90"/>
      <c r="Y39" s="90"/>
      <c r="Z39" s="90"/>
      <c r="AA39" s="90"/>
      <c r="AB39" s="90"/>
      <c r="AC39" s="90"/>
      <c r="AD39" s="101" t="s">
        <v>153</v>
      </c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7"/>
    </row>
    <row r="40" spans="1:46">
      <c r="A40" s="100"/>
      <c r="B40" s="90"/>
      <c r="C40" s="90" t="s">
        <v>110</v>
      </c>
      <c r="D40" s="90"/>
      <c r="E40" s="90"/>
      <c r="F40" s="90"/>
      <c r="G40" s="90"/>
      <c r="H40" s="90"/>
      <c r="I40" s="90"/>
      <c r="J40" s="90" t="s">
        <v>120</v>
      </c>
      <c r="K40" s="90"/>
      <c r="L40" s="90"/>
      <c r="M40" s="90"/>
      <c r="N40" s="90"/>
      <c r="O40" s="90" t="s">
        <v>102</v>
      </c>
      <c r="P40" s="90"/>
      <c r="Q40" s="90"/>
      <c r="R40" s="90"/>
      <c r="S40" s="90"/>
      <c r="T40" s="90">
        <v>126</v>
      </c>
      <c r="U40" s="90"/>
      <c r="V40" s="90"/>
      <c r="W40" s="90"/>
      <c r="X40" s="90"/>
      <c r="Y40" s="90"/>
      <c r="Z40" s="90"/>
      <c r="AA40" s="90"/>
      <c r="AB40" s="90"/>
      <c r="AC40" s="90"/>
      <c r="AD40" s="101" t="s">
        <v>154</v>
      </c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7"/>
    </row>
    <row r="41" spans="1:46">
      <c r="A41" s="100"/>
      <c r="B41" s="90"/>
      <c r="C41" s="90" t="s">
        <v>111</v>
      </c>
      <c r="D41" s="90"/>
      <c r="E41" s="90"/>
      <c r="F41" s="90"/>
      <c r="G41" s="90"/>
      <c r="H41" s="90"/>
      <c r="I41" s="90"/>
      <c r="J41" s="90" t="s">
        <v>121</v>
      </c>
      <c r="K41" s="90"/>
      <c r="L41" s="90"/>
      <c r="M41" s="90"/>
      <c r="N41" s="90"/>
      <c r="O41" s="90" t="s">
        <v>102</v>
      </c>
      <c r="P41" s="90"/>
      <c r="Q41" s="90"/>
      <c r="R41" s="90"/>
      <c r="S41" s="90"/>
      <c r="T41" s="90">
        <v>126</v>
      </c>
      <c r="U41" s="90"/>
      <c r="V41" s="90"/>
      <c r="W41" s="90"/>
      <c r="X41" s="90"/>
      <c r="Y41" s="90"/>
      <c r="Z41" s="90"/>
      <c r="AA41" s="90"/>
      <c r="AB41" s="90"/>
      <c r="AC41" s="90"/>
      <c r="AD41" s="101" t="s">
        <v>155</v>
      </c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7"/>
    </row>
    <row r="42" spans="1:46">
      <c r="A42" s="100"/>
      <c r="B42" s="90"/>
      <c r="C42" s="90" t="s">
        <v>112</v>
      </c>
      <c r="D42" s="90"/>
      <c r="E42" s="90"/>
      <c r="F42" s="90"/>
      <c r="G42" s="90"/>
      <c r="H42" s="90"/>
      <c r="I42" s="90"/>
      <c r="J42" s="90" t="s">
        <v>122</v>
      </c>
      <c r="K42" s="90"/>
      <c r="L42" s="90"/>
      <c r="M42" s="90"/>
      <c r="N42" s="90"/>
      <c r="O42" s="90" t="s">
        <v>102</v>
      </c>
      <c r="P42" s="90"/>
      <c r="Q42" s="90"/>
      <c r="R42" s="90"/>
      <c r="S42" s="90"/>
      <c r="T42" s="90">
        <v>126</v>
      </c>
      <c r="U42" s="90"/>
      <c r="V42" s="90"/>
      <c r="W42" s="90"/>
      <c r="X42" s="90"/>
      <c r="Y42" s="90"/>
      <c r="Z42" s="90"/>
      <c r="AA42" s="90"/>
      <c r="AB42" s="90"/>
      <c r="AC42" s="90"/>
      <c r="AD42" s="101" t="s">
        <v>156</v>
      </c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7"/>
    </row>
    <row r="43" spans="1:46">
      <c r="A43" s="100"/>
      <c r="B43" s="90"/>
      <c r="C43" s="90" t="s">
        <v>113</v>
      </c>
      <c r="D43" s="90"/>
      <c r="E43" s="90"/>
      <c r="F43" s="90"/>
      <c r="G43" s="90"/>
      <c r="H43" s="90"/>
      <c r="I43" s="90"/>
      <c r="J43" s="90" t="s">
        <v>123</v>
      </c>
      <c r="K43" s="90"/>
      <c r="L43" s="90"/>
      <c r="M43" s="90"/>
      <c r="N43" s="90"/>
      <c r="O43" s="90" t="s">
        <v>102</v>
      </c>
      <c r="P43" s="90"/>
      <c r="Q43" s="90"/>
      <c r="R43" s="90"/>
      <c r="S43" s="90"/>
      <c r="T43" s="90">
        <v>126</v>
      </c>
      <c r="U43" s="90"/>
      <c r="V43" s="90"/>
      <c r="W43" s="90"/>
      <c r="X43" s="90"/>
      <c r="Y43" s="90"/>
      <c r="Z43" s="90"/>
      <c r="AA43" s="90"/>
      <c r="AB43" s="90"/>
      <c r="AC43" s="90"/>
      <c r="AD43" s="101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7"/>
    </row>
    <row r="44" spans="1:46">
      <c r="A44" s="100"/>
      <c r="B44" s="90"/>
      <c r="C44" s="90" t="s">
        <v>114</v>
      </c>
      <c r="D44" s="90"/>
      <c r="E44" s="90"/>
      <c r="F44" s="90"/>
      <c r="G44" s="90"/>
      <c r="H44" s="90"/>
      <c r="I44" s="90"/>
      <c r="J44" s="90" t="s">
        <v>124</v>
      </c>
      <c r="K44" s="90"/>
      <c r="L44" s="90"/>
      <c r="M44" s="90"/>
      <c r="N44" s="90"/>
      <c r="O44" s="90" t="s">
        <v>102</v>
      </c>
      <c r="P44" s="90"/>
      <c r="Q44" s="90"/>
      <c r="R44" s="90"/>
      <c r="S44" s="90"/>
      <c r="T44" s="90">
        <v>126</v>
      </c>
      <c r="U44" s="90"/>
      <c r="V44" s="90"/>
      <c r="W44" s="90"/>
      <c r="X44" s="90"/>
      <c r="Y44" s="90"/>
      <c r="Z44" s="90"/>
      <c r="AA44" s="90"/>
      <c r="AB44" s="90"/>
      <c r="AC44" s="90"/>
      <c r="AD44" s="101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7"/>
    </row>
    <row r="45" spans="1:46">
      <c r="A45" s="100"/>
      <c r="B45" s="90"/>
      <c r="C45" s="90" t="s">
        <v>115</v>
      </c>
      <c r="D45" s="90"/>
      <c r="E45" s="90"/>
      <c r="F45" s="90"/>
      <c r="G45" s="90"/>
      <c r="H45" s="90"/>
      <c r="I45" s="90"/>
      <c r="J45" s="90" t="s">
        <v>125</v>
      </c>
      <c r="K45" s="90"/>
      <c r="L45" s="90"/>
      <c r="M45" s="90"/>
      <c r="N45" s="90"/>
      <c r="O45" s="90" t="s">
        <v>102</v>
      </c>
      <c r="P45" s="90"/>
      <c r="Q45" s="90"/>
      <c r="R45" s="90"/>
      <c r="S45" s="90"/>
      <c r="T45" s="90">
        <v>126</v>
      </c>
      <c r="U45" s="90"/>
      <c r="V45" s="90"/>
      <c r="W45" s="90"/>
      <c r="X45" s="90"/>
      <c r="Y45" s="90"/>
      <c r="Z45" s="90"/>
      <c r="AA45" s="90"/>
      <c r="AB45" s="90"/>
      <c r="AC45" s="90"/>
      <c r="AD45" s="101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7"/>
    </row>
    <row r="46" spans="1:46">
      <c r="A46" s="100"/>
      <c r="B46" s="90"/>
      <c r="C46" s="90" t="s">
        <v>126</v>
      </c>
      <c r="D46" s="90"/>
      <c r="E46" s="90"/>
      <c r="F46" s="90"/>
      <c r="G46" s="90"/>
      <c r="H46" s="90"/>
      <c r="I46" s="90"/>
      <c r="J46" s="90" t="s">
        <v>137</v>
      </c>
      <c r="K46" s="90"/>
      <c r="L46" s="90"/>
      <c r="M46" s="90"/>
      <c r="N46" s="90"/>
      <c r="O46" s="90" t="s">
        <v>169</v>
      </c>
      <c r="P46" s="90"/>
      <c r="Q46" s="90"/>
      <c r="R46" s="90"/>
      <c r="S46" s="90"/>
      <c r="T46" s="90" t="s">
        <v>127</v>
      </c>
      <c r="U46" s="90"/>
      <c r="V46" s="90"/>
      <c r="W46" s="90"/>
      <c r="X46" s="90"/>
      <c r="Y46" s="90"/>
      <c r="Z46" s="90"/>
      <c r="AA46" s="90"/>
      <c r="AB46" s="90"/>
      <c r="AC46" s="90"/>
      <c r="AD46" s="101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7"/>
    </row>
    <row r="47" spans="1:46">
      <c r="A47" s="100"/>
      <c r="B47" s="90"/>
      <c r="C47" s="90" t="s">
        <v>128</v>
      </c>
      <c r="D47" s="90"/>
      <c r="E47" s="90"/>
      <c r="F47" s="90"/>
      <c r="G47" s="90"/>
      <c r="H47" s="90"/>
      <c r="I47" s="90"/>
      <c r="J47" s="90" t="s">
        <v>138</v>
      </c>
      <c r="K47" s="90"/>
      <c r="L47" s="90"/>
      <c r="M47" s="90"/>
      <c r="N47" s="90"/>
      <c r="O47" s="90" t="s">
        <v>169</v>
      </c>
      <c r="P47" s="90"/>
      <c r="Q47" s="90"/>
      <c r="R47" s="90"/>
      <c r="S47" s="90"/>
      <c r="T47" s="90" t="s">
        <v>127</v>
      </c>
      <c r="U47" s="90"/>
      <c r="V47" s="90"/>
      <c r="W47" s="90"/>
      <c r="X47" s="90"/>
      <c r="Y47" s="90"/>
      <c r="Z47" s="90"/>
      <c r="AA47" s="90"/>
      <c r="AB47" s="90"/>
      <c r="AC47" s="90"/>
      <c r="AD47" s="101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7"/>
    </row>
    <row r="48" spans="1:46">
      <c r="A48" s="100"/>
      <c r="B48" s="90"/>
      <c r="C48" s="90" t="s">
        <v>129</v>
      </c>
      <c r="D48" s="90"/>
      <c r="E48" s="90"/>
      <c r="F48" s="90"/>
      <c r="G48" s="90"/>
      <c r="H48" s="90"/>
      <c r="I48" s="90"/>
      <c r="J48" s="90" t="s">
        <v>139</v>
      </c>
      <c r="K48" s="90"/>
      <c r="L48" s="90"/>
      <c r="M48" s="90"/>
      <c r="N48" s="90"/>
      <c r="O48" s="90" t="s">
        <v>169</v>
      </c>
      <c r="P48" s="90"/>
      <c r="Q48" s="90"/>
      <c r="R48" s="90"/>
      <c r="S48" s="90"/>
      <c r="T48" s="90" t="s">
        <v>127</v>
      </c>
      <c r="U48" s="90"/>
      <c r="V48" s="90"/>
      <c r="W48" s="90"/>
      <c r="X48" s="90"/>
      <c r="Y48" s="90"/>
      <c r="Z48" s="90"/>
      <c r="AA48" s="90"/>
      <c r="AB48" s="90"/>
      <c r="AC48" s="90"/>
      <c r="AD48" s="101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7"/>
    </row>
    <row r="49" spans="1:46">
      <c r="A49" s="100"/>
      <c r="B49" s="90"/>
      <c r="C49" s="90" t="s">
        <v>130</v>
      </c>
      <c r="D49" s="90"/>
      <c r="E49" s="90"/>
      <c r="F49" s="90"/>
      <c r="G49" s="90"/>
      <c r="H49" s="90"/>
      <c r="I49" s="90"/>
      <c r="J49" s="90" t="s">
        <v>140</v>
      </c>
      <c r="K49" s="90"/>
      <c r="L49" s="90"/>
      <c r="M49" s="90"/>
      <c r="N49" s="90"/>
      <c r="O49" s="90" t="s">
        <v>169</v>
      </c>
      <c r="P49" s="90"/>
      <c r="Q49" s="90"/>
      <c r="R49" s="90"/>
      <c r="S49" s="90"/>
      <c r="T49" s="90" t="s">
        <v>127</v>
      </c>
      <c r="U49" s="90"/>
      <c r="V49" s="90"/>
      <c r="W49" s="90"/>
      <c r="X49" s="90"/>
      <c r="Y49" s="90"/>
      <c r="Z49" s="90"/>
      <c r="AA49" s="90"/>
      <c r="AB49" s="90"/>
      <c r="AC49" s="90"/>
      <c r="AD49" s="101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7"/>
    </row>
    <row r="50" spans="1:46">
      <c r="A50" s="100"/>
      <c r="B50" s="90"/>
      <c r="C50" s="90" t="s">
        <v>131</v>
      </c>
      <c r="D50" s="90"/>
      <c r="E50" s="90"/>
      <c r="F50" s="90"/>
      <c r="G50" s="90"/>
      <c r="H50" s="90"/>
      <c r="I50" s="90"/>
      <c r="J50" s="90" t="s">
        <v>141</v>
      </c>
      <c r="K50" s="90"/>
      <c r="L50" s="90"/>
      <c r="M50" s="90"/>
      <c r="N50" s="90"/>
      <c r="O50" s="90" t="s">
        <v>169</v>
      </c>
      <c r="P50" s="90"/>
      <c r="Q50" s="90"/>
      <c r="R50" s="90"/>
      <c r="S50" s="90"/>
      <c r="T50" s="90" t="s">
        <v>127</v>
      </c>
      <c r="U50" s="90"/>
      <c r="V50" s="90"/>
      <c r="W50" s="90"/>
      <c r="X50" s="90"/>
      <c r="Y50" s="90"/>
      <c r="Z50" s="90"/>
      <c r="AA50" s="90"/>
      <c r="AB50" s="90"/>
      <c r="AC50" s="90"/>
      <c r="AD50" s="101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7"/>
    </row>
    <row r="51" spans="1:46">
      <c r="A51" s="100"/>
      <c r="B51" s="90"/>
      <c r="C51" s="90" t="s">
        <v>132</v>
      </c>
      <c r="D51" s="90"/>
      <c r="E51" s="90"/>
      <c r="F51" s="90"/>
      <c r="G51" s="90"/>
      <c r="H51" s="90"/>
      <c r="I51" s="90"/>
      <c r="J51" s="90" t="s">
        <v>142</v>
      </c>
      <c r="K51" s="90"/>
      <c r="L51" s="90"/>
      <c r="M51" s="90"/>
      <c r="N51" s="90"/>
      <c r="O51" s="90" t="s">
        <v>169</v>
      </c>
      <c r="P51" s="90"/>
      <c r="Q51" s="90"/>
      <c r="R51" s="90"/>
      <c r="S51" s="90"/>
      <c r="T51" s="90" t="s">
        <v>127</v>
      </c>
      <c r="U51" s="90"/>
      <c r="V51" s="90"/>
      <c r="W51" s="90"/>
      <c r="X51" s="90"/>
      <c r="Y51" s="90"/>
      <c r="Z51" s="90"/>
      <c r="AA51" s="90"/>
      <c r="AB51" s="90"/>
      <c r="AC51" s="90"/>
      <c r="AD51" s="101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7"/>
    </row>
    <row r="52" spans="1:46">
      <c r="A52" s="100"/>
      <c r="B52" s="90"/>
      <c r="C52" s="90" t="s">
        <v>133</v>
      </c>
      <c r="D52" s="90"/>
      <c r="E52" s="90"/>
      <c r="F52" s="90"/>
      <c r="G52" s="90"/>
      <c r="H52" s="90"/>
      <c r="I52" s="90"/>
      <c r="J52" s="90" t="s">
        <v>143</v>
      </c>
      <c r="K52" s="90"/>
      <c r="L52" s="90"/>
      <c r="M52" s="90"/>
      <c r="N52" s="90"/>
      <c r="O52" s="90" t="s">
        <v>169</v>
      </c>
      <c r="P52" s="90"/>
      <c r="Q52" s="90"/>
      <c r="R52" s="90"/>
      <c r="S52" s="90"/>
      <c r="T52" s="90" t="s">
        <v>127</v>
      </c>
      <c r="U52" s="90"/>
      <c r="V52" s="90"/>
      <c r="W52" s="90"/>
      <c r="X52" s="90"/>
      <c r="Y52" s="90"/>
      <c r="Z52" s="90"/>
      <c r="AA52" s="90"/>
      <c r="AB52" s="90"/>
      <c r="AC52" s="90"/>
      <c r="AD52" s="101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7"/>
    </row>
    <row r="53" spans="1:46">
      <c r="A53" s="100"/>
      <c r="B53" s="90"/>
      <c r="C53" s="90" t="s">
        <v>134</v>
      </c>
      <c r="D53" s="90"/>
      <c r="E53" s="90"/>
      <c r="F53" s="90"/>
      <c r="G53" s="90"/>
      <c r="H53" s="90"/>
      <c r="I53" s="90"/>
      <c r="J53" s="90" t="s">
        <v>144</v>
      </c>
      <c r="K53" s="90"/>
      <c r="L53" s="90"/>
      <c r="M53" s="90"/>
      <c r="N53" s="90"/>
      <c r="O53" s="90" t="s">
        <v>169</v>
      </c>
      <c r="P53" s="90"/>
      <c r="Q53" s="90"/>
      <c r="R53" s="90"/>
      <c r="S53" s="90"/>
      <c r="T53" s="90" t="s">
        <v>127</v>
      </c>
      <c r="U53" s="90"/>
      <c r="V53" s="90"/>
      <c r="W53" s="90"/>
      <c r="X53" s="90"/>
      <c r="Y53" s="90"/>
      <c r="Z53" s="90"/>
      <c r="AA53" s="90"/>
      <c r="AB53" s="90"/>
      <c r="AC53" s="90"/>
      <c r="AD53" s="101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7"/>
    </row>
    <row r="54" spans="1:46">
      <c r="A54" s="100"/>
      <c r="B54" s="90"/>
      <c r="C54" s="90" t="s">
        <v>135</v>
      </c>
      <c r="D54" s="90"/>
      <c r="E54" s="90"/>
      <c r="F54" s="90"/>
      <c r="G54" s="90"/>
      <c r="H54" s="90"/>
      <c r="I54" s="90"/>
      <c r="J54" s="90" t="s">
        <v>145</v>
      </c>
      <c r="K54" s="90"/>
      <c r="L54" s="90"/>
      <c r="M54" s="90"/>
      <c r="N54" s="90"/>
      <c r="O54" s="90" t="s">
        <v>169</v>
      </c>
      <c r="P54" s="90"/>
      <c r="Q54" s="90"/>
      <c r="R54" s="90"/>
      <c r="S54" s="90"/>
      <c r="T54" s="90" t="s">
        <v>127</v>
      </c>
      <c r="U54" s="90"/>
      <c r="V54" s="90"/>
      <c r="W54" s="90"/>
      <c r="X54" s="90"/>
      <c r="Y54" s="90"/>
      <c r="Z54" s="90"/>
      <c r="AA54" s="90"/>
      <c r="AB54" s="90"/>
      <c r="AC54" s="90"/>
      <c r="AD54" s="101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7"/>
    </row>
    <row r="55" spans="1:46" ht="15.75" thickBot="1">
      <c r="A55" s="94"/>
      <c r="B55" s="95"/>
      <c r="C55" s="90" t="s">
        <v>136</v>
      </c>
      <c r="D55" s="90"/>
      <c r="E55" s="90"/>
      <c r="F55" s="90"/>
      <c r="G55" s="90"/>
      <c r="H55" s="90"/>
      <c r="I55" s="90"/>
      <c r="J55" s="90" t="s">
        <v>146</v>
      </c>
      <c r="K55" s="90"/>
      <c r="L55" s="90"/>
      <c r="M55" s="90"/>
      <c r="N55" s="90"/>
      <c r="O55" s="90" t="s">
        <v>169</v>
      </c>
      <c r="P55" s="90"/>
      <c r="Q55" s="90"/>
      <c r="R55" s="90"/>
      <c r="S55" s="90"/>
      <c r="T55" s="90" t="s">
        <v>127</v>
      </c>
      <c r="U55" s="90"/>
      <c r="V55" s="90"/>
      <c r="W55" s="90"/>
      <c r="X55" s="90"/>
      <c r="Y55" s="95"/>
      <c r="Z55" s="95"/>
      <c r="AA55" s="95"/>
      <c r="AB55" s="95"/>
      <c r="AC55" s="95"/>
      <c r="AD55" s="96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108"/>
    </row>
    <row r="56" spans="1:46" ht="21.75" thickBot="1">
      <c r="A56" s="14" t="s">
        <v>264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>
      <c r="A57" s="32" t="s">
        <v>0</v>
      </c>
      <c r="B57" s="33"/>
      <c r="C57" s="33"/>
      <c r="D57" s="33"/>
      <c r="E57" s="33"/>
      <c r="F57" s="3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  <c r="V57" s="35" t="s">
        <v>1</v>
      </c>
      <c r="W57" s="33"/>
      <c r="X57" s="34"/>
      <c r="Y57" s="2"/>
      <c r="Z57" s="2"/>
      <c r="AA57" s="2"/>
      <c r="AB57" s="2"/>
      <c r="AC57" s="2"/>
      <c r="AD57" s="2"/>
      <c r="AE57" s="2"/>
      <c r="AF57" s="2"/>
      <c r="AG57" s="2"/>
      <c r="AH57" s="35" t="s">
        <v>53</v>
      </c>
      <c r="AI57" s="33"/>
      <c r="AJ57" s="34"/>
      <c r="AK57" s="2"/>
      <c r="AL57" s="2"/>
      <c r="AM57" s="2"/>
      <c r="AN57" s="2"/>
      <c r="AO57" s="2"/>
      <c r="AP57" s="2"/>
      <c r="AQ57" s="2"/>
      <c r="AR57" s="2"/>
      <c r="AS57" s="2"/>
      <c r="AT57" s="3"/>
    </row>
    <row r="58" spans="1:46">
      <c r="A58" s="24" t="s">
        <v>44</v>
      </c>
      <c r="B58" s="25"/>
      <c r="C58" s="25"/>
      <c r="D58" s="25"/>
      <c r="E58" s="25"/>
      <c r="F58" s="26"/>
      <c r="G58" s="11" t="s">
        <v>157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2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 t="s">
        <v>48</v>
      </c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>
      <c r="A59" s="24" t="s">
        <v>52</v>
      </c>
      <c r="B59" s="25"/>
      <c r="C59" s="25"/>
      <c r="D59" s="25"/>
      <c r="E59" s="25"/>
      <c r="F59" s="26"/>
      <c r="G59" s="11" t="s">
        <v>158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3"/>
      <c r="V59" s="27" t="s">
        <v>3</v>
      </c>
      <c r="W59" s="25"/>
      <c r="X59" s="26"/>
      <c r="Y59" s="11"/>
      <c r="Z59" s="11"/>
      <c r="AA59" s="11"/>
      <c r="AB59" s="11"/>
      <c r="AC59" s="11"/>
      <c r="AD59" s="11"/>
      <c r="AE59" s="11"/>
      <c r="AF59" s="11"/>
      <c r="AG59" s="11"/>
      <c r="AH59" s="104" t="s">
        <v>49</v>
      </c>
      <c r="AI59" s="105"/>
      <c r="AJ59" s="106"/>
      <c r="AK59" s="11"/>
      <c r="AL59" s="11"/>
      <c r="AM59" s="11"/>
      <c r="AN59" s="11"/>
      <c r="AO59" s="11"/>
      <c r="AP59" s="11"/>
      <c r="AQ59" s="11"/>
      <c r="AR59" s="11"/>
      <c r="AS59" s="11"/>
      <c r="AT59" s="12"/>
    </row>
    <row r="60" spans="1:46" ht="15.75" thickBot="1">
      <c r="A60" s="28"/>
      <c r="B60" s="29"/>
      <c r="C60" s="29"/>
      <c r="D60" s="29"/>
      <c r="E60" s="29"/>
      <c r="F60" s="3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0"/>
      <c r="V60" s="31" t="s">
        <v>4</v>
      </c>
      <c r="W60" s="29"/>
      <c r="X60" s="30"/>
      <c r="Y60" s="7"/>
      <c r="Z60" s="7"/>
      <c r="AA60" s="7"/>
      <c r="AB60" s="7"/>
      <c r="AC60" s="7"/>
      <c r="AD60" s="7"/>
      <c r="AE60" s="7"/>
      <c r="AF60" s="7"/>
      <c r="AG60" s="7"/>
      <c r="AH60" s="31"/>
      <c r="AI60" s="29"/>
      <c r="AJ60" s="30"/>
      <c r="AK60" s="7"/>
      <c r="AL60" s="7"/>
      <c r="AM60" s="7"/>
      <c r="AN60" s="7"/>
      <c r="AO60" s="7"/>
      <c r="AP60" s="7"/>
      <c r="AQ60" s="7"/>
      <c r="AR60" s="7"/>
      <c r="AS60" s="7"/>
      <c r="AT60" s="8"/>
    </row>
    <row r="61" spans="1:46">
      <c r="A61" s="88" t="s">
        <v>31</v>
      </c>
      <c r="B61" s="67"/>
      <c r="C61" s="67" t="s">
        <v>54</v>
      </c>
      <c r="D61" s="67"/>
      <c r="E61" s="67"/>
      <c r="F61" s="67"/>
      <c r="G61" s="67"/>
      <c r="H61" s="67"/>
      <c r="I61" s="67"/>
      <c r="J61" s="67" t="s">
        <v>55</v>
      </c>
      <c r="K61" s="67"/>
      <c r="L61" s="67"/>
      <c r="M61" s="67"/>
      <c r="N61" s="67"/>
      <c r="O61" s="67" t="s">
        <v>33</v>
      </c>
      <c r="P61" s="67"/>
      <c r="Q61" s="67"/>
      <c r="R61" s="67"/>
      <c r="S61" s="67"/>
      <c r="T61" s="67" t="s">
        <v>34</v>
      </c>
      <c r="U61" s="67"/>
      <c r="V61" s="67"/>
      <c r="W61" s="67"/>
      <c r="X61" s="67"/>
      <c r="Y61" s="67" t="s">
        <v>235</v>
      </c>
      <c r="Z61" s="67"/>
      <c r="AA61" s="67"/>
      <c r="AB61" s="67"/>
      <c r="AC61" s="67"/>
      <c r="AD61" s="76" t="s">
        <v>14</v>
      </c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3"/>
    </row>
    <row r="62" spans="1:46">
      <c r="A62" s="100"/>
      <c r="B62" s="90"/>
      <c r="C62" s="90" t="s">
        <v>160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 t="s">
        <v>167</v>
      </c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101" t="s">
        <v>163</v>
      </c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7"/>
    </row>
    <row r="63" spans="1:46">
      <c r="A63" s="100"/>
      <c r="B63" s="90"/>
      <c r="C63" s="90" t="s">
        <v>159</v>
      </c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 t="s">
        <v>167</v>
      </c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101" t="s">
        <v>164</v>
      </c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7"/>
    </row>
    <row r="64" spans="1:46">
      <c r="A64" s="100"/>
      <c r="B64" s="90"/>
      <c r="C64" s="90" t="s">
        <v>161</v>
      </c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 t="s">
        <v>168</v>
      </c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101" t="s">
        <v>165</v>
      </c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7"/>
    </row>
    <row r="65" spans="1:46">
      <c r="A65" s="100"/>
      <c r="B65" s="90"/>
      <c r="C65" s="90" t="s">
        <v>162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 t="s">
        <v>170</v>
      </c>
      <c r="P65" s="90"/>
      <c r="Q65" s="90"/>
      <c r="R65" s="90"/>
      <c r="S65" s="90"/>
      <c r="T65" s="90">
        <v>10</v>
      </c>
      <c r="U65" s="90"/>
      <c r="V65" s="90"/>
      <c r="W65" s="90"/>
      <c r="X65" s="90"/>
      <c r="Y65" s="90"/>
      <c r="Z65" s="90"/>
      <c r="AA65" s="90"/>
      <c r="AB65" s="90"/>
      <c r="AC65" s="90"/>
      <c r="AD65" s="101" t="s">
        <v>166</v>
      </c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7"/>
    </row>
    <row r="66" spans="1:46">
      <c r="A66" s="10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101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7"/>
    </row>
    <row r="67" spans="1:46">
      <c r="A67" s="10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101" t="s">
        <v>171</v>
      </c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7"/>
    </row>
    <row r="68" spans="1:46">
      <c r="A68" s="10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101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7"/>
    </row>
    <row r="69" spans="1:46">
      <c r="A69" s="10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101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7"/>
    </row>
    <row r="70" spans="1:46">
      <c r="A70" s="10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101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7"/>
    </row>
    <row r="71" spans="1:46">
      <c r="A71" s="10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101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7"/>
    </row>
    <row r="72" spans="1:46">
      <c r="A72" s="10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101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7"/>
    </row>
    <row r="73" spans="1:46">
      <c r="A73" s="10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101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7"/>
    </row>
    <row r="74" spans="1:46">
      <c r="A74" s="10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101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7"/>
    </row>
    <row r="75" spans="1:46">
      <c r="A75" s="10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101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7"/>
    </row>
    <row r="76" spans="1:46">
      <c r="A76" s="10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101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7"/>
    </row>
    <row r="77" spans="1:46">
      <c r="A77" s="10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101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7"/>
    </row>
    <row r="78" spans="1:46">
      <c r="A78" s="10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101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7"/>
    </row>
    <row r="79" spans="1:46">
      <c r="A79" s="10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101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7"/>
    </row>
    <row r="80" spans="1:46">
      <c r="A80" s="10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101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7"/>
    </row>
    <row r="81" spans="1:46">
      <c r="A81" s="10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101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7"/>
    </row>
    <row r="82" spans="1:46" ht="15.75" thickBot="1">
      <c r="A82" s="94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6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108"/>
    </row>
    <row r="83" spans="1:46" ht="21.75" thickBot="1">
      <c r="A83" s="14" t="s">
        <v>264</v>
      </c>
      <c r="B83" s="14" t="s">
        <v>264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>
      <c r="A84" s="32" t="s">
        <v>0</v>
      </c>
      <c r="B84" s="33"/>
      <c r="C84" s="33"/>
      <c r="D84" s="33"/>
      <c r="E84" s="33"/>
      <c r="F84" s="3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9"/>
      <c r="V84" s="35" t="s">
        <v>1</v>
      </c>
      <c r="W84" s="33"/>
      <c r="X84" s="34"/>
      <c r="Y84" s="2"/>
      <c r="Z84" s="2"/>
      <c r="AA84" s="2"/>
      <c r="AB84" s="2"/>
      <c r="AC84" s="2"/>
      <c r="AD84" s="2"/>
      <c r="AE84" s="2"/>
      <c r="AF84" s="2"/>
      <c r="AG84" s="2"/>
      <c r="AH84" s="35" t="s">
        <v>53</v>
      </c>
      <c r="AI84" s="33"/>
      <c r="AJ84" s="34"/>
      <c r="AK84" s="2"/>
      <c r="AL84" s="2"/>
      <c r="AM84" s="2"/>
      <c r="AN84" s="2"/>
      <c r="AO84" s="2"/>
      <c r="AP84" s="2"/>
      <c r="AQ84" s="2"/>
      <c r="AR84" s="2"/>
      <c r="AS84" s="2"/>
      <c r="AT84" s="3"/>
    </row>
    <row r="85" spans="1:46">
      <c r="A85" s="24" t="s">
        <v>44</v>
      </c>
      <c r="B85" s="25"/>
      <c r="C85" s="25"/>
      <c r="D85" s="25"/>
      <c r="E85" s="25"/>
      <c r="F85" s="26"/>
      <c r="G85" s="11" t="s">
        <v>172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2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 t="s">
        <v>48</v>
      </c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>
      <c r="A86" s="24" t="s">
        <v>52</v>
      </c>
      <c r="B86" s="25"/>
      <c r="C86" s="25"/>
      <c r="D86" s="25"/>
      <c r="E86" s="25"/>
      <c r="F86" s="26"/>
      <c r="G86" s="11" t="s">
        <v>173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3"/>
      <c r="V86" s="27" t="s">
        <v>3</v>
      </c>
      <c r="W86" s="25"/>
      <c r="X86" s="26"/>
      <c r="Y86" s="11"/>
      <c r="Z86" s="11"/>
      <c r="AA86" s="11"/>
      <c r="AB86" s="11"/>
      <c r="AC86" s="11"/>
      <c r="AD86" s="11"/>
      <c r="AE86" s="11"/>
      <c r="AF86" s="11"/>
      <c r="AG86" s="11"/>
      <c r="AH86" s="104" t="s">
        <v>49</v>
      </c>
      <c r="AI86" s="105"/>
      <c r="AJ86" s="106"/>
      <c r="AK86" s="11"/>
      <c r="AL86" s="11"/>
      <c r="AM86" s="11"/>
      <c r="AN86" s="11"/>
      <c r="AO86" s="11"/>
      <c r="AP86" s="11"/>
      <c r="AQ86" s="11"/>
      <c r="AR86" s="11"/>
      <c r="AS86" s="11"/>
      <c r="AT86" s="12"/>
    </row>
    <row r="87" spans="1:46" ht="15.75" thickBot="1">
      <c r="A87" s="28"/>
      <c r="B87" s="29"/>
      <c r="C87" s="29"/>
      <c r="D87" s="29"/>
      <c r="E87" s="29"/>
      <c r="F87" s="3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0"/>
      <c r="V87" s="31" t="s">
        <v>4</v>
      </c>
      <c r="W87" s="29"/>
      <c r="X87" s="30"/>
      <c r="Y87" s="7"/>
      <c r="Z87" s="7"/>
      <c r="AA87" s="7"/>
      <c r="AB87" s="7"/>
      <c r="AC87" s="7"/>
      <c r="AD87" s="7"/>
      <c r="AE87" s="7"/>
      <c r="AF87" s="7"/>
      <c r="AG87" s="7"/>
      <c r="AH87" s="31"/>
      <c r="AI87" s="29"/>
      <c r="AJ87" s="30"/>
      <c r="AK87" s="7"/>
      <c r="AL87" s="7"/>
      <c r="AM87" s="7"/>
      <c r="AN87" s="7"/>
      <c r="AO87" s="7"/>
      <c r="AP87" s="7"/>
      <c r="AQ87" s="7"/>
      <c r="AR87" s="7"/>
      <c r="AS87" s="7"/>
      <c r="AT87" s="8"/>
    </row>
    <row r="88" spans="1:46">
      <c r="A88" s="88" t="s">
        <v>31</v>
      </c>
      <c r="B88" s="67"/>
      <c r="C88" s="67" t="s">
        <v>54</v>
      </c>
      <c r="D88" s="67"/>
      <c r="E88" s="67"/>
      <c r="F88" s="67"/>
      <c r="G88" s="67"/>
      <c r="H88" s="67"/>
      <c r="I88" s="67"/>
      <c r="J88" s="67" t="s">
        <v>55</v>
      </c>
      <c r="K88" s="67"/>
      <c r="L88" s="67"/>
      <c r="M88" s="67"/>
      <c r="N88" s="67"/>
      <c r="O88" s="67" t="s">
        <v>33</v>
      </c>
      <c r="P88" s="67"/>
      <c r="Q88" s="67"/>
      <c r="R88" s="67"/>
      <c r="S88" s="67"/>
      <c r="T88" s="67" t="s">
        <v>34</v>
      </c>
      <c r="U88" s="67"/>
      <c r="V88" s="67"/>
      <c r="W88" s="67"/>
      <c r="X88" s="67"/>
      <c r="Y88" s="67" t="s">
        <v>235</v>
      </c>
      <c r="Z88" s="67"/>
      <c r="AA88" s="67"/>
      <c r="AB88" s="67"/>
      <c r="AC88" s="67"/>
      <c r="AD88" s="76" t="s">
        <v>14</v>
      </c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3"/>
    </row>
    <row r="89" spans="1:46">
      <c r="A89" s="100"/>
      <c r="B89" s="90"/>
      <c r="C89" s="90" t="s">
        <v>175</v>
      </c>
      <c r="D89" s="90"/>
      <c r="E89" s="90"/>
      <c r="F89" s="90"/>
      <c r="G89" s="90"/>
      <c r="H89" s="90"/>
      <c r="I89" s="90"/>
      <c r="J89" s="90" t="s">
        <v>179</v>
      </c>
      <c r="K89" s="90"/>
      <c r="L89" s="90"/>
      <c r="M89" s="90"/>
      <c r="N89" s="90"/>
      <c r="O89" s="90" t="s">
        <v>102</v>
      </c>
      <c r="P89" s="90"/>
      <c r="Q89" s="90"/>
      <c r="R89" s="90"/>
      <c r="S89" s="90"/>
      <c r="T89" s="90">
        <v>64</v>
      </c>
      <c r="U89" s="90"/>
      <c r="V89" s="90"/>
      <c r="W89" s="90"/>
      <c r="X89" s="90"/>
      <c r="Y89" s="90" t="s">
        <v>183</v>
      </c>
      <c r="Z89" s="90"/>
      <c r="AA89" s="90"/>
      <c r="AB89" s="90"/>
      <c r="AC89" s="90"/>
      <c r="AD89" s="101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7"/>
    </row>
    <row r="90" spans="1:46">
      <c r="A90" s="100"/>
      <c r="B90" s="90"/>
      <c r="C90" s="101" t="s">
        <v>177</v>
      </c>
      <c r="D90" s="102"/>
      <c r="E90" s="102"/>
      <c r="F90" s="102"/>
      <c r="G90" s="102"/>
      <c r="H90" s="102"/>
      <c r="I90" s="103"/>
      <c r="J90" s="101" t="s">
        <v>181</v>
      </c>
      <c r="K90" s="102"/>
      <c r="L90" s="102"/>
      <c r="M90" s="102"/>
      <c r="N90" s="103"/>
      <c r="O90" s="90" t="s">
        <v>102</v>
      </c>
      <c r="P90" s="90"/>
      <c r="Q90" s="90"/>
      <c r="R90" s="90"/>
      <c r="S90" s="90"/>
      <c r="T90" s="90">
        <v>64</v>
      </c>
      <c r="U90" s="90"/>
      <c r="V90" s="90"/>
      <c r="W90" s="90"/>
      <c r="X90" s="90"/>
      <c r="Y90" s="90" t="s">
        <v>184</v>
      </c>
      <c r="Z90" s="90"/>
      <c r="AA90" s="90"/>
      <c r="AB90" s="90"/>
      <c r="AC90" s="90"/>
      <c r="AD90" s="101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7"/>
    </row>
    <row r="91" spans="1:46">
      <c r="A91" s="100"/>
      <c r="B91" s="90"/>
      <c r="C91" s="101" t="s">
        <v>176</v>
      </c>
      <c r="D91" s="102"/>
      <c r="E91" s="102"/>
      <c r="F91" s="102"/>
      <c r="G91" s="102"/>
      <c r="H91" s="102"/>
      <c r="I91" s="103"/>
      <c r="J91" s="101" t="s">
        <v>180</v>
      </c>
      <c r="K91" s="102"/>
      <c r="L91" s="102"/>
      <c r="M91" s="102"/>
      <c r="N91" s="103"/>
      <c r="O91" s="101" t="s">
        <v>102</v>
      </c>
      <c r="P91" s="102"/>
      <c r="Q91" s="102"/>
      <c r="R91" s="102"/>
      <c r="S91" s="103"/>
      <c r="T91" s="90">
        <v>120</v>
      </c>
      <c r="U91" s="90"/>
      <c r="V91" s="90"/>
      <c r="W91" s="90"/>
      <c r="X91" s="90"/>
      <c r="Y91" s="90"/>
      <c r="Z91" s="90"/>
      <c r="AA91" s="90"/>
      <c r="AB91" s="90"/>
      <c r="AC91" s="90"/>
      <c r="AD91" s="101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7"/>
    </row>
    <row r="92" spans="1:46">
      <c r="A92" s="100"/>
      <c r="B92" s="90"/>
      <c r="C92" s="90" t="s">
        <v>178</v>
      </c>
      <c r="D92" s="90"/>
      <c r="E92" s="90"/>
      <c r="F92" s="90"/>
      <c r="G92" s="90"/>
      <c r="H92" s="90"/>
      <c r="I92" s="90"/>
      <c r="J92" s="90" t="s">
        <v>182</v>
      </c>
      <c r="K92" s="90"/>
      <c r="L92" s="90"/>
      <c r="M92" s="90"/>
      <c r="N92" s="90"/>
      <c r="O92" s="101" t="s">
        <v>102</v>
      </c>
      <c r="P92" s="102"/>
      <c r="Q92" s="102"/>
      <c r="R92" s="102"/>
      <c r="S92" s="103"/>
      <c r="T92" s="90">
        <v>120</v>
      </c>
      <c r="U92" s="90"/>
      <c r="V92" s="90"/>
      <c r="W92" s="90"/>
      <c r="X92" s="90"/>
      <c r="Y92" s="90"/>
      <c r="Z92" s="90"/>
      <c r="AA92" s="90"/>
      <c r="AB92" s="90"/>
      <c r="AC92" s="90"/>
      <c r="AD92" s="101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7"/>
    </row>
    <row r="93" spans="1:46">
      <c r="A93" s="100"/>
      <c r="B93" s="90"/>
      <c r="C93" s="90" t="s">
        <v>187</v>
      </c>
      <c r="D93" s="90"/>
      <c r="E93" s="90"/>
      <c r="F93" s="90"/>
      <c r="G93" s="90"/>
      <c r="H93" s="90"/>
      <c r="I93" s="90"/>
      <c r="J93" s="90" t="s">
        <v>192</v>
      </c>
      <c r="K93" s="90"/>
      <c r="L93" s="90"/>
      <c r="M93" s="90"/>
      <c r="N93" s="90"/>
      <c r="O93" s="101" t="s">
        <v>102</v>
      </c>
      <c r="P93" s="102"/>
      <c r="Q93" s="102"/>
      <c r="R93" s="102"/>
      <c r="S93" s="103"/>
      <c r="T93" s="90">
        <v>120</v>
      </c>
      <c r="U93" s="90"/>
      <c r="V93" s="90"/>
      <c r="W93" s="90"/>
      <c r="X93" s="90"/>
      <c r="Y93" s="90"/>
      <c r="Z93" s="90"/>
      <c r="AA93" s="90"/>
      <c r="AB93" s="90"/>
      <c r="AC93" s="90"/>
      <c r="AD93" s="101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7"/>
    </row>
    <row r="94" spans="1:46">
      <c r="A94" s="100"/>
      <c r="B94" s="90"/>
      <c r="C94" s="90" t="s">
        <v>188</v>
      </c>
      <c r="D94" s="90"/>
      <c r="E94" s="90"/>
      <c r="F94" s="90"/>
      <c r="G94" s="90"/>
      <c r="H94" s="90"/>
      <c r="I94" s="90"/>
      <c r="J94" s="90" t="s">
        <v>193</v>
      </c>
      <c r="K94" s="90"/>
      <c r="L94" s="90"/>
      <c r="M94" s="90"/>
      <c r="N94" s="90"/>
      <c r="O94" s="101" t="s">
        <v>102</v>
      </c>
      <c r="P94" s="102"/>
      <c r="Q94" s="102"/>
      <c r="R94" s="102"/>
      <c r="S94" s="103"/>
      <c r="T94" s="90">
        <v>120</v>
      </c>
      <c r="U94" s="90"/>
      <c r="V94" s="90"/>
      <c r="W94" s="90"/>
      <c r="X94" s="90"/>
      <c r="Y94" s="90"/>
      <c r="Z94" s="90"/>
      <c r="AA94" s="90"/>
      <c r="AB94" s="90"/>
      <c r="AC94" s="90"/>
      <c r="AD94" s="101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7"/>
    </row>
    <row r="95" spans="1:46">
      <c r="A95" s="100"/>
      <c r="B95" s="90"/>
      <c r="C95" s="90" t="s">
        <v>189</v>
      </c>
      <c r="D95" s="90"/>
      <c r="E95" s="90"/>
      <c r="F95" s="90"/>
      <c r="G95" s="90"/>
      <c r="H95" s="90"/>
      <c r="I95" s="90"/>
      <c r="J95" s="90" t="s">
        <v>194</v>
      </c>
      <c r="K95" s="90"/>
      <c r="L95" s="90"/>
      <c r="M95" s="90"/>
      <c r="N95" s="90"/>
      <c r="O95" s="101" t="s">
        <v>102</v>
      </c>
      <c r="P95" s="102"/>
      <c r="Q95" s="102"/>
      <c r="R95" s="102"/>
      <c r="S95" s="103"/>
      <c r="T95" s="90">
        <v>120</v>
      </c>
      <c r="U95" s="90"/>
      <c r="V95" s="90"/>
      <c r="W95" s="90"/>
      <c r="X95" s="90"/>
      <c r="Y95" s="90"/>
      <c r="Z95" s="90"/>
      <c r="AA95" s="90"/>
      <c r="AB95" s="90"/>
      <c r="AC95" s="90"/>
      <c r="AD95" s="101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7"/>
    </row>
    <row r="96" spans="1:46">
      <c r="A96" s="10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101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7"/>
    </row>
    <row r="97" spans="1:46">
      <c r="A97" s="10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101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7"/>
    </row>
    <row r="98" spans="1:46">
      <c r="A98" s="10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101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7"/>
    </row>
    <row r="99" spans="1:46">
      <c r="A99" s="10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101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7"/>
    </row>
    <row r="100" spans="1:46">
      <c r="A100" s="10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7"/>
    </row>
    <row r="101" spans="1:46">
      <c r="A101" s="10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7"/>
    </row>
    <row r="102" spans="1:46">
      <c r="A102" s="10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7"/>
    </row>
    <row r="103" spans="1:46">
      <c r="A103" s="10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7"/>
    </row>
    <row r="104" spans="1:46">
      <c r="A104" s="10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7"/>
    </row>
    <row r="105" spans="1:46">
      <c r="A105" s="10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7"/>
    </row>
    <row r="106" spans="1:46">
      <c r="A106" s="10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7"/>
    </row>
    <row r="107" spans="1:46">
      <c r="A107" s="10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7"/>
    </row>
    <row r="108" spans="1:46">
      <c r="A108" s="10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7"/>
    </row>
    <row r="109" spans="1:46" ht="15.75" thickBot="1">
      <c r="A109" s="94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6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108"/>
    </row>
    <row r="110" spans="1:46" ht="21.75" thickBot="1">
      <c r="A110" s="14" t="s">
        <v>264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>
      <c r="A111" s="32" t="s">
        <v>0</v>
      </c>
      <c r="B111" s="33"/>
      <c r="C111" s="33"/>
      <c r="D111" s="33"/>
      <c r="E111" s="33"/>
      <c r="F111" s="3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  <c r="V111" s="35" t="s">
        <v>1</v>
      </c>
      <c r="W111" s="33"/>
      <c r="X111" s="34"/>
      <c r="Y111" s="2"/>
      <c r="Z111" s="2"/>
      <c r="AA111" s="2"/>
      <c r="AB111" s="2"/>
      <c r="AC111" s="2"/>
      <c r="AD111" s="2"/>
      <c r="AE111" s="2"/>
      <c r="AF111" s="2"/>
      <c r="AG111" s="2"/>
      <c r="AH111" s="35" t="s">
        <v>53</v>
      </c>
      <c r="AI111" s="33"/>
      <c r="AJ111" s="34"/>
      <c r="AK111" s="2"/>
      <c r="AL111" s="2"/>
      <c r="AM111" s="2"/>
      <c r="AN111" s="2"/>
      <c r="AO111" s="2"/>
      <c r="AP111" s="2"/>
      <c r="AQ111" s="2"/>
      <c r="AR111" s="2"/>
      <c r="AS111" s="2"/>
      <c r="AT111" s="3"/>
    </row>
    <row r="112" spans="1:46">
      <c r="A112" s="24" t="s">
        <v>44</v>
      </c>
      <c r="B112" s="25"/>
      <c r="C112" s="25"/>
      <c r="D112" s="25"/>
      <c r="E112" s="25"/>
      <c r="F112" s="26"/>
      <c r="G112" s="11" t="s">
        <v>214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2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 t="s">
        <v>48</v>
      </c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>
      <c r="A113" s="24" t="s">
        <v>52</v>
      </c>
      <c r="B113" s="25"/>
      <c r="C113" s="25"/>
      <c r="D113" s="25"/>
      <c r="E113" s="25"/>
      <c r="F113" s="26"/>
      <c r="G113" s="11" t="s">
        <v>215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3"/>
      <c r="V113" s="27" t="s">
        <v>3</v>
      </c>
      <c r="W113" s="25"/>
      <c r="X113" s="26"/>
      <c r="Y113" s="11"/>
      <c r="Z113" s="11"/>
      <c r="AA113" s="11"/>
      <c r="AB113" s="11"/>
      <c r="AC113" s="11"/>
      <c r="AD113" s="11"/>
      <c r="AE113" s="11"/>
      <c r="AF113" s="11"/>
      <c r="AG113" s="11"/>
      <c r="AH113" s="104" t="s">
        <v>49</v>
      </c>
      <c r="AI113" s="105"/>
      <c r="AJ113" s="106"/>
      <c r="AK113" s="11"/>
      <c r="AL113" s="11"/>
      <c r="AM113" s="11"/>
      <c r="AN113" s="11"/>
      <c r="AO113" s="11"/>
      <c r="AP113" s="11"/>
      <c r="AQ113" s="11"/>
      <c r="AR113" s="11"/>
      <c r="AS113" s="11"/>
      <c r="AT113" s="12"/>
    </row>
    <row r="114" spans="1:46" ht="15.75" thickBot="1">
      <c r="A114" s="28"/>
      <c r="B114" s="29"/>
      <c r="C114" s="29"/>
      <c r="D114" s="29"/>
      <c r="E114" s="29"/>
      <c r="F114" s="3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0"/>
      <c r="V114" s="31" t="s">
        <v>4</v>
      </c>
      <c r="W114" s="29"/>
      <c r="X114" s="30"/>
      <c r="Y114" s="7"/>
      <c r="Z114" s="7"/>
      <c r="AA114" s="7"/>
      <c r="AB114" s="7"/>
      <c r="AC114" s="7"/>
      <c r="AD114" s="7"/>
      <c r="AE114" s="7"/>
      <c r="AF114" s="7"/>
      <c r="AG114" s="7"/>
      <c r="AH114" s="31"/>
      <c r="AI114" s="29"/>
      <c r="AJ114" s="30"/>
      <c r="AK114" s="7"/>
      <c r="AL114" s="7"/>
      <c r="AM114" s="7"/>
      <c r="AN114" s="7"/>
      <c r="AO114" s="7"/>
      <c r="AP114" s="7"/>
      <c r="AQ114" s="7"/>
      <c r="AR114" s="7"/>
      <c r="AS114" s="7"/>
      <c r="AT114" s="8"/>
    </row>
    <row r="115" spans="1:46">
      <c r="A115" s="88" t="s">
        <v>31</v>
      </c>
      <c r="B115" s="67"/>
      <c r="C115" s="67" t="s">
        <v>54</v>
      </c>
      <c r="D115" s="67"/>
      <c r="E115" s="67"/>
      <c r="F115" s="67"/>
      <c r="G115" s="67"/>
      <c r="H115" s="67"/>
      <c r="I115" s="67"/>
      <c r="J115" s="67" t="s">
        <v>55</v>
      </c>
      <c r="K115" s="67"/>
      <c r="L115" s="67"/>
      <c r="M115" s="67"/>
      <c r="N115" s="67"/>
      <c r="O115" s="67" t="s">
        <v>33</v>
      </c>
      <c r="P115" s="67"/>
      <c r="Q115" s="67"/>
      <c r="R115" s="67"/>
      <c r="S115" s="67"/>
      <c r="T115" s="67" t="s">
        <v>34</v>
      </c>
      <c r="U115" s="67"/>
      <c r="V115" s="67"/>
      <c r="W115" s="67"/>
      <c r="X115" s="67"/>
      <c r="Y115" s="67" t="s">
        <v>235</v>
      </c>
      <c r="Z115" s="67"/>
      <c r="AA115" s="67"/>
      <c r="AB115" s="67"/>
      <c r="AC115" s="67"/>
      <c r="AD115" s="76" t="s">
        <v>14</v>
      </c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3"/>
    </row>
    <row r="116" spans="1:46">
      <c r="A116" s="100"/>
      <c r="B116" s="90"/>
      <c r="C116" s="90" t="s">
        <v>216</v>
      </c>
      <c r="D116" s="90"/>
      <c r="E116" s="90"/>
      <c r="F116" s="90"/>
      <c r="G116" s="90"/>
      <c r="H116" s="90"/>
      <c r="I116" s="90"/>
      <c r="J116" s="90" t="s">
        <v>217</v>
      </c>
      <c r="K116" s="90"/>
      <c r="L116" s="90"/>
      <c r="M116" s="90"/>
      <c r="N116" s="90"/>
      <c r="O116" s="90" t="s">
        <v>102</v>
      </c>
      <c r="P116" s="90"/>
      <c r="Q116" s="90"/>
      <c r="R116" s="90"/>
      <c r="S116" s="90"/>
      <c r="T116" s="90">
        <v>8</v>
      </c>
      <c r="U116" s="90"/>
      <c r="V116" s="90"/>
      <c r="W116" s="90"/>
      <c r="X116" s="90"/>
      <c r="Y116" s="90" t="s">
        <v>197</v>
      </c>
      <c r="Z116" s="90"/>
      <c r="AA116" s="90"/>
      <c r="AB116" s="90"/>
      <c r="AC116" s="90"/>
      <c r="AD116" s="101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7"/>
    </row>
    <row r="117" spans="1:46">
      <c r="A117" s="100"/>
      <c r="B117" s="90"/>
      <c r="C117" s="90" t="s">
        <v>195</v>
      </c>
      <c r="D117" s="90"/>
      <c r="E117" s="90"/>
      <c r="F117" s="90"/>
      <c r="G117" s="90"/>
      <c r="H117" s="90"/>
      <c r="I117" s="90"/>
      <c r="J117" s="90" t="s">
        <v>196</v>
      </c>
      <c r="K117" s="90"/>
      <c r="L117" s="90"/>
      <c r="M117" s="90"/>
      <c r="N117" s="90"/>
      <c r="O117" s="90" t="s">
        <v>102</v>
      </c>
      <c r="P117" s="90"/>
      <c r="Q117" s="90"/>
      <c r="R117" s="90"/>
      <c r="S117" s="90"/>
      <c r="T117" s="90">
        <v>126</v>
      </c>
      <c r="U117" s="90"/>
      <c r="V117" s="90"/>
      <c r="W117" s="90"/>
      <c r="X117" s="90"/>
      <c r="Y117" s="90"/>
      <c r="Z117" s="90"/>
      <c r="AA117" s="90"/>
      <c r="AB117" s="90"/>
      <c r="AC117" s="90"/>
      <c r="AD117" s="101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7"/>
    </row>
    <row r="118" spans="1:46">
      <c r="A118" s="100"/>
      <c r="B118" s="90"/>
      <c r="C118" s="101" t="s">
        <v>208</v>
      </c>
      <c r="D118" s="102"/>
      <c r="E118" s="102"/>
      <c r="F118" s="102"/>
      <c r="G118" s="102"/>
      <c r="H118" s="102"/>
      <c r="I118" s="103"/>
      <c r="J118" s="101" t="s">
        <v>210</v>
      </c>
      <c r="K118" s="102"/>
      <c r="L118" s="102"/>
      <c r="M118" s="102"/>
      <c r="N118" s="103"/>
      <c r="O118" s="90" t="s">
        <v>170</v>
      </c>
      <c r="P118" s="90"/>
      <c r="Q118" s="90"/>
      <c r="R118" s="90"/>
      <c r="S118" s="90"/>
      <c r="T118" s="90">
        <v>8</v>
      </c>
      <c r="U118" s="90"/>
      <c r="V118" s="90"/>
      <c r="W118" s="90"/>
      <c r="X118" s="90"/>
      <c r="Y118" s="101"/>
      <c r="Z118" s="102"/>
      <c r="AA118" s="102"/>
      <c r="AB118" s="102"/>
      <c r="AC118" s="103"/>
      <c r="AD118" s="109" t="s">
        <v>212</v>
      </c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7"/>
    </row>
    <row r="119" spans="1:46">
      <c r="A119" s="100"/>
      <c r="B119" s="90"/>
      <c r="C119" s="101" t="s">
        <v>209</v>
      </c>
      <c r="D119" s="102"/>
      <c r="E119" s="102"/>
      <c r="F119" s="102"/>
      <c r="G119" s="102"/>
      <c r="H119" s="102"/>
      <c r="I119" s="103"/>
      <c r="J119" s="101" t="s">
        <v>211</v>
      </c>
      <c r="K119" s="102"/>
      <c r="L119" s="102"/>
      <c r="M119" s="102"/>
      <c r="N119" s="103"/>
      <c r="O119" s="101" t="s">
        <v>170</v>
      </c>
      <c r="P119" s="102"/>
      <c r="Q119" s="102"/>
      <c r="R119" s="102"/>
      <c r="S119" s="103"/>
      <c r="T119" s="101">
        <v>8</v>
      </c>
      <c r="U119" s="102"/>
      <c r="V119" s="102"/>
      <c r="W119" s="102"/>
      <c r="X119" s="103"/>
      <c r="Y119" s="101"/>
      <c r="Z119" s="102"/>
      <c r="AA119" s="102"/>
      <c r="AB119" s="102"/>
      <c r="AC119" s="103"/>
      <c r="AD119" s="109" t="s">
        <v>213</v>
      </c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7"/>
    </row>
    <row r="120" spans="1:46">
      <c r="A120" s="100"/>
      <c r="B120" s="90"/>
      <c r="C120" s="101" t="s">
        <v>204</v>
      </c>
      <c r="D120" s="102"/>
      <c r="E120" s="102"/>
      <c r="F120" s="102"/>
      <c r="G120" s="102"/>
      <c r="H120" s="102"/>
      <c r="I120" s="103"/>
      <c r="J120" s="101" t="s">
        <v>205</v>
      </c>
      <c r="K120" s="102"/>
      <c r="L120" s="102"/>
      <c r="M120" s="102"/>
      <c r="N120" s="103"/>
      <c r="O120" s="101" t="s">
        <v>102</v>
      </c>
      <c r="P120" s="102"/>
      <c r="Q120" s="102"/>
      <c r="R120" s="102"/>
      <c r="S120" s="103"/>
      <c r="T120" s="101">
        <v>1</v>
      </c>
      <c r="U120" s="102"/>
      <c r="V120" s="102"/>
      <c r="W120" s="102"/>
      <c r="X120" s="103"/>
      <c r="Y120" s="101"/>
      <c r="Z120" s="102"/>
      <c r="AA120" s="102"/>
      <c r="AB120" s="102"/>
      <c r="AC120" s="103"/>
      <c r="AD120" s="109" t="s">
        <v>206</v>
      </c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7"/>
    </row>
    <row r="121" spans="1:46">
      <c r="A121" s="100"/>
      <c r="B121" s="90"/>
      <c r="C121" s="90" t="s">
        <v>198</v>
      </c>
      <c r="D121" s="90"/>
      <c r="E121" s="90"/>
      <c r="F121" s="90"/>
      <c r="G121" s="90"/>
      <c r="H121" s="90"/>
      <c r="I121" s="90"/>
      <c r="J121" s="90" t="s">
        <v>201</v>
      </c>
      <c r="K121" s="90"/>
      <c r="L121" s="90"/>
      <c r="M121" s="90"/>
      <c r="N121" s="90"/>
      <c r="O121" s="90" t="s">
        <v>170</v>
      </c>
      <c r="P121" s="90"/>
      <c r="Q121" s="90"/>
      <c r="R121" s="90"/>
      <c r="S121" s="90"/>
      <c r="T121" s="90">
        <v>8</v>
      </c>
      <c r="U121" s="90"/>
      <c r="V121" s="90"/>
      <c r="W121" s="90"/>
      <c r="X121" s="90"/>
      <c r="Y121" s="90"/>
      <c r="Z121" s="90"/>
      <c r="AA121" s="90"/>
      <c r="AB121" s="90"/>
      <c r="AC121" s="90"/>
      <c r="AD121" s="101" t="s">
        <v>207</v>
      </c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7"/>
    </row>
    <row r="122" spans="1:46">
      <c r="A122" s="100"/>
      <c r="B122" s="90"/>
      <c r="C122" s="101" t="s">
        <v>199</v>
      </c>
      <c r="D122" s="102"/>
      <c r="E122" s="102"/>
      <c r="F122" s="102"/>
      <c r="G122" s="102"/>
      <c r="H122" s="102"/>
      <c r="I122" s="103"/>
      <c r="J122" s="101" t="s">
        <v>202</v>
      </c>
      <c r="K122" s="102"/>
      <c r="L122" s="102"/>
      <c r="M122" s="102"/>
      <c r="N122" s="103"/>
      <c r="O122" s="101" t="s">
        <v>170</v>
      </c>
      <c r="P122" s="102"/>
      <c r="Q122" s="102"/>
      <c r="R122" s="102"/>
      <c r="S122" s="103"/>
      <c r="T122" s="101">
        <v>8</v>
      </c>
      <c r="U122" s="102"/>
      <c r="V122" s="102"/>
      <c r="W122" s="102"/>
      <c r="X122" s="103"/>
      <c r="Y122" s="101"/>
      <c r="Z122" s="102"/>
      <c r="AA122" s="102"/>
      <c r="AB122" s="102"/>
      <c r="AC122" s="103"/>
      <c r="AD122" s="101" t="s">
        <v>207</v>
      </c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7"/>
    </row>
    <row r="123" spans="1:46">
      <c r="A123" s="100"/>
      <c r="B123" s="90"/>
      <c r="C123" s="101" t="s">
        <v>200</v>
      </c>
      <c r="D123" s="102"/>
      <c r="E123" s="102"/>
      <c r="F123" s="102"/>
      <c r="G123" s="102"/>
      <c r="H123" s="102"/>
      <c r="I123" s="103"/>
      <c r="J123" s="101" t="s">
        <v>203</v>
      </c>
      <c r="K123" s="102"/>
      <c r="L123" s="102"/>
      <c r="M123" s="102"/>
      <c r="N123" s="103"/>
      <c r="O123" s="101" t="s">
        <v>170</v>
      </c>
      <c r="P123" s="102"/>
      <c r="Q123" s="102"/>
      <c r="R123" s="102"/>
      <c r="S123" s="103"/>
      <c r="T123" s="101">
        <v>8</v>
      </c>
      <c r="U123" s="102"/>
      <c r="V123" s="102"/>
      <c r="W123" s="102"/>
      <c r="X123" s="103"/>
      <c r="Y123" s="101"/>
      <c r="Z123" s="102"/>
      <c r="AA123" s="102"/>
      <c r="AB123" s="102"/>
      <c r="AC123" s="103"/>
      <c r="AD123" s="101" t="s">
        <v>207</v>
      </c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7"/>
    </row>
    <row r="124" spans="1:46">
      <c r="A124" s="100"/>
      <c r="B124" s="90"/>
      <c r="C124" s="101" t="s">
        <v>187</v>
      </c>
      <c r="D124" s="102"/>
      <c r="E124" s="102"/>
      <c r="F124" s="102"/>
      <c r="G124" s="102"/>
      <c r="H124" s="102"/>
      <c r="I124" s="103"/>
      <c r="J124" s="101" t="s">
        <v>192</v>
      </c>
      <c r="K124" s="102"/>
      <c r="L124" s="102"/>
      <c r="M124" s="102"/>
      <c r="N124" s="103"/>
      <c r="O124" s="101" t="s">
        <v>102</v>
      </c>
      <c r="P124" s="102"/>
      <c r="Q124" s="102"/>
      <c r="R124" s="102"/>
      <c r="S124" s="103"/>
      <c r="T124" s="101">
        <v>120</v>
      </c>
      <c r="U124" s="102"/>
      <c r="V124" s="102"/>
      <c r="W124" s="102"/>
      <c r="X124" s="103"/>
      <c r="Y124" s="101"/>
      <c r="Z124" s="102"/>
      <c r="AA124" s="102"/>
      <c r="AB124" s="102"/>
      <c r="AC124" s="103"/>
      <c r="AD124" s="101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7"/>
    </row>
    <row r="125" spans="1:46">
      <c r="A125" s="100"/>
      <c r="B125" s="90"/>
      <c r="C125" s="101" t="s">
        <v>188</v>
      </c>
      <c r="D125" s="102"/>
      <c r="E125" s="102"/>
      <c r="F125" s="102"/>
      <c r="G125" s="102"/>
      <c r="H125" s="102"/>
      <c r="I125" s="103"/>
      <c r="J125" s="101" t="s">
        <v>193</v>
      </c>
      <c r="K125" s="102"/>
      <c r="L125" s="102"/>
      <c r="M125" s="102"/>
      <c r="N125" s="103"/>
      <c r="O125" s="101" t="s">
        <v>102</v>
      </c>
      <c r="P125" s="102"/>
      <c r="Q125" s="102"/>
      <c r="R125" s="102"/>
      <c r="S125" s="103"/>
      <c r="T125" s="101">
        <v>120</v>
      </c>
      <c r="U125" s="102"/>
      <c r="V125" s="102"/>
      <c r="W125" s="102"/>
      <c r="X125" s="103"/>
      <c r="Y125" s="101"/>
      <c r="Z125" s="102"/>
      <c r="AA125" s="102"/>
      <c r="AB125" s="102"/>
      <c r="AC125" s="103"/>
      <c r="AD125" s="101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7"/>
    </row>
    <row r="126" spans="1:46">
      <c r="A126" s="100"/>
      <c r="B126" s="90"/>
      <c r="C126" s="101" t="s">
        <v>189</v>
      </c>
      <c r="D126" s="102"/>
      <c r="E126" s="102"/>
      <c r="F126" s="102"/>
      <c r="G126" s="102"/>
      <c r="H126" s="102"/>
      <c r="I126" s="103"/>
      <c r="J126" s="101" t="s">
        <v>194</v>
      </c>
      <c r="K126" s="102"/>
      <c r="L126" s="102"/>
      <c r="M126" s="102"/>
      <c r="N126" s="103"/>
      <c r="O126" s="101" t="s">
        <v>102</v>
      </c>
      <c r="P126" s="102"/>
      <c r="Q126" s="102"/>
      <c r="R126" s="102"/>
      <c r="S126" s="103"/>
      <c r="T126" s="101">
        <v>120</v>
      </c>
      <c r="U126" s="102"/>
      <c r="V126" s="102"/>
      <c r="W126" s="102"/>
      <c r="X126" s="103"/>
      <c r="Y126" s="101"/>
      <c r="Z126" s="102"/>
      <c r="AA126" s="102"/>
      <c r="AB126" s="102"/>
      <c r="AC126" s="103"/>
      <c r="AD126" s="101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7"/>
    </row>
    <row r="127" spans="1:46">
      <c r="A127" s="100"/>
      <c r="B127" s="90"/>
      <c r="C127" s="101"/>
      <c r="D127" s="102"/>
      <c r="E127" s="102"/>
      <c r="F127" s="102"/>
      <c r="G127" s="102"/>
      <c r="H127" s="102"/>
      <c r="I127" s="103"/>
      <c r="J127" s="101"/>
      <c r="K127" s="102"/>
      <c r="L127" s="102"/>
      <c r="M127" s="102"/>
      <c r="N127" s="103"/>
      <c r="O127" s="101"/>
      <c r="P127" s="102"/>
      <c r="Q127" s="102"/>
      <c r="R127" s="102"/>
      <c r="S127" s="103"/>
      <c r="T127" s="101"/>
      <c r="U127" s="102"/>
      <c r="V127" s="102"/>
      <c r="W127" s="102"/>
      <c r="X127" s="103"/>
      <c r="Y127" s="101"/>
      <c r="Z127" s="102"/>
      <c r="AA127" s="102"/>
      <c r="AB127" s="102"/>
      <c r="AC127" s="103"/>
      <c r="AD127" s="101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7"/>
    </row>
    <row r="128" spans="1:46">
      <c r="A128" s="10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101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7"/>
    </row>
    <row r="129" spans="1:46">
      <c r="A129" s="10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101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7"/>
    </row>
    <row r="130" spans="1:46">
      <c r="A130" s="10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101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7"/>
    </row>
    <row r="131" spans="1:46">
      <c r="A131" s="10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101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7"/>
    </row>
    <row r="132" spans="1:46">
      <c r="A132" s="10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101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7"/>
    </row>
    <row r="133" spans="1:46">
      <c r="A133" s="10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101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7"/>
    </row>
    <row r="134" spans="1:46">
      <c r="A134" s="10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101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7"/>
    </row>
    <row r="135" spans="1:46">
      <c r="A135" s="10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101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7"/>
    </row>
    <row r="136" spans="1:46">
      <c r="A136" s="10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101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7"/>
    </row>
    <row r="137" spans="1:46">
      <c r="A137" s="10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101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7"/>
    </row>
    <row r="138" spans="1:46">
      <c r="A138" s="10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101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7"/>
    </row>
    <row r="139" spans="1:46" ht="15.75" thickBot="1">
      <c r="A139" s="94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6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108"/>
    </row>
    <row r="140" spans="1:46" ht="21.75" thickBot="1">
      <c r="A140" s="14" t="s">
        <v>264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>
      <c r="A141" s="32" t="s">
        <v>0</v>
      </c>
      <c r="B141" s="33"/>
      <c r="C141" s="33"/>
      <c r="D141" s="33"/>
      <c r="E141" s="33"/>
      <c r="F141" s="3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9"/>
      <c r="V141" s="35" t="s">
        <v>1</v>
      </c>
      <c r="W141" s="33"/>
      <c r="X141" s="34"/>
      <c r="Y141" s="2"/>
      <c r="Z141" s="2"/>
      <c r="AA141" s="2"/>
      <c r="AB141" s="2"/>
      <c r="AC141" s="2"/>
      <c r="AD141" s="2"/>
      <c r="AE141" s="2"/>
      <c r="AF141" s="2"/>
      <c r="AG141" s="2"/>
      <c r="AH141" s="35" t="s">
        <v>53</v>
      </c>
      <c r="AI141" s="33"/>
      <c r="AJ141" s="34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24" t="s">
        <v>44</v>
      </c>
      <c r="B142" s="25"/>
      <c r="C142" s="25"/>
      <c r="D142" s="25"/>
      <c r="E142" s="25"/>
      <c r="F142" s="26"/>
      <c r="G142" s="11" t="s">
        <v>218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3"/>
      <c r="V142" s="27" t="s">
        <v>2</v>
      </c>
      <c r="W142" s="25"/>
      <c r="X142" s="26"/>
      <c r="Y142" s="11"/>
      <c r="Z142" s="11"/>
      <c r="AA142" s="11"/>
      <c r="AB142" s="11"/>
      <c r="AC142" s="11"/>
      <c r="AD142" s="11"/>
      <c r="AE142" s="11"/>
      <c r="AF142" s="11"/>
      <c r="AG142" s="11"/>
      <c r="AH142" s="27" t="s">
        <v>48</v>
      </c>
      <c r="AI142" s="25"/>
      <c r="AJ142" s="26"/>
      <c r="AK142" s="11"/>
      <c r="AL142" s="11"/>
      <c r="AM142" s="11"/>
      <c r="AN142" s="11"/>
      <c r="AO142" s="11"/>
      <c r="AP142" s="11"/>
      <c r="AQ142" s="11"/>
      <c r="AR142" s="11"/>
      <c r="AS142" s="11"/>
      <c r="AT142" s="12"/>
    </row>
    <row r="143" spans="1:46">
      <c r="A143" s="24" t="s">
        <v>52</v>
      </c>
      <c r="B143" s="25"/>
      <c r="C143" s="25"/>
      <c r="D143" s="25"/>
      <c r="E143" s="25"/>
      <c r="F143" s="26"/>
      <c r="G143" s="11" t="s">
        <v>219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3"/>
      <c r="V143" s="27" t="s">
        <v>3</v>
      </c>
      <c r="W143" s="25"/>
      <c r="X143" s="26"/>
      <c r="Y143" s="11"/>
      <c r="Z143" s="11"/>
      <c r="AA143" s="11"/>
      <c r="AB143" s="11"/>
      <c r="AC143" s="11"/>
      <c r="AD143" s="11"/>
      <c r="AE143" s="11"/>
      <c r="AF143" s="11"/>
      <c r="AG143" s="11"/>
      <c r="AH143" s="104" t="s">
        <v>49</v>
      </c>
      <c r="AI143" s="105"/>
      <c r="AJ143" s="106"/>
      <c r="AK143" s="11"/>
      <c r="AL143" s="11"/>
      <c r="AM143" s="11"/>
      <c r="AN143" s="11"/>
      <c r="AO143" s="11"/>
      <c r="AP143" s="11"/>
      <c r="AQ143" s="11"/>
      <c r="AR143" s="11"/>
      <c r="AS143" s="11"/>
      <c r="AT143" s="12"/>
    </row>
    <row r="144" spans="1:46" ht="15.75" thickBot="1">
      <c r="A144" s="28"/>
      <c r="B144" s="29"/>
      <c r="C144" s="29"/>
      <c r="D144" s="29"/>
      <c r="E144" s="29"/>
      <c r="F144" s="3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0"/>
      <c r="V144" s="31" t="s">
        <v>4</v>
      </c>
      <c r="W144" s="29"/>
      <c r="X144" s="30"/>
      <c r="Y144" s="7"/>
      <c r="Z144" s="7"/>
      <c r="AA144" s="7"/>
      <c r="AB144" s="7"/>
      <c r="AC144" s="7"/>
      <c r="AD144" s="7"/>
      <c r="AE144" s="7"/>
      <c r="AF144" s="7"/>
      <c r="AG144" s="7"/>
      <c r="AH144" s="31"/>
      <c r="AI144" s="29"/>
      <c r="AJ144" s="30"/>
      <c r="AK144" s="7"/>
      <c r="AL144" s="7"/>
      <c r="AM144" s="7"/>
      <c r="AN144" s="7"/>
      <c r="AO144" s="7"/>
      <c r="AP144" s="7"/>
      <c r="AQ144" s="7"/>
      <c r="AR144" s="7"/>
      <c r="AS144" s="7"/>
      <c r="AT144" s="8"/>
    </row>
    <row r="145" spans="1:46">
      <c r="A145" s="88" t="s">
        <v>31</v>
      </c>
      <c r="B145" s="67"/>
      <c r="C145" s="67" t="s">
        <v>54</v>
      </c>
      <c r="D145" s="67"/>
      <c r="E145" s="67"/>
      <c r="F145" s="67"/>
      <c r="G145" s="67"/>
      <c r="H145" s="67"/>
      <c r="I145" s="67"/>
      <c r="J145" s="67" t="s">
        <v>55</v>
      </c>
      <c r="K145" s="67"/>
      <c r="L145" s="67"/>
      <c r="M145" s="67"/>
      <c r="N145" s="67"/>
      <c r="O145" s="67" t="s">
        <v>33</v>
      </c>
      <c r="P145" s="67"/>
      <c r="Q145" s="67"/>
      <c r="R145" s="67"/>
      <c r="S145" s="67"/>
      <c r="T145" s="67" t="s">
        <v>34</v>
      </c>
      <c r="U145" s="67"/>
      <c r="V145" s="67"/>
      <c r="W145" s="67"/>
      <c r="X145" s="67"/>
      <c r="Y145" s="67" t="s">
        <v>235</v>
      </c>
      <c r="Z145" s="67"/>
      <c r="AA145" s="67"/>
      <c r="AB145" s="67"/>
      <c r="AC145" s="67"/>
      <c r="AD145" s="76" t="s">
        <v>14</v>
      </c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3"/>
    </row>
    <row r="146" spans="1:46">
      <c r="A146" s="100"/>
      <c r="B146" s="90"/>
      <c r="C146" s="90" t="s">
        <v>175</v>
      </c>
      <c r="D146" s="90"/>
      <c r="E146" s="90"/>
      <c r="F146" s="90"/>
      <c r="G146" s="90"/>
      <c r="H146" s="90"/>
      <c r="I146" s="90"/>
      <c r="J146" s="90" t="s">
        <v>179</v>
      </c>
      <c r="K146" s="90"/>
      <c r="L146" s="90"/>
      <c r="M146" s="90"/>
      <c r="N146" s="90"/>
      <c r="O146" s="90" t="s">
        <v>102</v>
      </c>
      <c r="P146" s="90"/>
      <c r="Q146" s="90"/>
      <c r="R146" s="90"/>
      <c r="S146" s="90"/>
      <c r="T146" s="90">
        <v>64</v>
      </c>
      <c r="U146" s="90"/>
      <c r="V146" s="90"/>
      <c r="W146" s="90"/>
      <c r="X146" s="90"/>
      <c r="Y146" s="90"/>
      <c r="Z146" s="90"/>
      <c r="AA146" s="90"/>
      <c r="AB146" s="90"/>
      <c r="AC146" s="90"/>
      <c r="AD146" s="101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7"/>
    </row>
    <row r="147" spans="1:46">
      <c r="A147" s="100"/>
      <c r="B147" s="90"/>
      <c r="C147" s="90" t="s">
        <v>220</v>
      </c>
      <c r="D147" s="90"/>
      <c r="E147" s="90"/>
      <c r="F147" s="90"/>
      <c r="G147" s="90"/>
      <c r="H147" s="90"/>
      <c r="I147" s="90"/>
      <c r="J147" s="90" t="s">
        <v>225</v>
      </c>
      <c r="K147" s="90"/>
      <c r="L147" s="90"/>
      <c r="M147" s="90"/>
      <c r="N147" s="90"/>
      <c r="O147" s="90" t="s">
        <v>221</v>
      </c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101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7"/>
    </row>
    <row r="148" spans="1:46">
      <c r="A148" s="100"/>
      <c r="B148" s="90"/>
      <c r="C148" s="90" t="s">
        <v>222</v>
      </c>
      <c r="D148" s="90"/>
      <c r="E148" s="90"/>
      <c r="F148" s="90"/>
      <c r="G148" s="90"/>
      <c r="H148" s="90"/>
      <c r="I148" s="90"/>
      <c r="J148" s="90" t="s">
        <v>223</v>
      </c>
      <c r="K148" s="90"/>
      <c r="L148" s="90"/>
      <c r="M148" s="90"/>
      <c r="N148" s="90"/>
      <c r="O148" s="90" t="s">
        <v>224</v>
      </c>
      <c r="P148" s="90"/>
      <c r="Q148" s="90"/>
      <c r="R148" s="90"/>
      <c r="S148" s="90"/>
      <c r="T148" s="90">
        <v>8</v>
      </c>
      <c r="U148" s="90"/>
      <c r="V148" s="90"/>
      <c r="W148" s="90"/>
      <c r="X148" s="90"/>
      <c r="Y148" s="90"/>
      <c r="Z148" s="90"/>
      <c r="AA148" s="90"/>
      <c r="AB148" s="90"/>
      <c r="AC148" s="90"/>
      <c r="AD148" s="101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7"/>
    </row>
    <row r="149" spans="1:46">
      <c r="A149" s="100"/>
      <c r="B149" s="90"/>
      <c r="C149" s="90" t="s">
        <v>237</v>
      </c>
      <c r="D149" s="90"/>
      <c r="E149" s="90"/>
      <c r="F149" s="90"/>
      <c r="G149" s="90"/>
      <c r="H149" s="90"/>
      <c r="I149" s="90"/>
      <c r="J149" s="90" t="s">
        <v>238</v>
      </c>
      <c r="K149" s="90"/>
      <c r="L149" s="90"/>
      <c r="M149" s="90"/>
      <c r="N149" s="90"/>
      <c r="O149" s="90" t="s">
        <v>102</v>
      </c>
      <c r="P149" s="90"/>
      <c r="Q149" s="90"/>
      <c r="R149" s="90"/>
      <c r="S149" s="90"/>
      <c r="T149" s="90">
        <v>2</v>
      </c>
      <c r="U149" s="90"/>
      <c r="V149" s="90"/>
      <c r="W149" s="90"/>
      <c r="X149" s="90"/>
      <c r="Y149" s="90"/>
      <c r="Z149" s="90"/>
      <c r="AA149" s="90"/>
      <c r="AB149" s="90"/>
      <c r="AC149" s="90"/>
      <c r="AD149" s="109" t="s">
        <v>239</v>
      </c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7"/>
    </row>
    <row r="150" spans="1:46">
      <c r="A150" s="100"/>
      <c r="B150" s="90"/>
      <c r="C150" s="90" t="s">
        <v>226</v>
      </c>
      <c r="D150" s="90"/>
      <c r="E150" s="90"/>
      <c r="F150" s="90"/>
      <c r="G150" s="90"/>
      <c r="H150" s="90"/>
      <c r="I150" s="90"/>
      <c r="J150" s="90" t="s">
        <v>227</v>
      </c>
      <c r="K150" s="90"/>
      <c r="L150" s="90"/>
      <c r="M150" s="90"/>
      <c r="N150" s="90"/>
      <c r="O150" s="90" t="s">
        <v>224</v>
      </c>
      <c r="P150" s="90"/>
      <c r="Q150" s="90"/>
      <c r="R150" s="90"/>
      <c r="S150" s="90"/>
      <c r="T150" s="90">
        <v>8</v>
      </c>
      <c r="U150" s="90"/>
      <c r="V150" s="90"/>
      <c r="W150" s="90"/>
      <c r="X150" s="90"/>
      <c r="Y150" s="90"/>
      <c r="Z150" s="90"/>
      <c r="AA150" s="90"/>
      <c r="AB150" s="90"/>
      <c r="AC150" s="90"/>
      <c r="AD150" s="101" t="s">
        <v>234</v>
      </c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7"/>
    </row>
    <row r="151" spans="1:46">
      <c r="A151" s="100"/>
      <c r="B151" s="90"/>
      <c r="C151" s="90" t="s">
        <v>243</v>
      </c>
      <c r="D151" s="90"/>
      <c r="E151" s="90"/>
      <c r="F151" s="90"/>
      <c r="G151" s="90"/>
      <c r="H151" s="90"/>
      <c r="I151" s="90"/>
      <c r="J151" s="90" t="s">
        <v>244</v>
      </c>
      <c r="K151" s="90"/>
      <c r="L151" s="90"/>
      <c r="M151" s="90"/>
      <c r="N151" s="90"/>
      <c r="O151" s="90" t="s">
        <v>221</v>
      </c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101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7"/>
    </row>
    <row r="152" spans="1:46">
      <c r="A152" s="100"/>
      <c r="B152" s="90"/>
      <c r="C152" s="90" t="s">
        <v>245</v>
      </c>
      <c r="D152" s="90"/>
      <c r="E152" s="90"/>
      <c r="F152" s="90"/>
      <c r="G152" s="90"/>
      <c r="H152" s="90"/>
      <c r="I152" s="90"/>
      <c r="J152" s="90" t="s">
        <v>246</v>
      </c>
      <c r="K152" s="90"/>
      <c r="L152" s="90"/>
      <c r="M152" s="90"/>
      <c r="N152" s="90"/>
      <c r="O152" s="90" t="s">
        <v>221</v>
      </c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101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7"/>
    </row>
    <row r="153" spans="1:46">
      <c r="A153" s="100"/>
      <c r="B153" s="90"/>
      <c r="C153" s="90" t="s">
        <v>240</v>
      </c>
      <c r="D153" s="90"/>
      <c r="E153" s="90"/>
      <c r="F153" s="90"/>
      <c r="G153" s="90"/>
      <c r="H153" s="90"/>
      <c r="I153" s="90"/>
      <c r="J153" s="90" t="s">
        <v>241</v>
      </c>
      <c r="K153" s="90"/>
      <c r="L153" s="90"/>
      <c r="M153" s="90"/>
      <c r="N153" s="90"/>
      <c r="O153" s="90" t="s">
        <v>102</v>
      </c>
      <c r="P153" s="90"/>
      <c r="Q153" s="90"/>
      <c r="R153" s="90"/>
      <c r="S153" s="90"/>
      <c r="T153" s="90">
        <v>2</v>
      </c>
      <c r="U153" s="90"/>
      <c r="V153" s="90"/>
      <c r="W153" s="90"/>
      <c r="X153" s="90"/>
      <c r="Y153" s="90"/>
      <c r="Z153" s="90"/>
      <c r="AA153" s="90"/>
      <c r="AB153" s="90"/>
      <c r="AC153" s="90"/>
      <c r="AD153" s="109" t="s">
        <v>242</v>
      </c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7"/>
    </row>
    <row r="154" spans="1:46">
      <c r="A154" s="100"/>
      <c r="B154" s="90"/>
      <c r="C154" s="90" t="s">
        <v>228</v>
      </c>
      <c r="D154" s="90"/>
      <c r="E154" s="90"/>
      <c r="F154" s="90"/>
      <c r="G154" s="90"/>
      <c r="H154" s="90"/>
      <c r="I154" s="90"/>
      <c r="J154" s="90" t="s">
        <v>231</v>
      </c>
      <c r="K154" s="90"/>
      <c r="L154" s="90"/>
      <c r="M154" s="90"/>
      <c r="N154" s="90"/>
      <c r="O154" s="90" t="s">
        <v>224</v>
      </c>
      <c r="P154" s="90"/>
      <c r="Q154" s="90"/>
      <c r="R154" s="90"/>
      <c r="S154" s="90"/>
      <c r="T154" s="90">
        <v>8</v>
      </c>
      <c r="U154" s="90"/>
      <c r="V154" s="90"/>
      <c r="W154" s="90"/>
      <c r="X154" s="90"/>
      <c r="Y154" s="90" t="s">
        <v>183</v>
      </c>
      <c r="Z154" s="90"/>
      <c r="AA154" s="90"/>
      <c r="AB154" s="90"/>
      <c r="AC154" s="90"/>
      <c r="AD154" s="101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7"/>
    </row>
    <row r="155" spans="1:46">
      <c r="A155" s="100"/>
      <c r="B155" s="90"/>
      <c r="C155" s="90" t="s">
        <v>229</v>
      </c>
      <c r="D155" s="90"/>
      <c r="E155" s="90"/>
      <c r="F155" s="90"/>
      <c r="G155" s="90"/>
      <c r="H155" s="90"/>
      <c r="I155" s="90"/>
      <c r="J155" s="90" t="s">
        <v>232</v>
      </c>
      <c r="K155" s="90"/>
      <c r="L155" s="90"/>
      <c r="M155" s="90"/>
      <c r="N155" s="90"/>
      <c r="O155" s="90" t="s">
        <v>224</v>
      </c>
      <c r="P155" s="90"/>
      <c r="Q155" s="90"/>
      <c r="R155" s="90"/>
      <c r="S155" s="90"/>
      <c r="T155" s="90">
        <v>8</v>
      </c>
      <c r="U155" s="90"/>
      <c r="V155" s="90"/>
      <c r="W155" s="90"/>
      <c r="X155" s="90"/>
      <c r="Y155" s="90" t="s">
        <v>186</v>
      </c>
      <c r="Z155" s="90"/>
      <c r="AA155" s="90"/>
      <c r="AB155" s="90"/>
      <c r="AC155" s="90"/>
      <c r="AD155" s="101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7"/>
    </row>
    <row r="156" spans="1:46">
      <c r="A156" s="100"/>
      <c r="B156" s="90"/>
      <c r="C156" s="90" t="s">
        <v>230</v>
      </c>
      <c r="D156" s="90"/>
      <c r="E156" s="90"/>
      <c r="F156" s="90"/>
      <c r="G156" s="90"/>
      <c r="H156" s="90"/>
      <c r="I156" s="90"/>
      <c r="J156" s="90" t="s">
        <v>233</v>
      </c>
      <c r="K156" s="90"/>
      <c r="L156" s="90"/>
      <c r="M156" s="90"/>
      <c r="N156" s="90"/>
      <c r="O156" s="90" t="s">
        <v>224</v>
      </c>
      <c r="P156" s="90"/>
      <c r="Q156" s="90"/>
      <c r="R156" s="90"/>
      <c r="S156" s="90"/>
      <c r="T156" s="90">
        <v>8</v>
      </c>
      <c r="U156" s="90"/>
      <c r="V156" s="90"/>
      <c r="W156" s="90"/>
      <c r="X156" s="90"/>
      <c r="Y156" s="90" t="s">
        <v>236</v>
      </c>
      <c r="Z156" s="90"/>
      <c r="AA156" s="90"/>
      <c r="AB156" s="90"/>
      <c r="AC156" s="90"/>
      <c r="AD156" s="101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7"/>
    </row>
    <row r="157" spans="1:46">
      <c r="A157" s="10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101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7"/>
    </row>
    <row r="158" spans="1:46">
      <c r="A158" s="10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101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7"/>
    </row>
    <row r="159" spans="1:46">
      <c r="A159" s="10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101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7"/>
    </row>
    <row r="160" spans="1:46">
      <c r="A160" s="10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101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7"/>
    </row>
    <row r="161" spans="1:46">
      <c r="A161" s="10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101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7"/>
    </row>
    <row r="162" spans="1:46">
      <c r="A162" s="10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101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7"/>
    </row>
    <row r="163" spans="1:46">
      <c r="A163" s="10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101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7"/>
    </row>
    <row r="164" spans="1:46">
      <c r="A164" s="10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101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7"/>
    </row>
    <row r="165" spans="1:46">
      <c r="A165" s="10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101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7"/>
    </row>
    <row r="166" spans="1:46">
      <c r="A166" s="10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101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7"/>
    </row>
    <row r="167" spans="1:46" ht="15.75" thickBot="1">
      <c r="A167" s="94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6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108"/>
    </row>
    <row r="168" spans="1:46" ht="21.75" thickBot="1">
      <c r="A168" s="14" t="s">
        <v>264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>
      <c r="A169" s="32" t="s">
        <v>0</v>
      </c>
      <c r="B169" s="33"/>
      <c r="C169" s="33"/>
      <c r="D169" s="33"/>
      <c r="E169" s="33"/>
      <c r="F169" s="3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9"/>
      <c r="V169" s="35" t="s">
        <v>1</v>
      </c>
      <c r="W169" s="33"/>
      <c r="X169" s="34"/>
      <c r="Y169" s="2"/>
      <c r="Z169" s="2"/>
      <c r="AA169" s="2"/>
      <c r="AB169" s="2"/>
      <c r="AC169" s="2"/>
      <c r="AD169" s="2"/>
      <c r="AE169" s="2"/>
      <c r="AF169" s="2"/>
      <c r="AG169" s="2"/>
      <c r="AH169" s="35" t="s">
        <v>53</v>
      </c>
      <c r="AI169" s="33"/>
      <c r="AJ169" s="34"/>
      <c r="AK169" s="2"/>
      <c r="AL169" s="2"/>
      <c r="AM169" s="2"/>
      <c r="AN169" s="2"/>
      <c r="AO169" s="2"/>
      <c r="AP169" s="2"/>
      <c r="AQ169" s="2"/>
      <c r="AR169" s="2"/>
      <c r="AS169" s="2"/>
      <c r="AT169" s="3"/>
    </row>
    <row r="170" spans="1:46">
      <c r="A170" s="24" t="s">
        <v>44</v>
      </c>
      <c r="B170" s="25"/>
      <c r="C170" s="25"/>
      <c r="D170" s="25"/>
      <c r="E170" s="25"/>
      <c r="F170" s="26"/>
      <c r="G170" s="11" t="s">
        <v>247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3"/>
      <c r="V170" s="27" t="s">
        <v>2</v>
      </c>
      <c r="W170" s="25"/>
      <c r="X170" s="26"/>
      <c r="Y170" s="11"/>
      <c r="Z170" s="11"/>
      <c r="AA170" s="11"/>
      <c r="AB170" s="11"/>
      <c r="AC170" s="11"/>
      <c r="AD170" s="11"/>
      <c r="AE170" s="11"/>
      <c r="AF170" s="11"/>
      <c r="AG170" s="11"/>
      <c r="AH170" s="27" t="s">
        <v>48</v>
      </c>
      <c r="AI170" s="25"/>
      <c r="AJ170" s="26"/>
      <c r="AK170" s="11"/>
      <c r="AL170" s="11"/>
      <c r="AM170" s="11"/>
      <c r="AN170" s="11"/>
      <c r="AO170" s="11"/>
      <c r="AP170" s="11"/>
      <c r="AQ170" s="11"/>
      <c r="AR170" s="11"/>
      <c r="AS170" s="11"/>
      <c r="AT170" s="12"/>
    </row>
    <row r="171" spans="1:46">
      <c r="A171" s="24" t="s">
        <v>52</v>
      </c>
      <c r="B171" s="25"/>
      <c r="C171" s="25"/>
      <c r="D171" s="25"/>
      <c r="E171" s="25"/>
      <c r="F171" s="26"/>
      <c r="G171" s="11" t="s">
        <v>364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3"/>
      <c r="V171" s="27" t="s">
        <v>3</v>
      </c>
      <c r="W171" s="25"/>
      <c r="X171" s="26"/>
      <c r="Y171" s="11"/>
      <c r="Z171" s="11"/>
      <c r="AA171" s="11"/>
      <c r="AB171" s="11"/>
      <c r="AC171" s="11"/>
      <c r="AD171" s="11"/>
      <c r="AE171" s="11"/>
      <c r="AF171" s="11"/>
      <c r="AG171" s="11"/>
      <c r="AH171" s="104" t="s">
        <v>49</v>
      </c>
      <c r="AI171" s="105"/>
      <c r="AJ171" s="106"/>
      <c r="AK171" s="11"/>
      <c r="AL171" s="11"/>
      <c r="AM171" s="11"/>
      <c r="AN171" s="11"/>
      <c r="AO171" s="11"/>
      <c r="AP171" s="11"/>
      <c r="AQ171" s="11"/>
      <c r="AR171" s="11"/>
      <c r="AS171" s="11"/>
      <c r="AT171" s="12"/>
    </row>
    <row r="172" spans="1:46" ht="15.75" thickBot="1">
      <c r="A172" s="28"/>
      <c r="B172" s="29"/>
      <c r="C172" s="29"/>
      <c r="D172" s="29"/>
      <c r="E172" s="29"/>
      <c r="F172" s="3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0"/>
      <c r="V172" s="31" t="s">
        <v>4</v>
      </c>
      <c r="W172" s="29"/>
      <c r="X172" s="30"/>
      <c r="Y172" s="7"/>
      <c r="Z172" s="7"/>
      <c r="AA172" s="7"/>
      <c r="AB172" s="7"/>
      <c r="AC172" s="7"/>
      <c r="AD172" s="7"/>
      <c r="AE172" s="7"/>
      <c r="AF172" s="7"/>
      <c r="AG172" s="7"/>
      <c r="AH172" s="31"/>
      <c r="AI172" s="29"/>
      <c r="AJ172" s="30"/>
      <c r="AK172" s="7"/>
      <c r="AL172" s="7"/>
      <c r="AM172" s="7"/>
      <c r="AN172" s="7"/>
      <c r="AO172" s="7"/>
      <c r="AP172" s="7"/>
      <c r="AQ172" s="7"/>
      <c r="AR172" s="7"/>
      <c r="AS172" s="7"/>
      <c r="AT172" s="8"/>
    </row>
    <row r="173" spans="1:46">
      <c r="A173" s="88" t="s">
        <v>31</v>
      </c>
      <c r="B173" s="67"/>
      <c r="C173" s="67" t="s">
        <v>54</v>
      </c>
      <c r="D173" s="67"/>
      <c r="E173" s="67"/>
      <c r="F173" s="67"/>
      <c r="G173" s="67"/>
      <c r="H173" s="67"/>
      <c r="I173" s="67"/>
      <c r="J173" s="67" t="s">
        <v>55</v>
      </c>
      <c r="K173" s="67"/>
      <c r="L173" s="67"/>
      <c r="M173" s="67"/>
      <c r="N173" s="67"/>
      <c r="O173" s="67" t="s">
        <v>33</v>
      </c>
      <c r="P173" s="67"/>
      <c r="Q173" s="67"/>
      <c r="R173" s="67"/>
      <c r="S173" s="67"/>
      <c r="T173" s="67" t="s">
        <v>34</v>
      </c>
      <c r="U173" s="67"/>
      <c r="V173" s="67"/>
      <c r="W173" s="67"/>
      <c r="X173" s="67"/>
      <c r="Y173" s="67" t="s">
        <v>56</v>
      </c>
      <c r="Z173" s="67"/>
      <c r="AA173" s="67"/>
      <c r="AB173" s="67"/>
      <c r="AC173" s="67"/>
      <c r="AD173" s="76" t="s">
        <v>14</v>
      </c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3"/>
    </row>
    <row r="174" spans="1:46">
      <c r="A174" s="100"/>
      <c r="B174" s="90"/>
      <c r="C174" s="90" t="s">
        <v>228</v>
      </c>
      <c r="D174" s="90"/>
      <c r="E174" s="90"/>
      <c r="F174" s="90"/>
      <c r="G174" s="90"/>
      <c r="H174" s="90"/>
      <c r="I174" s="90"/>
      <c r="J174" s="90" t="s">
        <v>231</v>
      </c>
      <c r="K174" s="90"/>
      <c r="L174" s="90"/>
      <c r="M174" s="90"/>
      <c r="N174" s="90"/>
      <c r="O174" s="90" t="s">
        <v>224</v>
      </c>
      <c r="P174" s="90"/>
      <c r="Q174" s="90"/>
      <c r="R174" s="90"/>
      <c r="S174" s="90"/>
      <c r="T174" s="90">
        <v>8</v>
      </c>
      <c r="U174" s="90"/>
      <c r="V174" s="90"/>
      <c r="W174" s="90"/>
      <c r="X174" s="90"/>
      <c r="Y174" s="90" t="s">
        <v>248</v>
      </c>
      <c r="Z174" s="90"/>
      <c r="AA174" s="90"/>
      <c r="AB174" s="90"/>
      <c r="AC174" s="90"/>
      <c r="AD174" s="101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7"/>
    </row>
    <row r="175" spans="1:46">
      <c r="A175" s="100"/>
      <c r="B175" s="90"/>
      <c r="C175" s="90" t="s">
        <v>229</v>
      </c>
      <c r="D175" s="90"/>
      <c r="E175" s="90"/>
      <c r="F175" s="90"/>
      <c r="G175" s="90"/>
      <c r="H175" s="90"/>
      <c r="I175" s="90"/>
      <c r="J175" s="90" t="s">
        <v>232</v>
      </c>
      <c r="K175" s="90"/>
      <c r="L175" s="90"/>
      <c r="M175" s="90"/>
      <c r="N175" s="90"/>
      <c r="O175" s="90" t="s">
        <v>224</v>
      </c>
      <c r="P175" s="90"/>
      <c r="Q175" s="90"/>
      <c r="R175" s="90"/>
      <c r="S175" s="90"/>
      <c r="T175" s="90">
        <v>8</v>
      </c>
      <c r="U175" s="90"/>
      <c r="V175" s="90"/>
      <c r="W175" s="90"/>
      <c r="X175" s="90"/>
      <c r="Y175" s="90" t="s">
        <v>249</v>
      </c>
      <c r="Z175" s="90"/>
      <c r="AA175" s="90"/>
      <c r="AB175" s="90"/>
      <c r="AC175" s="90"/>
      <c r="AD175" s="101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7"/>
    </row>
    <row r="176" spans="1:46">
      <c r="A176" s="100"/>
      <c r="B176" s="90"/>
      <c r="C176" s="90" t="s">
        <v>230</v>
      </c>
      <c r="D176" s="90"/>
      <c r="E176" s="90"/>
      <c r="F176" s="90"/>
      <c r="G176" s="90"/>
      <c r="H176" s="90"/>
      <c r="I176" s="90"/>
      <c r="J176" s="90" t="s">
        <v>233</v>
      </c>
      <c r="K176" s="90"/>
      <c r="L176" s="90"/>
      <c r="M176" s="90"/>
      <c r="N176" s="90"/>
      <c r="O176" s="90" t="s">
        <v>224</v>
      </c>
      <c r="P176" s="90"/>
      <c r="Q176" s="90"/>
      <c r="R176" s="90"/>
      <c r="S176" s="90"/>
      <c r="T176" s="90">
        <v>8</v>
      </c>
      <c r="U176" s="90"/>
      <c r="V176" s="90"/>
      <c r="W176" s="90"/>
      <c r="X176" s="90"/>
      <c r="Y176" s="90" t="s">
        <v>250</v>
      </c>
      <c r="Z176" s="90"/>
      <c r="AA176" s="90"/>
      <c r="AB176" s="90"/>
      <c r="AC176" s="90"/>
      <c r="AD176" s="101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7"/>
    </row>
    <row r="177" spans="1:46">
      <c r="A177" s="100"/>
      <c r="B177" s="90"/>
      <c r="C177" s="90" t="s">
        <v>251</v>
      </c>
      <c r="D177" s="90"/>
      <c r="E177" s="90"/>
      <c r="F177" s="90"/>
      <c r="G177" s="90"/>
      <c r="H177" s="90"/>
      <c r="I177" s="90"/>
      <c r="J177" s="90" t="s">
        <v>252</v>
      </c>
      <c r="K177" s="90"/>
      <c r="L177" s="90"/>
      <c r="M177" s="90"/>
      <c r="N177" s="90"/>
      <c r="O177" s="90" t="s">
        <v>102</v>
      </c>
      <c r="P177" s="90"/>
      <c r="Q177" s="90"/>
      <c r="R177" s="90"/>
      <c r="S177" s="90"/>
      <c r="T177" s="90">
        <v>2</v>
      </c>
      <c r="U177" s="90"/>
      <c r="V177" s="90"/>
      <c r="W177" s="90"/>
      <c r="X177" s="90"/>
      <c r="Y177" s="90"/>
      <c r="Z177" s="90"/>
      <c r="AA177" s="90"/>
      <c r="AB177" s="90"/>
      <c r="AC177" s="90"/>
      <c r="AD177" s="109" t="s">
        <v>262</v>
      </c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7"/>
    </row>
    <row r="178" spans="1:46">
      <c r="A178" s="100"/>
      <c r="B178" s="90"/>
      <c r="C178" s="90" t="s">
        <v>253</v>
      </c>
      <c r="D178" s="90"/>
      <c r="E178" s="90"/>
      <c r="F178" s="90"/>
      <c r="G178" s="90"/>
      <c r="H178" s="90"/>
      <c r="I178" s="90"/>
      <c r="J178" s="90" t="s">
        <v>256</v>
      </c>
      <c r="K178" s="90"/>
      <c r="L178" s="90"/>
      <c r="M178" s="90"/>
      <c r="N178" s="90"/>
      <c r="O178" s="90" t="s">
        <v>224</v>
      </c>
      <c r="P178" s="90"/>
      <c r="Q178" s="90"/>
      <c r="R178" s="90"/>
      <c r="S178" s="90"/>
      <c r="T178" s="90">
        <v>8</v>
      </c>
      <c r="U178" s="90"/>
      <c r="V178" s="90"/>
      <c r="W178" s="90"/>
      <c r="X178" s="90"/>
      <c r="Y178" s="90"/>
      <c r="Z178" s="90"/>
      <c r="AA178" s="90"/>
      <c r="AB178" s="90"/>
      <c r="AC178" s="90"/>
      <c r="AD178" s="101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7"/>
    </row>
    <row r="179" spans="1:46">
      <c r="A179" s="100"/>
      <c r="B179" s="90"/>
      <c r="C179" s="90" t="s">
        <v>254</v>
      </c>
      <c r="D179" s="90"/>
      <c r="E179" s="90"/>
      <c r="F179" s="90"/>
      <c r="G179" s="90"/>
      <c r="H179" s="90"/>
      <c r="I179" s="90"/>
      <c r="J179" s="90" t="s">
        <v>257</v>
      </c>
      <c r="K179" s="90"/>
      <c r="L179" s="90"/>
      <c r="M179" s="90"/>
      <c r="N179" s="90"/>
      <c r="O179" s="90" t="s">
        <v>224</v>
      </c>
      <c r="P179" s="90"/>
      <c r="Q179" s="90"/>
      <c r="R179" s="90"/>
      <c r="S179" s="90"/>
      <c r="T179" s="90">
        <v>8</v>
      </c>
      <c r="U179" s="90"/>
      <c r="V179" s="90"/>
      <c r="W179" s="90"/>
      <c r="X179" s="90"/>
      <c r="Y179" s="90"/>
      <c r="Z179" s="90"/>
      <c r="AA179" s="90"/>
      <c r="AB179" s="90"/>
      <c r="AC179" s="90"/>
      <c r="AD179" s="101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7"/>
    </row>
    <row r="180" spans="1:46">
      <c r="A180" s="100"/>
      <c r="B180" s="90"/>
      <c r="C180" s="90" t="s">
        <v>255</v>
      </c>
      <c r="D180" s="90"/>
      <c r="E180" s="90"/>
      <c r="F180" s="90"/>
      <c r="G180" s="90"/>
      <c r="H180" s="90"/>
      <c r="I180" s="90"/>
      <c r="J180" s="90" t="s">
        <v>258</v>
      </c>
      <c r="K180" s="90"/>
      <c r="L180" s="90"/>
      <c r="M180" s="90"/>
      <c r="N180" s="90"/>
      <c r="O180" s="90" t="s">
        <v>224</v>
      </c>
      <c r="P180" s="90"/>
      <c r="Q180" s="90"/>
      <c r="R180" s="90"/>
      <c r="S180" s="90"/>
      <c r="T180" s="90">
        <v>8</v>
      </c>
      <c r="U180" s="90"/>
      <c r="V180" s="90"/>
      <c r="W180" s="90"/>
      <c r="X180" s="90"/>
      <c r="Y180" s="90"/>
      <c r="Z180" s="90"/>
      <c r="AA180" s="90"/>
      <c r="AB180" s="90"/>
      <c r="AC180" s="90"/>
      <c r="AD180" s="101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7"/>
    </row>
    <row r="181" spans="1:46">
      <c r="A181" s="100"/>
      <c r="B181" s="90"/>
      <c r="C181" s="90" t="s">
        <v>259</v>
      </c>
      <c r="D181" s="90"/>
      <c r="E181" s="90"/>
      <c r="F181" s="90"/>
      <c r="G181" s="90"/>
      <c r="H181" s="90"/>
      <c r="I181" s="90"/>
      <c r="J181" s="90" t="s">
        <v>260</v>
      </c>
      <c r="K181" s="90"/>
      <c r="L181" s="90"/>
      <c r="M181" s="90"/>
      <c r="N181" s="90"/>
      <c r="O181" s="90" t="s">
        <v>224</v>
      </c>
      <c r="P181" s="90"/>
      <c r="Q181" s="90"/>
      <c r="R181" s="90"/>
      <c r="S181" s="90"/>
      <c r="T181" s="90">
        <v>8</v>
      </c>
      <c r="U181" s="90"/>
      <c r="V181" s="90"/>
      <c r="W181" s="90"/>
      <c r="X181" s="90"/>
      <c r="Y181" s="90"/>
      <c r="Z181" s="90"/>
      <c r="AA181" s="90"/>
      <c r="AB181" s="90"/>
      <c r="AC181" s="90"/>
      <c r="AD181" s="101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7"/>
    </row>
    <row r="182" spans="1:46">
      <c r="A182" s="100"/>
      <c r="B182" s="90"/>
      <c r="C182" s="90" t="s">
        <v>187</v>
      </c>
      <c r="D182" s="90"/>
      <c r="E182" s="90"/>
      <c r="F182" s="90"/>
      <c r="G182" s="90"/>
      <c r="H182" s="90"/>
      <c r="I182" s="90"/>
      <c r="J182" s="90" t="s">
        <v>261</v>
      </c>
      <c r="K182" s="90"/>
      <c r="L182" s="90"/>
      <c r="M182" s="90"/>
      <c r="N182" s="90"/>
      <c r="O182" s="90" t="s">
        <v>102</v>
      </c>
      <c r="P182" s="90"/>
      <c r="Q182" s="90"/>
      <c r="R182" s="90"/>
      <c r="S182" s="90"/>
      <c r="T182" s="90">
        <v>126</v>
      </c>
      <c r="U182" s="90"/>
      <c r="V182" s="90"/>
      <c r="W182" s="90"/>
      <c r="X182" s="90"/>
      <c r="Y182" s="90"/>
      <c r="Z182" s="90"/>
      <c r="AA182" s="90"/>
      <c r="AB182" s="90"/>
      <c r="AC182" s="90"/>
      <c r="AD182" s="101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7"/>
    </row>
    <row r="183" spans="1:46">
      <c r="A183" s="100"/>
      <c r="B183" s="90"/>
      <c r="C183" s="90" t="s">
        <v>188</v>
      </c>
      <c r="D183" s="90"/>
      <c r="E183" s="90"/>
      <c r="F183" s="90"/>
      <c r="G183" s="90"/>
      <c r="H183" s="90"/>
      <c r="I183" s="90"/>
      <c r="J183" s="90" t="s">
        <v>190</v>
      </c>
      <c r="K183" s="90"/>
      <c r="L183" s="90"/>
      <c r="M183" s="90"/>
      <c r="N183" s="90"/>
      <c r="O183" s="90" t="s">
        <v>102</v>
      </c>
      <c r="P183" s="90"/>
      <c r="Q183" s="90"/>
      <c r="R183" s="90"/>
      <c r="S183" s="90"/>
      <c r="T183" s="90">
        <v>126</v>
      </c>
      <c r="U183" s="90"/>
      <c r="V183" s="90"/>
      <c r="W183" s="90"/>
      <c r="X183" s="90"/>
      <c r="Y183" s="90"/>
      <c r="Z183" s="90"/>
      <c r="AA183" s="90"/>
      <c r="AB183" s="90"/>
      <c r="AC183" s="90"/>
      <c r="AD183" s="101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7"/>
    </row>
    <row r="184" spans="1:46">
      <c r="A184" s="100"/>
      <c r="B184" s="90"/>
      <c r="C184" s="90" t="s">
        <v>189</v>
      </c>
      <c r="D184" s="90"/>
      <c r="E184" s="90"/>
      <c r="F184" s="90"/>
      <c r="G184" s="90"/>
      <c r="H184" s="90"/>
      <c r="I184" s="90"/>
      <c r="J184" s="90" t="s">
        <v>191</v>
      </c>
      <c r="K184" s="90"/>
      <c r="L184" s="90"/>
      <c r="M184" s="90"/>
      <c r="N184" s="90"/>
      <c r="O184" s="90" t="s">
        <v>102</v>
      </c>
      <c r="P184" s="90"/>
      <c r="Q184" s="90"/>
      <c r="R184" s="90"/>
      <c r="S184" s="90"/>
      <c r="T184" s="90">
        <v>126</v>
      </c>
      <c r="U184" s="90"/>
      <c r="V184" s="90"/>
      <c r="W184" s="90"/>
      <c r="X184" s="90"/>
      <c r="Y184" s="90"/>
      <c r="Z184" s="90"/>
      <c r="AA184" s="90"/>
      <c r="AB184" s="90"/>
      <c r="AC184" s="90"/>
      <c r="AD184" s="101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7"/>
    </row>
    <row r="185" spans="1:46">
      <c r="A185" s="10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101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7"/>
    </row>
    <row r="186" spans="1:46">
      <c r="A186" s="10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101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7"/>
    </row>
    <row r="187" spans="1:46">
      <c r="A187" s="10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101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7"/>
    </row>
    <row r="188" spans="1:46">
      <c r="A188" s="10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101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7"/>
    </row>
    <row r="189" spans="1:46">
      <c r="A189" s="10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101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7"/>
    </row>
    <row r="190" spans="1:46">
      <c r="A190" s="10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101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7"/>
    </row>
    <row r="191" spans="1:46">
      <c r="A191" s="10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101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7"/>
    </row>
    <row r="192" spans="1:46">
      <c r="A192" s="10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101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7"/>
    </row>
    <row r="193" spans="1:46">
      <c r="A193" s="10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101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7"/>
    </row>
    <row r="194" spans="1:46">
      <c r="A194" s="10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101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7"/>
    </row>
    <row r="195" spans="1:46">
      <c r="A195" s="10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101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7"/>
    </row>
    <row r="196" spans="1:46">
      <c r="A196" s="10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101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7"/>
    </row>
    <row r="197" spans="1:46" ht="15.75" thickBot="1">
      <c r="A197" s="94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6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108"/>
    </row>
    <row r="198" spans="1:46" ht="21.75" thickBot="1">
      <c r="A198" s="14" t="s">
        <v>264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>
      <c r="A199" s="32" t="s">
        <v>0</v>
      </c>
      <c r="B199" s="33"/>
      <c r="C199" s="33"/>
      <c r="D199" s="33"/>
      <c r="E199" s="33"/>
      <c r="F199" s="3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9"/>
      <c r="V199" s="35" t="s">
        <v>1</v>
      </c>
      <c r="W199" s="33"/>
      <c r="X199" s="34"/>
      <c r="Y199" s="2"/>
      <c r="Z199" s="2"/>
      <c r="AA199" s="2"/>
      <c r="AB199" s="2"/>
      <c r="AC199" s="2"/>
      <c r="AD199" s="2"/>
      <c r="AE199" s="2"/>
      <c r="AF199" s="2"/>
      <c r="AG199" s="2"/>
      <c r="AH199" s="35" t="s">
        <v>53</v>
      </c>
      <c r="AI199" s="33"/>
      <c r="AJ199" s="34"/>
      <c r="AK199" s="2"/>
      <c r="AL199" s="2"/>
      <c r="AM199" s="2"/>
      <c r="AN199" s="2"/>
      <c r="AO199" s="2"/>
      <c r="AP199" s="2"/>
      <c r="AQ199" s="2"/>
      <c r="AR199" s="2"/>
      <c r="AS199" s="2"/>
      <c r="AT199" s="3"/>
    </row>
    <row r="200" spans="1:46">
      <c r="A200" s="24" t="s">
        <v>44</v>
      </c>
      <c r="B200" s="25"/>
      <c r="C200" s="25"/>
      <c r="D200" s="25"/>
      <c r="E200" s="25"/>
      <c r="F200" s="2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3"/>
      <c r="V200" s="27" t="s">
        <v>2</v>
      </c>
      <c r="W200" s="25"/>
      <c r="X200" s="26"/>
      <c r="Y200" s="11"/>
      <c r="Z200" s="11"/>
      <c r="AA200" s="11"/>
      <c r="AB200" s="11"/>
      <c r="AC200" s="11"/>
      <c r="AD200" s="11"/>
      <c r="AE200" s="11"/>
      <c r="AF200" s="11"/>
      <c r="AG200" s="11"/>
      <c r="AH200" s="27" t="s">
        <v>48</v>
      </c>
      <c r="AI200" s="25"/>
      <c r="AJ200" s="26"/>
      <c r="AK200" s="11"/>
      <c r="AL200" s="11"/>
      <c r="AM200" s="11"/>
      <c r="AN200" s="11"/>
      <c r="AO200" s="11"/>
      <c r="AP200" s="11"/>
      <c r="AQ200" s="11"/>
      <c r="AR200" s="11"/>
      <c r="AS200" s="11"/>
      <c r="AT200" s="12"/>
    </row>
    <row r="201" spans="1:46">
      <c r="A201" s="24" t="s">
        <v>52</v>
      </c>
      <c r="B201" s="25"/>
      <c r="C201" s="25"/>
      <c r="D201" s="25"/>
      <c r="E201" s="25"/>
      <c r="F201" s="2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3"/>
      <c r="V201" s="27" t="s">
        <v>3</v>
      </c>
      <c r="W201" s="25"/>
      <c r="X201" s="26"/>
      <c r="Y201" s="11"/>
      <c r="Z201" s="11"/>
      <c r="AA201" s="11"/>
      <c r="AB201" s="11"/>
      <c r="AC201" s="11"/>
      <c r="AD201" s="11"/>
      <c r="AE201" s="11"/>
      <c r="AF201" s="11"/>
      <c r="AG201" s="11"/>
      <c r="AH201" s="104" t="s">
        <v>49</v>
      </c>
      <c r="AI201" s="105"/>
      <c r="AJ201" s="106"/>
      <c r="AK201" s="11"/>
      <c r="AL201" s="11"/>
      <c r="AM201" s="11"/>
      <c r="AN201" s="11"/>
      <c r="AO201" s="11"/>
      <c r="AP201" s="11"/>
      <c r="AQ201" s="11"/>
      <c r="AR201" s="11"/>
      <c r="AS201" s="11"/>
      <c r="AT201" s="12"/>
    </row>
    <row r="202" spans="1:46" ht="15.75" thickBot="1">
      <c r="A202" s="28"/>
      <c r="B202" s="29"/>
      <c r="C202" s="29"/>
      <c r="D202" s="29"/>
      <c r="E202" s="29"/>
      <c r="F202" s="3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0"/>
      <c r="V202" s="31" t="s">
        <v>4</v>
      </c>
      <c r="W202" s="29"/>
      <c r="X202" s="30"/>
      <c r="Y202" s="7"/>
      <c r="Z202" s="7"/>
      <c r="AA202" s="7"/>
      <c r="AB202" s="7"/>
      <c r="AC202" s="7"/>
      <c r="AD202" s="7"/>
      <c r="AE202" s="7"/>
      <c r="AF202" s="7"/>
      <c r="AG202" s="7"/>
      <c r="AH202" s="31"/>
      <c r="AI202" s="29"/>
      <c r="AJ202" s="30"/>
      <c r="AK202" s="7"/>
      <c r="AL202" s="7"/>
      <c r="AM202" s="7"/>
      <c r="AN202" s="7"/>
      <c r="AO202" s="7"/>
      <c r="AP202" s="7"/>
      <c r="AQ202" s="7"/>
      <c r="AR202" s="7"/>
      <c r="AS202" s="7"/>
      <c r="AT202" s="8"/>
    </row>
    <row r="203" spans="1:46">
      <c r="A203" s="88" t="s">
        <v>31</v>
      </c>
      <c r="B203" s="67"/>
      <c r="C203" s="67" t="s">
        <v>54</v>
      </c>
      <c r="D203" s="67"/>
      <c r="E203" s="67"/>
      <c r="F203" s="67"/>
      <c r="G203" s="67"/>
      <c r="H203" s="67"/>
      <c r="I203" s="67"/>
      <c r="J203" s="67" t="s">
        <v>55</v>
      </c>
      <c r="K203" s="67"/>
      <c r="L203" s="67"/>
      <c r="M203" s="67"/>
      <c r="N203" s="67"/>
      <c r="O203" s="67" t="s">
        <v>33</v>
      </c>
      <c r="P203" s="67"/>
      <c r="Q203" s="67"/>
      <c r="R203" s="67"/>
      <c r="S203" s="67"/>
      <c r="T203" s="67" t="s">
        <v>34</v>
      </c>
      <c r="U203" s="67"/>
      <c r="V203" s="67"/>
      <c r="W203" s="67"/>
      <c r="X203" s="67"/>
      <c r="Y203" s="67" t="s">
        <v>56</v>
      </c>
      <c r="Z203" s="67"/>
      <c r="AA203" s="67"/>
      <c r="AB203" s="67"/>
      <c r="AC203" s="67"/>
      <c r="AD203" s="76" t="s">
        <v>14</v>
      </c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3"/>
    </row>
    <row r="204" spans="1:46">
      <c r="A204" s="10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101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7"/>
    </row>
    <row r="205" spans="1:46">
      <c r="A205" s="10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101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7"/>
    </row>
    <row r="206" spans="1:46">
      <c r="A206" s="10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101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7"/>
    </row>
    <row r="207" spans="1:46">
      <c r="A207" s="10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101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7"/>
    </row>
    <row r="208" spans="1:46">
      <c r="A208" s="10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101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7"/>
    </row>
    <row r="209" spans="1:46">
      <c r="A209" s="10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101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7"/>
    </row>
    <row r="210" spans="1:46">
      <c r="A210" s="10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101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7"/>
    </row>
    <row r="211" spans="1:46">
      <c r="A211" s="10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101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7"/>
    </row>
    <row r="212" spans="1:46">
      <c r="A212" s="10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101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7"/>
    </row>
    <row r="213" spans="1:46">
      <c r="A213" s="10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101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7"/>
    </row>
    <row r="214" spans="1:46">
      <c r="A214" s="10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101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7"/>
    </row>
    <row r="215" spans="1:46">
      <c r="A215" s="10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101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7"/>
    </row>
    <row r="216" spans="1:46">
      <c r="A216" s="10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101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7"/>
    </row>
    <row r="217" spans="1:46">
      <c r="A217" s="10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101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7"/>
    </row>
    <row r="218" spans="1:46">
      <c r="A218" s="10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101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7"/>
    </row>
    <row r="219" spans="1:46">
      <c r="A219" s="10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101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7"/>
    </row>
    <row r="220" spans="1:46">
      <c r="A220" s="10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101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7"/>
    </row>
    <row r="221" spans="1:46">
      <c r="A221" s="10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101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7"/>
    </row>
    <row r="222" spans="1:46">
      <c r="A222" s="10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101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7"/>
    </row>
    <row r="223" spans="1:46">
      <c r="A223" s="10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101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7"/>
    </row>
    <row r="224" spans="1:46" ht="15.75" thickBot="1">
      <c r="A224" s="94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6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108"/>
    </row>
    <row r="225" spans="1:46" ht="21.75" thickBot="1">
      <c r="A225" s="14" t="s">
        <v>50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spans="1:46">
      <c r="A226" s="32" t="s">
        <v>0</v>
      </c>
      <c r="B226" s="33"/>
      <c r="C226" s="33"/>
      <c r="D226" s="33"/>
      <c r="E226" s="33"/>
      <c r="F226" s="3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9"/>
      <c r="V226" s="35" t="s">
        <v>1</v>
      </c>
      <c r="W226" s="33"/>
      <c r="X226" s="34"/>
      <c r="Y226" s="2"/>
      <c r="Z226" s="2"/>
      <c r="AA226" s="2"/>
      <c r="AB226" s="2"/>
      <c r="AC226" s="2"/>
      <c r="AD226" s="2"/>
      <c r="AE226" s="2"/>
      <c r="AF226" s="2"/>
      <c r="AG226" s="2"/>
      <c r="AH226" s="35" t="s">
        <v>53</v>
      </c>
      <c r="AI226" s="33"/>
      <c r="AJ226" s="34"/>
      <c r="AK226" s="2"/>
      <c r="AL226" s="2"/>
      <c r="AM226" s="2"/>
      <c r="AN226" s="2"/>
      <c r="AO226" s="2"/>
      <c r="AP226" s="2"/>
      <c r="AQ226" s="2"/>
      <c r="AR226" s="2"/>
      <c r="AS226" s="2"/>
      <c r="AT226" s="3"/>
    </row>
    <row r="227" spans="1:46">
      <c r="A227" s="24" t="s">
        <v>44</v>
      </c>
      <c r="B227" s="25"/>
      <c r="C227" s="25"/>
      <c r="D227" s="25"/>
      <c r="E227" s="25"/>
      <c r="F227" s="26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3"/>
      <c r="V227" s="27" t="s">
        <v>2</v>
      </c>
      <c r="W227" s="25"/>
      <c r="X227" s="26"/>
      <c r="Y227" s="11"/>
      <c r="Z227" s="11"/>
      <c r="AA227" s="11"/>
      <c r="AB227" s="11"/>
      <c r="AC227" s="11"/>
      <c r="AD227" s="11"/>
      <c r="AE227" s="11"/>
      <c r="AF227" s="11"/>
      <c r="AG227" s="11"/>
      <c r="AH227" s="27" t="s">
        <v>48</v>
      </c>
      <c r="AI227" s="25"/>
      <c r="AJ227" s="26"/>
      <c r="AK227" s="11"/>
      <c r="AL227" s="11"/>
      <c r="AM227" s="11"/>
      <c r="AN227" s="11"/>
      <c r="AO227" s="11"/>
      <c r="AP227" s="11"/>
      <c r="AQ227" s="11"/>
      <c r="AR227" s="11"/>
      <c r="AS227" s="11"/>
      <c r="AT227" s="12"/>
    </row>
    <row r="228" spans="1:46">
      <c r="A228" s="24" t="s">
        <v>52</v>
      </c>
      <c r="B228" s="25"/>
      <c r="C228" s="25"/>
      <c r="D228" s="25"/>
      <c r="E228" s="25"/>
      <c r="F228" s="2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3"/>
      <c r="V228" s="27" t="s">
        <v>3</v>
      </c>
      <c r="W228" s="25"/>
      <c r="X228" s="26"/>
      <c r="Y228" s="11"/>
      <c r="Z228" s="11"/>
      <c r="AA228" s="11"/>
      <c r="AB228" s="11"/>
      <c r="AC228" s="11"/>
      <c r="AD228" s="11"/>
      <c r="AE228" s="11"/>
      <c r="AF228" s="11"/>
      <c r="AG228" s="11"/>
      <c r="AH228" s="104" t="s">
        <v>49</v>
      </c>
      <c r="AI228" s="105"/>
      <c r="AJ228" s="106"/>
      <c r="AK228" s="11"/>
      <c r="AL228" s="11"/>
      <c r="AM228" s="11"/>
      <c r="AN228" s="11"/>
      <c r="AO228" s="11"/>
      <c r="AP228" s="11"/>
      <c r="AQ228" s="11"/>
      <c r="AR228" s="11"/>
      <c r="AS228" s="11"/>
      <c r="AT228" s="12"/>
    </row>
    <row r="229" spans="1:46" ht="15.75" thickBot="1">
      <c r="A229" s="28"/>
      <c r="B229" s="29"/>
      <c r="C229" s="29"/>
      <c r="D229" s="29"/>
      <c r="E229" s="29"/>
      <c r="F229" s="3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0"/>
      <c r="V229" s="31" t="s">
        <v>4</v>
      </c>
      <c r="W229" s="29"/>
      <c r="X229" s="30"/>
      <c r="Y229" s="7"/>
      <c r="Z229" s="7"/>
      <c r="AA229" s="7"/>
      <c r="AB229" s="7"/>
      <c r="AC229" s="7"/>
      <c r="AD229" s="7"/>
      <c r="AE229" s="7"/>
      <c r="AF229" s="7"/>
      <c r="AG229" s="7"/>
      <c r="AH229" s="31"/>
      <c r="AI229" s="29"/>
      <c r="AJ229" s="30"/>
      <c r="AK229" s="7"/>
      <c r="AL229" s="7"/>
      <c r="AM229" s="7"/>
      <c r="AN229" s="7"/>
      <c r="AO229" s="7"/>
      <c r="AP229" s="7"/>
      <c r="AQ229" s="7"/>
      <c r="AR229" s="7"/>
      <c r="AS229" s="7"/>
      <c r="AT229" s="8"/>
    </row>
    <row r="230" spans="1:46">
      <c r="A230" s="88" t="s">
        <v>31</v>
      </c>
      <c r="B230" s="67"/>
      <c r="C230" s="67" t="s">
        <v>54</v>
      </c>
      <c r="D230" s="67"/>
      <c r="E230" s="67"/>
      <c r="F230" s="67"/>
      <c r="G230" s="67"/>
      <c r="H230" s="67"/>
      <c r="I230" s="67"/>
      <c r="J230" s="67" t="s">
        <v>55</v>
      </c>
      <c r="K230" s="67"/>
      <c r="L230" s="67"/>
      <c r="M230" s="67"/>
      <c r="N230" s="67"/>
      <c r="O230" s="67" t="s">
        <v>33</v>
      </c>
      <c r="P230" s="67"/>
      <c r="Q230" s="67"/>
      <c r="R230" s="67"/>
      <c r="S230" s="67"/>
      <c r="T230" s="67" t="s">
        <v>34</v>
      </c>
      <c r="U230" s="67"/>
      <c r="V230" s="67"/>
      <c r="W230" s="67"/>
      <c r="X230" s="67"/>
      <c r="Y230" s="67" t="s">
        <v>56</v>
      </c>
      <c r="Z230" s="67"/>
      <c r="AA230" s="67"/>
      <c r="AB230" s="67"/>
      <c r="AC230" s="67"/>
      <c r="AD230" s="76" t="s">
        <v>14</v>
      </c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3"/>
    </row>
    <row r="231" spans="1:46">
      <c r="A231" s="10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101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7"/>
    </row>
    <row r="232" spans="1:46">
      <c r="A232" s="10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101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7"/>
    </row>
    <row r="233" spans="1:46">
      <c r="A233" s="10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101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7"/>
    </row>
    <row r="234" spans="1:46">
      <c r="A234" s="10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101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7"/>
    </row>
    <row r="235" spans="1:46">
      <c r="A235" s="10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101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7"/>
    </row>
    <row r="236" spans="1:46">
      <c r="A236" s="10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101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7"/>
    </row>
    <row r="237" spans="1:46">
      <c r="A237" s="10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101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7"/>
    </row>
    <row r="238" spans="1:46">
      <c r="A238" s="10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101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7"/>
    </row>
    <row r="239" spans="1:46">
      <c r="A239" s="10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101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7"/>
    </row>
    <row r="240" spans="1:46">
      <c r="A240" s="10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101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7"/>
    </row>
    <row r="241" spans="1:46">
      <c r="A241" s="10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101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7"/>
    </row>
    <row r="242" spans="1:46">
      <c r="A242" s="10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101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7"/>
    </row>
    <row r="243" spans="1:46">
      <c r="A243" s="10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101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7"/>
    </row>
    <row r="244" spans="1:46">
      <c r="A244" s="10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101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7"/>
    </row>
    <row r="245" spans="1:46">
      <c r="A245" s="10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101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7"/>
    </row>
    <row r="246" spans="1:46">
      <c r="A246" s="10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101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7"/>
    </row>
    <row r="247" spans="1:46">
      <c r="A247" s="10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101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7"/>
    </row>
    <row r="248" spans="1:46">
      <c r="A248" s="10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101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7"/>
    </row>
    <row r="249" spans="1:46">
      <c r="A249" s="10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101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7"/>
    </row>
    <row r="250" spans="1:46">
      <c r="A250" s="10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101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7"/>
    </row>
    <row r="251" spans="1:46" ht="15.75" thickBot="1">
      <c r="A251" s="94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6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108"/>
    </row>
    <row r="252" spans="1:46" ht="21.75" thickBot="1">
      <c r="A252" s="14" t="s">
        <v>50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spans="1:46">
      <c r="A253" s="32" t="s">
        <v>0</v>
      </c>
      <c r="B253" s="33"/>
      <c r="C253" s="33"/>
      <c r="D253" s="33"/>
      <c r="E253" s="33"/>
      <c r="F253" s="3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9"/>
      <c r="V253" s="35" t="s">
        <v>1</v>
      </c>
      <c r="W253" s="33"/>
      <c r="X253" s="34"/>
      <c r="Y253" s="2"/>
      <c r="Z253" s="2"/>
      <c r="AA253" s="2"/>
      <c r="AB253" s="2"/>
      <c r="AC253" s="2"/>
      <c r="AD253" s="2"/>
      <c r="AE253" s="2"/>
      <c r="AF253" s="2"/>
      <c r="AG253" s="2"/>
      <c r="AH253" s="35" t="s">
        <v>53</v>
      </c>
      <c r="AI253" s="33"/>
      <c r="AJ253" s="34"/>
      <c r="AK253" s="2"/>
      <c r="AL253" s="2"/>
      <c r="AM253" s="2"/>
      <c r="AN253" s="2"/>
      <c r="AO253" s="2"/>
      <c r="AP253" s="2"/>
      <c r="AQ253" s="2"/>
      <c r="AR253" s="2"/>
      <c r="AS253" s="2"/>
      <c r="AT253" s="3"/>
    </row>
    <row r="254" spans="1:46">
      <c r="A254" s="24" t="s">
        <v>44</v>
      </c>
      <c r="B254" s="25"/>
      <c r="C254" s="25"/>
      <c r="D254" s="25"/>
      <c r="E254" s="25"/>
      <c r="F254" s="26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3"/>
      <c r="V254" s="27" t="s">
        <v>2</v>
      </c>
      <c r="W254" s="25"/>
      <c r="X254" s="26"/>
      <c r="Y254" s="11"/>
      <c r="Z254" s="11"/>
      <c r="AA254" s="11"/>
      <c r="AB254" s="11"/>
      <c r="AC254" s="11"/>
      <c r="AD254" s="11"/>
      <c r="AE254" s="11"/>
      <c r="AF254" s="11"/>
      <c r="AG254" s="11"/>
      <c r="AH254" s="27" t="s">
        <v>48</v>
      </c>
      <c r="AI254" s="25"/>
      <c r="AJ254" s="26"/>
      <c r="AK254" s="11"/>
      <c r="AL254" s="11"/>
      <c r="AM254" s="11"/>
      <c r="AN254" s="11"/>
      <c r="AO254" s="11"/>
      <c r="AP254" s="11"/>
      <c r="AQ254" s="11"/>
      <c r="AR254" s="11"/>
      <c r="AS254" s="11"/>
      <c r="AT254" s="12"/>
    </row>
    <row r="255" spans="1:46">
      <c r="A255" s="24" t="s">
        <v>52</v>
      </c>
      <c r="B255" s="25"/>
      <c r="C255" s="25"/>
      <c r="D255" s="25"/>
      <c r="E255" s="25"/>
      <c r="F255" s="26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3"/>
      <c r="V255" s="27" t="s">
        <v>3</v>
      </c>
      <c r="W255" s="25"/>
      <c r="X255" s="26"/>
      <c r="Y255" s="11"/>
      <c r="Z255" s="11"/>
      <c r="AA255" s="11"/>
      <c r="AB255" s="11"/>
      <c r="AC255" s="11"/>
      <c r="AD255" s="11"/>
      <c r="AE255" s="11"/>
      <c r="AF255" s="11"/>
      <c r="AG255" s="11"/>
      <c r="AH255" s="104" t="s">
        <v>49</v>
      </c>
      <c r="AI255" s="105"/>
      <c r="AJ255" s="106"/>
      <c r="AK255" s="11"/>
      <c r="AL255" s="11"/>
      <c r="AM255" s="11"/>
      <c r="AN255" s="11"/>
      <c r="AO255" s="11"/>
      <c r="AP255" s="11"/>
      <c r="AQ255" s="11"/>
      <c r="AR255" s="11"/>
      <c r="AS255" s="11"/>
      <c r="AT255" s="12"/>
    </row>
    <row r="256" spans="1:46" ht="15.75" thickBot="1">
      <c r="A256" s="28"/>
      <c r="B256" s="29"/>
      <c r="C256" s="29"/>
      <c r="D256" s="29"/>
      <c r="E256" s="29"/>
      <c r="F256" s="3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0"/>
      <c r="V256" s="31" t="s">
        <v>4</v>
      </c>
      <c r="W256" s="29"/>
      <c r="X256" s="30"/>
      <c r="Y256" s="7"/>
      <c r="Z256" s="7"/>
      <c r="AA256" s="7"/>
      <c r="AB256" s="7"/>
      <c r="AC256" s="7"/>
      <c r="AD256" s="7"/>
      <c r="AE256" s="7"/>
      <c r="AF256" s="7"/>
      <c r="AG256" s="7"/>
      <c r="AH256" s="31"/>
      <c r="AI256" s="29"/>
      <c r="AJ256" s="30"/>
      <c r="AK256" s="7"/>
      <c r="AL256" s="7"/>
      <c r="AM256" s="7"/>
      <c r="AN256" s="7"/>
      <c r="AO256" s="7"/>
      <c r="AP256" s="7"/>
      <c r="AQ256" s="7"/>
      <c r="AR256" s="7"/>
      <c r="AS256" s="7"/>
      <c r="AT256" s="8"/>
    </row>
    <row r="257" spans="1:46">
      <c r="A257" s="88" t="s">
        <v>31</v>
      </c>
      <c r="B257" s="67"/>
      <c r="C257" s="67" t="s">
        <v>54</v>
      </c>
      <c r="D257" s="67"/>
      <c r="E257" s="67"/>
      <c r="F257" s="67"/>
      <c r="G257" s="67"/>
      <c r="H257" s="67"/>
      <c r="I257" s="67"/>
      <c r="J257" s="67" t="s">
        <v>55</v>
      </c>
      <c r="K257" s="67"/>
      <c r="L257" s="67"/>
      <c r="M257" s="67"/>
      <c r="N257" s="67"/>
      <c r="O257" s="67" t="s">
        <v>33</v>
      </c>
      <c r="P257" s="67"/>
      <c r="Q257" s="67"/>
      <c r="R257" s="67"/>
      <c r="S257" s="67"/>
      <c r="T257" s="67" t="s">
        <v>34</v>
      </c>
      <c r="U257" s="67"/>
      <c r="V257" s="67"/>
      <c r="W257" s="67"/>
      <c r="X257" s="67"/>
      <c r="Y257" s="67" t="s">
        <v>56</v>
      </c>
      <c r="Z257" s="67"/>
      <c r="AA257" s="67"/>
      <c r="AB257" s="67"/>
      <c r="AC257" s="67"/>
      <c r="AD257" s="76" t="s">
        <v>14</v>
      </c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3"/>
    </row>
    <row r="258" spans="1:46">
      <c r="A258" s="10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101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7"/>
    </row>
    <row r="259" spans="1:46">
      <c r="A259" s="10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101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7"/>
    </row>
    <row r="260" spans="1:46">
      <c r="A260" s="10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101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7"/>
    </row>
    <row r="261" spans="1:46">
      <c r="A261" s="10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101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7"/>
    </row>
    <row r="262" spans="1:46">
      <c r="A262" s="10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101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7"/>
    </row>
    <row r="263" spans="1:46">
      <c r="A263" s="10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101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7"/>
    </row>
    <row r="264" spans="1:46">
      <c r="A264" s="10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101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7"/>
    </row>
    <row r="265" spans="1:46">
      <c r="A265" s="10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101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7"/>
    </row>
    <row r="266" spans="1:46">
      <c r="A266" s="10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101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7"/>
    </row>
    <row r="267" spans="1:46">
      <c r="A267" s="10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101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7"/>
    </row>
    <row r="268" spans="1:46">
      <c r="A268" s="10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101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7"/>
    </row>
    <row r="269" spans="1:46">
      <c r="A269" s="10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101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7"/>
    </row>
    <row r="270" spans="1:46">
      <c r="A270" s="10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101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7"/>
    </row>
    <row r="271" spans="1:46">
      <c r="A271" s="10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101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7"/>
    </row>
    <row r="272" spans="1:46">
      <c r="A272" s="10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101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7"/>
    </row>
    <row r="273" spans="1:46">
      <c r="A273" s="10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101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7"/>
    </row>
    <row r="274" spans="1:46">
      <c r="A274" s="10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101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7"/>
    </row>
    <row r="275" spans="1:46">
      <c r="A275" s="10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101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7"/>
    </row>
    <row r="276" spans="1:46">
      <c r="A276" s="10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101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7"/>
    </row>
    <row r="277" spans="1:46">
      <c r="A277" s="10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101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7"/>
    </row>
    <row r="278" spans="1:46" ht="15.75" thickBot="1">
      <c r="A278" s="94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6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108"/>
    </row>
  </sheetData>
  <mergeCells count="1716">
    <mergeCell ref="A176:B176"/>
    <mergeCell ref="C176:I176"/>
    <mergeCell ref="J176:N176"/>
    <mergeCell ref="O176:S176"/>
    <mergeCell ref="T176:X176"/>
    <mergeCell ref="Y176:AC176"/>
    <mergeCell ref="AD176:AT176"/>
    <mergeCell ref="A146:B146"/>
    <mergeCell ref="C146:I146"/>
    <mergeCell ref="J146:N146"/>
    <mergeCell ref="O146:S146"/>
    <mergeCell ref="T146:X146"/>
    <mergeCell ref="Y146:AC146"/>
    <mergeCell ref="AD146:AT146"/>
    <mergeCell ref="A174:B174"/>
    <mergeCell ref="C174:I174"/>
    <mergeCell ref="J174:N174"/>
    <mergeCell ref="O174:S174"/>
    <mergeCell ref="T174:X174"/>
    <mergeCell ref="Y174:AC174"/>
    <mergeCell ref="AD174:AT174"/>
    <mergeCell ref="A175:B175"/>
    <mergeCell ref="C175:I175"/>
    <mergeCell ref="J175:N175"/>
    <mergeCell ref="O175:S175"/>
    <mergeCell ref="T175:X175"/>
    <mergeCell ref="Y175:AC175"/>
    <mergeCell ref="AD175:AT175"/>
    <mergeCell ref="AD167:AT167"/>
    <mergeCell ref="A173:B173"/>
    <mergeCell ref="C173:I173"/>
    <mergeCell ref="J173:N173"/>
    <mergeCell ref="AD53:AT53"/>
    <mergeCell ref="C120:I120"/>
    <mergeCell ref="J120:N120"/>
    <mergeCell ref="O120:S120"/>
    <mergeCell ref="T120:X120"/>
    <mergeCell ref="Y120:AC120"/>
    <mergeCell ref="AD120:AT120"/>
    <mergeCell ref="A120:B120"/>
    <mergeCell ref="A118:B118"/>
    <mergeCell ref="C118:I118"/>
    <mergeCell ref="J118:N118"/>
    <mergeCell ref="O118:S118"/>
    <mergeCell ref="T118:X118"/>
    <mergeCell ref="Y118:AC118"/>
    <mergeCell ref="AD118:AT118"/>
    <mergeCell ref="A119:B119"/>
    <mergeCell ref="C119:I119"/>
    <mergeCell ref="J119:N119"/>
    <mergeCell ref="O119:S119"/>
    <mergeCell ref="T119:X119"/>
    <mergeCell ref="Y119:AC119"/>
    <mergeCell ref="AD119:AT119"/>
    <mergeCell ref="AD109:AT109"/>
    <mergeCell ref="A115:B115"/>
    <mergeCell ref="C115:I115"/>
    <mergeCell ref="J115:N115"/>
    <mergeCell ref="O115:S115"/>
    <mergeCell ref="T115:X115"/>
    <mergeCell ref="Y115:AC115"/>
    <mergeCell ref="AD115:AT115"/>
    <mergeCell ref="A109:B109"/>
    <mergeCell ref="C109:I109"/>
    <mergeCell ref="AD278:AT278"/>
    <mergeCell ref="A278:B278"/>
    <mergeCell ref="C278:I278"/>
    <mergeCell ref="J278:N278"/>
    <mergeCell ref="O278:S278"/>
    <mergeCell ref="T278:X278"/>
    <mergeCell ref="Y278:AC278"/>
    <mergeCell ref="AD276:AT276"/>
    <mergeCell ref="A277:B277"/>
    <mergeCell ref="C277:I277"/>
    <mergeCell ref="J277:N277"/>
    <mergeCell ref="O277:S277"/>
    <mergeCell ref="T277:X277"/>
    <mergeCell ref="Y277:AC277"/>
    <mergeCell ref="AD277:AT277"/>
    <mergeCell ref="A276:B276"/>
    <mergeCell ref="C276:I276"/>
    <mergeCell ref="J276:N276"/>
    <mergeCell ref="O276:S276"/>
    <mergeCell ref="T276:X276"/>
    <mergeCell ref="Y276:AC276"/>
    <mergeCell ref="AD274:AT274"/>
    <mergeCell ref="A275:B275"/>
    <mergeCell ref="C275:I275"/>
    <mergeCell ref="J275:N275"/>
    <mergeCell ref="O275:S275"/>
    <mergeCell ref="T275:X275"/>
    <mergeCell ref="Y275:AC275"/>
    <mergeCell ref="AD275:AT275"/>
    <mergeCell ref="A274:B274"/>
    <mergeCell ref="C274:I274"/>
    <mergeCell ref="J274:N274"/>
    <mergeCell ref="O274:S274"/>
    <mergeCell ref="T274:X274"/>
    <mergeCell ref="Y274:AC274"/>
    <mergeCell ref="AD272:AT272"/>
    <mergeCell ref="A273:B273"/>
    <mergeCell ref="C273:I273"/>
    <mergeCell ref="J273:N273"/>
    <mergeCell ref="O273:S273"/>
    <mergeCell ref="T273:X273"/>
    <mergeCell ref="Y273:AC273"/>
    <mergeCell ref="AD273:AT273"/>
    <mergeCell ref="A272:B272"/>
    <mergeCell ref="C272:I272"/>
    <mergeCell ref="J272:N272"/>
    <mergeCell ref="O272:S272"/>
    <mergeCell ref="T272:X272"/>
    <mergeCell ref="Y272:AC272"/>
    <mergeCell ref="AD270:AT270"/>
    <mergeCell ref="A271:B271"/>
    <mergeCell ref="C271:I271"/>
    <mergeCell ref="J271:N271"/>
    <mergeCell ref="O271:S271"/>
    <mergeCell ref="T271:X271"/>
    <mergeCell ref="Y271:AC271"/>
    <mergeCell ref="AD271:AT271"/>
    <mergeCell ref="A270:B270"/>
    <mergeCell ref="C270:I270"/>
    <mergeCell ref="J270:N270"/>
    <mergeCell ref="O270:S270"/>
    <mergeCell ref="T270:X270"/>
    <mergeCell ref="Y270:AC270"/>
    <mergeCell ref="AD268:AT268"/>
    <mergeCell ref="A269:B269"/>
    <mergeCell ref="C269:I269"/>
    <mergeCell ref="J269:N269"/>
    <mergeCell ref="O269:S269"/>
    <mergeCell ref="T269:X269"/>
    <mergeCell ref="Y269:AC269"/>
    <mergeCell ref="AD269:AT269"/>
    <mergeCell ref="A268:B268"/>
    <mergeCell ref="C268:I268"/>
    <mergeCell ref="J268:N268"/>
    <mergeCell ref="O268:S268"/>
    <mergeCell ref="T268:X268"/>
    <mergeCell ref="Y268:AC268"/>
    <mergeCell ref="AD266:AT266"/>
    <mergeCell ref="A267:B267"/>
    <mergeCell ref="C267:I267"/>
    <mergeCell ref="J267:N267"/>
    <mergeCell ref="O267:S267"/>
    <mergeCell ref="T267:X267"/>
    <mergeCell ref="Y267:AC267"/>
    <mergeCell ref="AD267:AT267"/>
    <mergeCell ref="A266:B266"/>
    <mergeCell ref="C266:I266"/>
    <mergeCell ref="J266:N266"/>
    <mergeCell ref="O266:S266"/>
    <mergeCell ref="T266:X266"/>
    <mergeCell ref="Y266:AC266"/>
    <mergeCell ref="AD264:AT264"/>
    <mergeCell ref="A265:B265"/>
    <mergeCell ref="C265:I265"/>
    <mergeCell ref="J265:N265"/>
    <mergeCell ref="O265:S265"/>
    <mergeCell ref="T265:X265"/>
    <mergeCell ref="Y265:AC265"/>
    <mergeCell ref="AD265:AT265"/>
    <mergeCell ref="A264:B264"/>
    <mergeCell ref="C264:I264"/>
    <mergeCell ref="J264:N264"/>
    <mergeCell ref="O264:S264"/>
    <mergeCell ref="T264:X264"/>
    <mergeCell ref="Y264:AC264"/>
    <mergeCell ref="AD262:AT262"/>
    <mergeCell ref="A263:B263"/>
    <mergeCell ref="C263:I263"/>
    <mergeCell ref="J263:N263"/>
    <mergeCell ref="O263:S263"/>
    <mergeCell ref="T263:X263"/>
    <mergeCell ref="Y263:AC263"/>
    <mergeCell ref="AD263:AT263"/>
    <mergeCell ref="A262:B262"/>
    <mergeCell ref="C262:I262"/>
    <mergeCell ref="J262:N262"/>
    <mergeCell ref="O262:S262"/>
    <mergeCell ref="T262:X262"/>
    <mergeCell ref="Y262:AC262"/>
    <mergeCell ref="AD260:AT260"/>
    <mergeCell ref="A261:B261"/>
    <mergeCell ref="C261:I261"/>
    <mergeCell ref="J261:N261"/>
    <mergeCell ref="O261:S261"/>
    <mergeCell ref="T261:X261"/>
    <mergeCell ref="Y261:AC261"/>
    <mergeCell ref="AD261:AT261"/>
    <mergeCell ref="A260:B260"/>
    <mergeCell ref="C260:I260"/>
    <mergeCell ref="J260:N260"/>
    <mergeCell ref="O260:S260"/>
    <mergeCell ref="T260:X260"/>
    <mergeCell ref="Y260:AC260"/>
    <mergeCell ref="AD258:AT258"/>
    <mergeCell ref="A259:B259"/>
    <mergeCell ref="C259:I259"/>
    <mergeCell ref="J259:N259"/>
    <mergeCell ref="O259:S259"/>
    <mergeCell ref="T259:X259"/>
    <mergeCell ref="Y259:AC259"/>
    <mergeCell ref="AD259:AT259"/>
    <mergeCell ref="A258:B258"/>
    <mergeCell ref="C258:I258"/>
    <mergeCell ref="J258:N258"/>
    <mergeCell ref="O258:S258"/>
    <mergeCell ref="T258:X258"/>
    <mergeCell ref="Y258:AC258"/>
    <mergeCell ref="AD251:AT251"/>
    <mergeCell ref="A257:B257"/>
    <mergeCell ref="C257:I257"/>
    <mergeCell ref="J257:N257"/>
    <mergeCell ref="O257:S257"/>
    <mergeCell ref="T257:X257"/>
    <mergeCell ref="Y257:AC257"/>
    <mergeCell ref="AD257:AT257"/>
    <mergeCell ref="A251:B251"/>
    <mergeCell ref="C251:I251"/>
    <mergeCell ref="J251:N251"/>
    <mergeCell ref="O251:S251"/>
    <mergeCell ref="T251:X251"/>
    <mergeCell ref="Y251:AC251"/>
    <mergeCell ref="AD249:AT249"/>
    <mergeCell ref="A250:B250"/>
    <mergeCell ref="C250:I250"/>
    <mergeCell ref="J250:N250"/>
    <mergeCell ref="O250:S250"/>
    <mergeCell ref="T250:X250"/>
    <mergeCell ref="Y250:AC250"/>
    <mergeCell ref="AD250:AT250"/>
    <mergeCell ref="A249:B249"/>
    <mergeCell ref="C249:I249"/>
    <mergeCell ref="J249:N249"/>
    <mergeCell ref="O249:S249"/>
    <mergeCell ref="T249:X249"/>
    <mergeCell ref="Y249:AC249"/>
    <mergeCell ref="AD247:AT247"/>
    <mergeCell ref="A248:B248"/>
    <mergeCell ref="C248:I248"/>
    <mergeCell ref="J248:N248"/>
    <mergeCell ref="O248:S248"/>
    <mergeCell ref="T248:X248"/>
    <mergeCell ref="Y248:AC248"/>
    <mergeCell ref="AD248:AT248"/>
    <mergeCell ref="A247:B247"/>
    <mergeCell ref="C247:I247"/>
    <mergeCell ref="J247:N247"/>
    <mergeCell ref="O247:S247"/>
    <mergeCell ref="T247:X247"/>
    <mergeCell ref="Y247:AC247"/>
    <mergeCell ref="AD245:AT245"/>
    <mergeCell ref="A246:B246"/>
    <mergeCell ref="C246:I246"/>
    <mergeCell ref="J246:N246"/>
    <mergeCell ref="O246:S246"/>
    <mergeCell ref="T246:X246"/>
    <mergeCell ref="Y246:AC246"/>
    <mergeCell ref="AD246:AT246"/>
    <mergeCell ref="A245:B245"/>
    <mergeCell ref="C245:I245"/>
    <mergeCell ref="J245:N245"/>
    <mergeCell ref="O245:S245"/>
    <mergeCell ref="T245:X245"/>
    <mergeCell ref="Y245:AC245"/>
    <mergeCell ref="AD243:AT243"/>
    <mergeCell ref="A244:B244"/>
    <mergeCell ref="C244:I244"/>
    <mergeCell ref="J244:N244"/>
    <mergeCell ref="O244:S244"/>
    <mergeCell ref="T244:X244"/>
    <mergeCell ref="Y244:AC244"/>
    <mergeCell ref="AD244:AT244"/>
    <mergeCell ref="A243:B243"/>
    <mergeCell ref="C243:I243"/>
    <mergeCell ref="J243:N243"/>
    <mergeCell ref="O243:S243"/>
    <mergeCell ref="T243:X243"/>
    <mergeCell ref="Y243:AC243"/>
    <mergeCell ref="AD241:AT241"/>
    <mergeCell ref="A242:B242"/>
    <mergeCell ref="C242:I242"/>
    <mergeCell ref="J242:N242"/>
    <mergeCell ref="O242:S242"/>
    <mergeCell ref="T242:X242"/>
    <mergeCell ref="Y242:AC242"/>
    <mergeCell ref="AD242:AT242"/>
    <mergeCell ref="A241:B241"/>
    <mergeCell ref="C241:I241"/>
    <mergeCell ref="J241:N241"/>
    <mergeCell ref="O241:S241"/>
    <mergeCell ref="T241:X241"/>
    <mergeCell ref="Y241:AC241"/>
    <mergeCell ref="AD239:AT239"/>
    <mergeCell ref="A240:B240"/>
    <mergeCell ref="C240:I240"/>
    <mergeCell ref="J240:N240"/>
    <mergeCell ref="O240:S240"/>
    <mergeCell ref="T240:X240"/>
    <mergeCell ref="Y240:AC240"/>
    <mergeCell ref="AD240:AT240"/>
    <mergeCell ref="A239:B239"/>
    <mergeCell ref="C239:I239"/>
    <mergeCell ref="J239:N239"/>
    <mergeCell ref="O239:S239"/>
    <mergeCell ref="T239:X239"/>
    <mergeCell ref="Y239:AC239"/>
    <mergeCell ref="AD237:AT237"/>
    <mergeCell ref="A238:B238"/>
    <mergeCell ref="C238:I238"/>
    <mergeCell ref="J238:N238"/>
    <mergeCell ref="O238:S238"/>
    <mergeCell ref="T238:X238"/>
    <mergeCell ref="Y238:AC238"/>
    <mergeCell ref="AD238:AT238"/>
    <mergeCell ref="A237:B237"/>
    <mergeCell ref="C237:I237"/>
    <mergeCell ref="J237:N237"/>
    <mergeCell ref="O237:S237"/>
    <mergeCell ref="T237:X237"/>
    <mergeCell ref="Y237:AC237"/>
    <mergeCell ref="AD235:AT235"/>
    <mergeCell ref="A236:B236"/>
    <mergeCell ref="C236:I236"/>
    <mergeCell ref="J236:N236"/>
    <mergeCell ref="O236:S236"/>
    <mergeCell ref="T236:X236"/>
    <mergeCell ref="Y236:AC236"/>
    <mergeCell ref="AD236:AT236"/>
    <mergeCell ref="A235:B235"/>
    <mergeCell ref="C235:I235"/>
    <mergeCell ref="J235:N235"/>
    <mergeCell ref="O235:S235"/>
    <mergeCell ref="T235:X235"/>
    <mergeCell ref="Y235:AC235"/>
    <mergeCell ref="AD233:AT233"/>
    <mergeCell ref="A234:B234"/>
    <mergeCell ref="C234:I234"/>
    <mergeCell ref="J234:N234"/>
    <mergeCell ref="O234:S234"/>
    <mergeCell ref="T234:X234"/>
    <mergeCell ref="Y234:AC234"/>
    <mergeCell ref="AD234:AT234"/>
    <mergeCell ref="A233:B233"/>
    <mergeCell ref="C233:I233"/>
    <mergeCell ref="J233:N233"/>
    <mergeCell ref="O233:S233"/>
    <mergeCell ref="T233:X233"/>
    <mergeCell ref="Y233:AC233"/>
    <mergeCell ref="AD231:AT231"/>
    <mergeCell ref="A232:B232"/>
    <mergeCell ref="C232:I232"/>
    <mergeCell ref="J232:N232"/>
    <mergeCell ref="O232:S232"/>
    <mergeCell ref="T232:X232"/>
    <mergeCell ref="Y232:AC232"/>
    <mergeCell ref="AD232:AT232"/>
    <mergeCell ref="A231:B231"/>
    <mergeCell ref="C231:I231"/>
    <mergeCell ref="J231:N231"/>
    <mergeCell ref="O231:S231"/>
    <mergeCell ref="T231:X231"/>
    <mergeCell ref="Y231:AC231"/>
    <mergeCell ref="AD224:AT224"/>
    <mergeCell ref="A230:B230"/>
    <mergeCell ref="C230:I230"/>
    <mergeCell ref="J230:N230"/>
    <mergeCell ref="O230:S230"/>
    <mergeCell ref="T230:X230"/>
    <mergeCell ref="Y230:AC230"/>
    <mergeCell ref="AD230:AT230"/>
    <mergeCell ref="A224:B224"/>
    <mergeCell ref="C224:I224"/>
    <mergeCell ref="J224:N224"/>
    <mergeCell ref="O224:S224"/>
    <mergeCell ref="T224:X224"/>
    <mergeCell ref="Y224:AC224"/>
    <mergeCell ref="AD222:AT222"/>
    <mergeCell ref="A223:B223"/>
    <mergeCell ref="C223:I223"/>
    <mergeCell ref="J223:N223"/>
    <mergeCell ref="O223:S223"/>
    <mergeCell ref="T223:X223"/>
    <mergeCell ref="Y223:AC223"/>
    <mergeCell ref="AD223:AT223"/>
    <mergeCell ref="A222:B222"/>
    <mergeCell ref="C222:I222"/>
    <mergeCell ref="J222:N222"/>
    <mergeCell ref="O222:S222"/>
    <mergeCell ref="T222:X222"/>
    <mergeCell ref="Y222:AC222"/>
    <mergeCell ref="AH226:AJ226"/>
    <mergeCell ref="A227:F227"/>
    <mergeCell ref="V227:X227"/>
    <mergeCell ref="AH227:AJ227"/>
    <mergeCell ref="AD220:AT220"/>
    <mergeCell ref="A221:B221"/>
    <mergeCell ref="C221:I221"/>
    <mergeCell ref="J221:N221"/>
    <mergeCell ref="O221:S221"/>
    <mergeCell ref="T221:X221"/>
    <mergeCell ref="Y221:AC221"/>
    <mergeCell ref="AD221:AT221"/>
    <mergeCell ref="A220:B220"/>
    <mergeCell ref="C220:I220"/>
    <mergeCell ref="J220:N220"/>
    <mergeCell ref="O220:S220"/>
    <mergeCell ref="T220:X220"/>
    <mergeCell ref="Y220:AC220"/>
    <mergeCell ref="AD218:AT218"/>
    <mergeCell ref="A219:B219"/>
    <mergeCell ref="C219:I219"/>
    <mergeCell ref="J219:N219"/>
    <mergeCell ref="O219:S219"/>
    <mergeCell ref="T219:X219"/>
    <mergeCell ref="Y219:AC219"/>
    <mergeCell ref="AD219:AT219"/>
    <mergeCell ref="A218:B218"/>
    <mergeCell ref="C218:I218"/>
    <mergeCell ref="J218:N218"/>
    <mergeCell ref="O218:S218"/>
    <mergeCell ref="T218:X218"/>
    <mergeCell ref="Y218:AC218"/>
    <mergeCell ref="AD216:AT216"/>
    <mergeCell ref="A217:B217"/>
    <mergeCell ref="C217:I217"/>
    <mergeCell ref="J217:N217"/>
    <mergeCell ref="O217:S217"/>
    <mergeCell ref="T217:X217"/>
    <mergeCell ref="Y217:AC217"/>
    <mergeCell ref="AD217:AT217"/>
    <mergeCell ref="A216:B216"/>
    <mergeCell ref="C216:I216"/>
    <mergeCell ref="J216:N216"/>
    <mergeCell ref="O216:S216"/>
    <mergeCell ref="T216:X216"/>
    <mergeCell ref="Y216:AC216"/>
    <mergeCell ref="AD214:AT214"/>
    <mergeCell ref="A215:B215"/>
    <mergeCell ref="C215:I215"/>
    <mergeCell ref="J215:N215"/>
    <mergeCell ref="O215:S215"/>
    <mergeCell ref="T215:X215"/>
    <mergeCell ref="Y215:AC215"/>
    <mergeCell ref="AD215:AT215"/>
    <mergeCell ref="A214:B214"/>
    <mergeCell ref="C214:I214"/>
    <mergeCell ref="J214:N214"/>
    <mergeCell ref="O214:S214"/>
    <mergeCell ref="T214:X214"/>
    <mergeCell ref="Y214:AC214"/>
    <mergeCell ref="AD212:AT212"/>
    <mergeCell ref="A213:B213"/>
    <mergeCell ref="C213:I213"/>
    <mergeCell ref="J213:N213"/>
    <mergeCell ref="O213:S213"/>
    <mergeCell ref="T213:X213"/>
    <mergeCell ref="Y213:AC213"/>
    <mergeCell ref="AD213:AT213"/>
    <mergeCell ref="A212:B212"/>
    <mergeCell ref="C212:I212"/>
    <mergeCell ref="J212:N212"/>
    <mergeCell ref="O212:S212"/>
    <mergeCell ref="T212:X212"/>
    <mergeCell ref="Y212:AC212"/>
    <mergeCell ref="AD210:AT210"/>
    <mergeCell ref="A211:B211"/>
    <mergeCell ref="C211:I211"/>
    <mergeCell ref="J211:N211"/>
    <mergeCell ref="O211:S211"/>
    <mergeCell ref="T211:X211"/>
    <mergeCell ref="Y211:AC211"/>
    <mergeCell ref="AD211:AT211"/>
    <mergeCell ref="A210:B210"/>
    <mergeCell ref="C210:I210"/>
    <mergeCell ref="J210:N210"/>
    <mergeCell ref="O210:S210"/>
    <mergeCell ref="T210:X210"/>
    <mergeCell ref="Y210:AC210"/>
    <mergeCell ref="AD208:AT208"/>
    <mergeCell ref="A209:B209"/>
    <mergeCell ref="C209:I209"/>
    <mergeCell ref="J209:N209"/>
    <mergeCell ref="O209:S209"/>
    <mergeCell ref="T209:X209"/>
    <mergeCell ref="Y209:AC209"/>
    <mergeCell ref="AD209:AT209"/>
    <mergeCell ref="A208:B208"/>
    <mergeCell ref="C208:I208"/>
    <mergeCell ref="J208:N208"/>
    <mergeCell ref="O208:S208"/>
    <mergeCell ref="T208:X208"/>
    <mergeCell ref="Y208:AC208"/>
    <mergeCell ref="AD206:AT206"/>
    <mergeCell ref="A207:B207"/>
    <mergeCell ref="C207:I207"/>
    <mergeCell ref="J207:N207"/>
    <mergeCell ref="O207:S207"/>
    <mergeCell ref="T207:X207"/>
    <mergeCell ref="Y207:AC207"/>
    <mergeCell ref="AD207:AT207"/>
    <mergeCell ref="A206:B206"/>
    <mergeCell ref="C206:I206"/>
    <mergeCell ref="J206:N206"/>
    <mergeCell ref="O206:S206"/>
    <mergeCell ref="T206:X206"/>
    <mergeCell ref="Y206:AC206"/>
    <mergeCell ref="AD204:AT204"/>
    <mergeCell ref="A205:B205"/>
    <mergeCell ref="C205:I205"/>
    <mergeCell ref="J205:N205"/>
    <mergeCell ref="O205:S205"/>
    <mergeCell ref="T205:X205"/>
    <mergeCell ref="Y205:AC205"/>
    <mergeCell ref="AD205:AT205"/>
    <mergeCell ref="A204:B204"/>
    <mergeCell ref="C204:I204"/>
    <mergeCell ref="J204:N204"/>
    <mergeCell ref="O204:S204"/>
    <mergeCell ref="T204:X204"/>
    <mergeCell ref="Y204:AC204"/>
    <mergeCell ref="AD197:AT197"/>
    <mergeCell ref="A203:B203"/>
    <mergeCell ref="C203:I203"/>
    <mergeCell ref="J203:N203"/>
    <mergeCell ref="O203:S203"/>
    <mergeCell ref="T203:X203"/>
    <mergeCell ref="Y203:AC203"/>
    <mergeCell ref="AD203:AT203"/>
    <mergeCell ref="A197:B197"/>
    <mergeCell ref="C197:I197"/>
    <mergeCell ref="J197:N197"/>
    <mergeCell ref="O197:S197"/>
    <mergeCell ref="T197:X197"/>
    <mergeCell ref="Y197:AC197"/>
    <mergeCell ref="A201:F201"/>
    <mergeCell ref="V201:X201"/>
    <mergeCell ref="AH201:AJ201"/>
    <mergeCell ref="A202:F202"/>
    <mergeCell ref="AD195:AT195"/>
    <mergeCell ref="A196:B196"/>
    <mergeCell ref="C196:I196"/>
    <mergeCell ref="J196:N196"/>
    <mergeCell ref="O196:S196"/>
    <mergeCell ref="T196:X196"/>
    <mergeCell ref="Y196:AC196"/>
    <mergeCell ref="AD196:AT196"/>
    <mergeCell ref="A195:B195"/>
    <mergeCell ref="C195:I195"/>
    <mergeCell ref="J195:N195"/>
    <mergeCell ref="O195:S195"/>
    <mergeCell ref="T195:X195"/>
    <mergeCell ref="Y195:AC195"/>
    <mergeCell ref="AD193:AT193"/>
    <mergeCell ref="A194:B194"/>
    <mergeCell ref="C194:I194"/>
    <mergeCell ref="J194:N194"/>
    <mergeCell ref="O194:S194"/>
    <mergeCell ref="T194:X194"/>
    <mergeCell ref="Y194:AC194"/>
    <mergeCell ref="AD194:AT194"/>
    <mergeCell ref="A193:B193"/>
    <mergeCell ref="C193:I193"/>
    <mergeCell ref="J193:N193"/>
    <mergeCell ref="O193:S193"/>
    <mergeCell ref="T193:X193"/>
    <mergeCell ref="Y193:AC193"/>
    <mergeCell ref="AD191:AT191"/>
    <mergeCell ref="A192:B192"/>
    <mergeCell ref="C192:I192"/>
    <mergeCell ref="J192:N192"/>
    <mergeCell ref="O192:S192"/>
    <mergeCell ref="T192:X192"/>
    <mergeCell ref="Y192:AC192"/>
    <mergeCell ref="AD192:AT192"/>
    <mergeCell ref="A191:B191"/>
    <mergeCell ref="C191:I191"/>
    <mergeCell ref="J191:N191"/>
    <mergeCell ref="O191:S191"/>
    <mergeCell ref="T191:X191"/>
    <mergeCell ref="Y191:AC191"/>
    <mergeCell ref="AD189:AT189"/>
    <mergeCell ref="A190:B190"/>
    <mergeCell ref="C190:I190"/>
    <mergeCell ref="J190:N190"/>
    <mergeCell ref="O190:S190"/>
    <mergeCell ref="T190:X190"/>
    <mergeCell ref="Y190:AC190"/>
    <mergeCell ref="AD190:AT190"/>
    <mergeCell ref="A189:B189"/>
    <mergeCell ref="C189:I189"/>
    <mergeCell ref="J189:N189"/>
    <mergeCell ref="O189:S189"/>
    <mergeCell ref="T189:X189"/>
    <mergeCell ref="Y189:AC189"/>
    <mergeCell ref="AD187:AT187"/>
    <mergeCell ref="A188:B188"/>
    <mergeCell ref="C188:I188"/>
    <mergeCell ref="J188:N188"/>
    <mergeCell ref="O188:S188"/>
    <mergeCell ref="T188:X188"/>
    <mergeCell ref="Y188:AC188"/>
    <mergeCell ref="AD188:AT188"/>
    <mergeCell ref="A187:B187"/>
    <mergeCell ref="C187:I187"/>
    <mergeCell ref="J187:N187"/>
    <mergeCell ref="O187:S187"/>
    <mergeCell ref="T187:X187"/>
    <mergeCell ref="Y187:AC187"/>
    <mergeCell ref="AD185:AT185"/>
    <mergeCell ref="A186:B186"/>
    <mergeCell ref="C186:I186"/>
    <mergeCell ref="J186:N186"/>
    <mergeCell ref="O186:S186"/>
    <mergeCell ref="T186:X186"/>
    <mergeCell ref="Y186:AC186"/>
    <mergeCell ref="AD186:AT186"/>
    <mergeCell ref="A185:B185"/>
    <mergeCell ref="C185:I185"/>
    <mergeCell ref="J185:N185"/>
    <mergeCell ref="O185:S185"/>
    <mergeCell ref="T185:X185"/>
    <mergeCell ref="Y185:AC185"/>
    <mergeCell ref="A184:B184"/>
    <mergeCell ref="C184:I184"/>
    <mergeCell ref="J184:N184"/>
    <mergeCell ref="O184:S184"/>
    <mergeCell ref="T184:X184"/>
    <mergeCell ref="Y184:AC184"/>
    <mergeCell ref="AD184:AT184"/>
    <mergeCell ref="A183:B183"/>
    <mergeCell ref="C183:I183"/>
    <mergeCell ref="J183:N183"/>
    <mergeCell ref="O183:S183"/>
    <mergeCell ref="T183:X183"/>
    <mergeCell ref="Y183:AC183"/>
    <mergeCell ref="AD181:AT181"/>
    <mergeCell ref="A182:B182"/>
    <mergeCell ref="C182:I182"/>
    <mergeCell ref="J182:N182"/>
    <mergeCell ref="O182:S182"/>
    <mergeCell ref="T182:X182"/>
    <mergeCell ref="Y182:AC182"/>
    <mergeCell ref="AD182:AT182"/>
    <mergeCell ref="A181:B181"/>
    <mergeCell ref="C181:I181"/>
    <mergeCell ref="J181:N181"/>
    <mergeCell ref="O181:S181"/>
    <mergeCell ref="T181:X181"/>
    <mergeCell ref="Y181:AC181"/>
    <mergeCell ref="T179:X179"/>
    <mergeCell ref="Y179:AC179"/>
    <mergeCell ref="AD177:AT177"/>
    <mergeCell ref="A178:B178"/>
    <mergeCell ref="C178:I178"/>
    <mergeCell ref="J178:N178"/>
    <mergeCell ref="O178:S178"/>
    <mergeCell ref="T178:X178"/>
    <mergeCell ref="Y178:AC178"/>
    <mergeCell ref="AD178:AT178"/>
    <mergeCell ref="A177:B177"/>
    <mergeCell ref="C177:I177"/>
    <mergeCell ref="J177:N177"/>
    <mergeCell ref="O177:S177"/>
    <mergeCell ref="T177:X177"/>
    <mergeCell ref="Y177:AC177"/>
    <mergeCell ref="AD183:AT183"/>
    <mergeCell ref="O173:S173"/>
    <mergeCell ref="T173:X173"/>
    <mergeCell ref="Y173:AC173"/>
    <mergeCell ref="AD173:AT173"/>
    <mergeCell ref="A167:B167"/>
    <mergeCell ref="C167:I167"/>
    <mergeCell ref="J167:N167"/>
    <mergeCell ref="O167:S167"/>
    <mergeCell ref="T167:X167"/>
    <mergeCell ref="Y167:AC167"/>
    <mergeCell ref="AD165:AT165"/>
    <mergeCell ref="A166:B166"/>
    <mergeCell ref="C166:I166"/>
    <mergeCell ref="J166:N166"/>
    <mergeCell ref="O166:S166"/>
    <mergeCell ref="T166:X166"/>
    <mergeCell ref="Y166:AC166"/>
    <mergeCell ref="AD166:AT166"/>
    <mergeCell ref="A165:B165"/>
    <mergeCell ref="C165:I165"/>
    <mergeCell ref="J165:N165"/>
    <mergeCell ref="O165:S165"/>
    <mergeCell ref="T165:X165"/>
    <mergeCell ref="Y165:AC165"/>
    <mergeCell ref="AD163:AT163"/>
    <mergeCell ref="A164:B164"/>
    <mergeCell ref="C164:I164"/>
    <mergeCell ref="J164:N164"/>
    <mergeCell ref="O164:S164"/>
    <mergeCell ref="T164:X164"/>
    <mergeCell ref="Y164:AC164"/>
    <mergeCell ref="AD164:AT164"/>
    <mergeCell ref="A163:B163"/>
    <mergeCell ref="C163:I163"/>
    <mergeCell ref="J163:N163"/>
    <mergeCell ref="O163:S163"/>
    <mergeCell ref="T163:X163"/>
    <mergeCell ref="Y163:AC163"/>
    <mergeCell ref="AD161:AT161"/>
    <mergeCell ref="A162:B162"/>
    <mergeCell ref="C162:I162"/>
    <mergeCell ref="J162:N162"/>
    <mergeCell ref="O162:S162"/>
    <mergeCell ref="T162:X162"/>
    <mergeCell ref="Y162:AC162"/>
    <mergeCell ref="AD162:AT162"/>
    <mergeCell ref="A161:B161"/>
    <mergeCell ref="C161:I161"/>
    <mergeCell ref="J161:N161"/>
    <mergeCell ref="O161:S161"/>
    <mergeCell ref="T161:X161"/>
    <mergeCell ref="Y161:AC161"/>
    <mergeCell ref="AD159:AT159"/>
    <mergeCell ref="A160:B160"/>
    <mergeCell ref="C160:I160"/>
    <mergeCell ref="J160:N160"/>
    <mergeCell ref="O160:S160"/>
    <mergeCell ref="T160:X160"/>
    <mergeCell ref="Y160:AC160"/>
    <mergeCell ref="AD160:AT160"/>
    <mergeCell ref="A159:B159"/>
    <mergeCell ref="C159:I159"/>
    <mergeCell ref="J159:N159"/>
    <mergeCell ref="O159:S159"/>
    <mergeCell ref="T159:X159"/>
    <mergeCell ref="Y159:AC159"/>
    <mergeCell ref="AD157:AT157"/>
    <mergeCell ref="A158:B158"/>
    <mergeCell ref="C158:I158"/>
    <mergeCell ref="J158:N158"/>
    <mergeCell ref="O158:S158"/>
    <mergeCell ref="T158:X158"/>
    <mergeCell ref="Y158:AC158"/>
    <mergeCell ref="AD158:AT158"/>
    <mergeCell ref="A157:B157"/>
    <mergeCell ref="C157:I157"/>
    <mergeCell ref="J157:N157"/>
    <mergeCell ref="O157:S157"/>
    <mergeCell ref="T157:X157"/>
    <mergeCell ref="Y157:AC157"/>
    <mergeCell ref="O152:S152"/>
    <mergeCell ref="T152:X152"/>
    <mergeCell ref="Y152:AC152"/>
    <mergeCell ref="AD152:AT152"/>
    <mergeCell ref="A151:B151"/>
    <mergeCell ref="C151:I151"/>
    <mergeCell ref="J151:N151"/>
    <mergeCell ref="O151:S151"/>
    <mergeCell ref="T151:X151"/>
    <mergeCell ref="Y151:AC151"/>
    <mergeCell ref="AD149:AT149"/>
    <mergeCell ref="A153:B153"/>
    <mergeCell ref="C153:I153"/>
    <mergeCell ref="J153:N153"/>
    <mergeCell ref="O153:S153"/>
    <mergeCell ref="T153:X153"/>
    <mergeCell ref="Y153:AC153"/>
    <mergeCell ref="AD153:AT153"/>
    <mergeCell ref="A149:B149"/>
    <mergeCell ref="C149:I149"/>
    <mergeCell ref="J149:N149"/>
    <mergeCell ref="O149:S149"/>
    <mergeCell ref="T149:X149"/>
    <mergeCell ref="Y149:AC149"/>
    <mergeCell ref="AD155:AT155"/>
    <mergeCell ref="A156:B156"/>
    <mergeCell ref="C156:I156"/>
    <mergeCell ref="J156:N156"/>
    <mergeCell ref="O156:S156"/>
    <mergeCell ref="T156:X156"/>
    <mergeCell ref="Y156:AC156"/>
    <mergeCell ref="AD156:AT156"/>
    <mergeCell ref="A155:B155"/>
    <mergeCell ref="C155:I155"/>
    <mergeCell ref="J155:N155"/>
    <mergeCell ref="O155:S155"/>
    <mergeCell ref="T155:X155"/>
    <mergeCell ref="Y155:AC155"/>
    <mergeCell ref="AD150:AT150"/>
    <mergeCell ref="A154:B154"/>
    <mergeCell ref="C154:I154"/>
    <mergeCell ref="J154:N154"/>
    <mergeCell ref="O154:S154"/>
    <mergeCell ref="T154:X154"/>
    <mergeCell ref="Y154:AC154"/>
    <mergeCell ref="AD154:AT154"/>
    <mergeCell ref="A150:B150"/>
    <mergeCell ref="C150:I150"/>
    <mergeCell ref="J150:N150"/>
    <mergeCell ref="O150:S150"/>
    <mergeCell ref="T150:X150"/>
    <mergeCell ref="Y150:AC150"/>
    <mergeCell ref="AD151:AT151"/>
    <mergeCell ref="A152:B152"/>
    <mergeCell ref="C152:I152"/>
    <mergeCell ref="J152:N152"/>
    <mergeCell ref="AD147:AT147"/>
    <mergeCell ref="A148:B148"/>
    <mergeCell ref="C148:I148"/>
    <mergeCell ref="J148:N148"/>
    <mergeCell ref="O148:S148"/>
    <mergeCell ref="T148:X148"/>
    <mergeCell ref="Y148:AC148"/>
    <mergeCell ref="AD148:AT148"/>
    <mergeCell ref="A147:B147"/>
    <mergeCell ref="C147:I147"/>
    <mergeCell ref="J147:N147"/>
    <mergeCell ref="O147:S147"/>
    <mergeCell ref="T147:X147"/>
    <mergeCell ref="Y147:AC147"/>
    <mergeCell ref="AD139:AT139"/>
    <mergeCell ref="A145:B145"/>
    <mergeCell ref="C145:I145"/>
    <mergeCell ref="J145:N145"/>
    <mergeCell ref="O145:S145"/>
    <mergeCell ref="T145:X145"/>
    <mergeCell ref="Y145:AC145"/>
    <mergeCell ref="AD145:AT145"/>
    <mergeCell ref="A139:B139"/>
    <mergeCell ref="C139:I139"/>
    <mergeCell ref="J139:N139"/>
    <mergeCell ref="O139:S139"/>
    <mergeCell ref="T139:X139"/>
    <mergeCell ref="Y139:AC139"/>
    <mergeCell ref="A143:F143"/>
    <mergeCell ref="V143:X143"/>
    <mergeCell ref="AH143:AJ143"/>
    <mergeCell ref="A144:F144"/>
    <mergeCell ref="AD137:AT137"/>
    <mergeCell ref="A138:B138"/>
    <mergeCell ref="C138:I138"/>
    <mergeCell ref="J138:N138"/>
    <mergeCell ref="O138:S138"/>
    <mergeCell ref="T138:X138"/>
    <mergeCell ref="Y138:AC138"/>
    <mergeCell ref="AD138:AT138"/>
    <mergeCell ref="A137:B137"/>
    <mergeCell ref="C137:I137"/>
    <mergeCell ref="J137:N137"/>
    <mergeCell ref="O137:S137"/>
    <mergeCell ref="T137:X137"/>
    <mergeCell ref="Y137:AC137"/>
    <mergeCell ref="AD135:AT135"/>
    <mergeCell ref="A136:B136"/>
    <mergeCell ref="C136:I136"/>
    <mergeCell ref="J136:N136"/>
    <mergeCell ref="O136:S136"/>
    <mergeCell ref="T136:X136"/>
    <mergeCell ref="Y136:AC136"/>
    <mergeCell ref="AD136:AT136"/>
    <mergeCell ref="A135:B135"/>
    <mergeCell ref="C135:I135"/>
    <mergeCell ref="J135:N135"/>
    <mergeCell ref="O135:S135"/>
    <mergeCell ref="T135:X135"/>
    <mergeCell ref="Y135:AC135"/>
    <mergeCell ref="AD133:AT133"/>
    <mergeCell ref="A134:B134"/>
    <mergeCell ref="C134:I134"/>
    <mergeCell ref="J134:N134"/>
    <mergeCell ref="O134:S134"/>
    <mergeCell ref="T134:X134"/>
    <mergeCell ref="Y134:AC134"/>
    <mergeCell ref="AD134:AT134"/>
    <mergeCell ref="A133:B133"/>
    <mergeCell ref="C133:I133"/>
    <mergeCell ref="J133:N133"/>
    <mergeCell ref="O133:S133"/>
    <mergeCell ref="T133:X133"/>
    <mergeCell ref="Y133:AC133"/>
    <mergeCell ref="AD131:AT131"/>
    <mergeCell ref="A132:B132"/>
    <mergeCell ref="C132:I132"/>
    <mergeCell ref="J132:N132"/>
    <mergeCell ref="O132:S132"/>
    <mergeCell ref="T132:X132"/>
    <mergeCell ref="Y132:AC132"/>
    <mergeCell ref="AD132:AT132"/>
    <mergeCell ref="A131:B131"/>
    <mergeCell ref="C131:I131"/>
    <mergeCell ref="J131:N131"/>
    <mergeCell ref="O131:S131"/>
    <mergeCell ref="T131:X131"/>
    <mergeCell ref="Y131:AC131"/>
    <mergeCell ref="AD129:AT129"/>
    <mergeCell ref="A130:B130"/>
    <mergeCell ref="C130:I130"/>
    <mergeCell ref="J130:N130"/>
    <mergeCell ref="O130:S130"/>
    <mergeCell ref="T130:X130"/>
    <mergeCell ref="Y130:AC130"/>
    <mergeCell ref="AD130:AT130"/>
    <mergeCell ref="A129:B129"/>
    <mergeCell ref="C129:I129"/>
    <mergeCell ref="J129:N129"/>
    <mergeCell ref="O129:S129"/>
    <mergeCell ref="T129:X129"/>
    <mergeCell ref="Y129:AC129"/>
    <mergeCell ref="AD127:AT127"/>
    <mergeCell ref="A128:B128"/>
    <mergeCell ref="C128:I128"/>
    <mergeCell ref="J128:N128"/>
    <mergeCell ref="O128:S128"/>
    <mergeCell ref="T128:X128"/>
    <mergeCell ref="Y128:AC128"/>
    <mergeCell ref="AD128:AT128"/>
    <mergeCell ref="A127:B127"/>
    <mergeCell ref="C127:I127"/>
    <mergeCell ref="J127:N127"/>
    <mergeCell ref="O127:S127"/>
    <mergeCell ref="T127:X127"/>
    <mergeCell ref="Y127:AC127"/>
    <mergeCell ref="A126:B126"/>
    <mergeCell ref="C126:I126"/>
    <mergeCell ref="J126:N126"/>
    <mergeCell ref="O126:S126"/>
    <mergeCell ref="T126:X126"/>
    <mergeCell ref="Y126:AC126"/>
    <mergeCell ref="AD126:AT126"/>
    <mergeCell ref="A125:B125"/>
    <mergeCell ref="C125:I125"/>
    <mergeCell ref="J125:N125"/>
    <mergeCell ref="O125:S125"/>
    <mergeCell ref="T125:X125"/>
    <mergeCell ref="Y125:AC125"/>
    <mergeCell ref="AD123:AT123"/>
    <mergeCell ref="A124:B124"/>
    <mergeCell ref="C124:I124"/>
    <mergeCell ref="J124:N124"/>
    <mergeCell ref="O124:S124"/>
    <mergeCell ref="T124:X124"/>
    <mergeCell ref="Y124:AC124"/>
    <mergeCell ref="AD124:AT124"/>
    <mergeCell ref="A123:B123"/>
    <mergeCell ref="C123:I123"/>
    <mergeCell ref="J123:N123"/>
    <mergeCell ref="O123:S123"/>
    <mergeCell ref="T123:X123"/>
    <mergeCell ref="Y123:AC123"/>
    <mergeCell ref="T121:X121"/>
    <mergeCell ref="Y121:AC121"/>
    <mergeCell ref="AD116:AT116"/>
    <mergeCell ref="A117:B117"/>
    <mergeCell ref="C117:I117"/>
    <mergeCell ref="J117:N117"/>
    <mergeCell ref="O117:S117"/>
    <mergeCell ref="T117:X117"/>
    <mergeCell ref="Y117:AC117"/>
    <mergeCell ref="AD117:AT117"/>
    <mergeCell ref="A116:B116"/>
    <mergeCell ref="C116:I116"/>
    <mergeCell ref="J116:N116"/>
    <mergeCell ref="O116:S116"/>
    <mergeCell ref="T116:X116"/>
    <mergeCell ref="Y116:AC116"/>
    <mergeCell ref="AD125:AT125"/>
    <mergeCell ref="J109:N109"/>
    <mergeCell ref="O109:S109"/>
    <mergeCell ref="T109:X109"/>
    <mergeCell ref="Y109:AC109"/>
    <mergeCell ref="AD107:AT107"/>
    <mergeCell ref="A108:B108"/>
    <mergeCell ref="C108:I108"/>
    <mergeCell ref="J108:N108"/>
    <mergeCell ref="O108:S108"/>
    <mergeCell ref="T108:X108"/>
    <mergeCell ref="Y108:AC108"/>
    <mergeCell ref="AD108:AT108"/>
    <mergeCell ref="A107:B107"/>
    <mergeCell ref="C107:I107"/>
    <mergeCell ref="J107:N107"/>
    <mergeCell ref="O107:S107"/>
    <mergeCell ref="T107:X107"/>
    <mergeCell ref="Y107:AC107"/>
    <mergeCell ref="AD105:AT105"/>
    <mergeCell ref="A106:B106"/>
    <mergeCell ref="C106:I106"/>
    <mergeCell ref="J106:N106"/>
    <mergeCell ref="O106:S106"/>
    <mergeCell ref="T106:X106"/>
    <mergeCell ref="Y106:AC106"/>
    <mergeCell ref="AD106:AT106"/>
    <mergeCell ref="A105:B105"/>
    <mergeCell ref="C105:I105"/>
    <mergeCell ref="J105:N105"/>
    <mergeCell ref="O105:S105"/>
    <mergeCell ref="T105:X105"/>
    <mergeCell ref="Y105:AC105"/>
    <mergeCell ref="AD103:AT103"/>
    <mergeCell ref="A104:B104"/>
    <mergeCell ref="C104:I104"/>
    <mergeCell ref="J104:N104"/>
    <mergeCell ref="O104:S104"/>
    <mergeCell ref="T104:X104"/>
    <mergeCell ref="Y104:AC104"/>
    <mergeCell ref="AD104:AT104"/>
    <mergeCell ref="A103:B103"/>
    <mergeCell ref="C103:I103"/>
    <mergeCell ref="J103:N103"/>
    <mergeCell ref="O103:S103"/>
    <mergeCell ref="T103:X103"/>
    <mergeCell ref="Y103:AC103"/>
    <mergeCell ref="AD101:AT101"/>
    <mergeCell ref="A102:B102"/>
    <mergeCell ref="C102:I102"/>
    <mergeCell ref="J102:N102"/>
    <mergeCell ref="O102:S102"/>
    <mergeCell ref="T102:X102"/>
    <mergeCell ref="Y102:AC102"/>
    <mergeCell ref="AD102:AT102"/>
    <mergeCell ref="A101:B101"/>
    <mergeCell ref="C101:I101"/>
    <mergeCell ref="J101:N101"/>
    <mergeCell ref="O101:S101"/>
    <mergeCell ref="T101:X101"/>
    <mergeCell ref="Y101:AC101"/>
    <mergeCell ref="AD99:AT99"/>
    <mergeCell ref="A100:B100"/>
    <mergeCell ref="C100:I100"/>
    <mergeCell ref="J100:N100"/>
    <mergeCell ref="O100:S100"/>
    <mergeCell ref="T100:X100"/>
    <mergeCell ref="Y100:AC100"/>
    <mergeCell ref="AD100:AT100"/>
    <mergeCell ref="A99:B99"/>
    <mergeCell ref="C99:I99"/>
    <mergeCell ref="J99:N99"/>
    <mergeCell ref="O99:S99"/>
    <mergeCell ref="T99:X99"/>
    <mergeCell ref="Y99:AC99"/>
    <mergeCell ref="AD97:AT97"/>
    <mergeCell ref="A98:B98"/>
    <mergeCell ref="C98:I98"/>
    <mergeCell ref="J98:N98"/>
    <mergeCell ref="O98:S98"/>
    <mergeCell ref="T98:X98"/>
    <mergeCell ref="Y98:AC98"/>
    <mergeCell ref="AD98:AT98"/>
    <mergeCell ref="A97:B97"/>
    <mergeCell ref="C97:I97"/>
    <mergeCell ref="J97:N97"/>
    <mergeCell ref="O97:S97"/>
    <mergeCell ref="T97:X97"/>
    <mergeCell ref="Y97:AC97"/>
    <mergeCell ref="AD95:AT95"/>
    <mergeCell ref="A96:B96"/>
    <mergeCell ref="C96:I96"/>
    <mergeCell ref="J96:N96"/>
    <mergeCell ref="O96:S96"/>
    <mergeCell ref="T96:X96"/>
    <mergeCell ref="Y96:AC96"/>
    <mergeCell ref="AD96:AT96"/>
    <mergeCell ref="A95:B95"/>
    <mergeCell ref="C95:I95"/>
    <mergeCell ref="J95:N95"/>
    <mergeCell ref="O95:S95"/>
    <mergeCell ref="T95:X95"/>
    <mergeCell ref="Y95:AC95"/>
    <mergeCell ref="AD93:AT93"/>
    <mergeCell ref="A94:B94"/>
    <mergeCell ref="C94:I94"/>
    <mergeCell ref="J94:N94"/>
    <mergeCell ref="O94:S94"/>
    <mergeCell ref="T94:X94"/>
    <mergeCell ref="Y94:AC94"/>
    <mergeCell ref="AD94:AT94"/>
    <mergeCell ref="A93:B93"/>
    <mergeCell ref="C93:I93"/>
    <mergeCell ref="J93:N93"/>
    <mergeCell ref="O93:S93"/>
    <mergeCell ref="T93:X93"/>
    <mergeCell ref="Y93:AC93"/>
    <mergeCell ref="AD91:AT91"/>
    <mergeCell ref="A92:B92"/>
    <mergeCell ref="C92:I92"/>
    <mergeCell ref="J92:N92"/>
    <mergeCell ref="O92:S92"/>
    <mergeCell ref="T92:X92"/>
    <mergeCell ref="Y92:AC92"/>
    <mergeCell ref="AD92:AT92"/>
    <mergeCell ref="A91:B91"/>
    <mergeCell ref="C91:I91"/>
    <mergeCell ref="J91:N91"/>
    <mergeCell ref="O91:S91"/>
    <mergeCell ref="T91:X91"/>
    <mergeCell ref="Y91:AC91"/>
    <mergeCell ref="AD89:AT89"/>
    <mergeCell ref="A90:B90"/>
    <mergeCell ref="C90:I90"/>
    <mergeCell ref="J90:N90"/>
    <mergeCell ref="O90:S90"/>
    <mergeCell ref="T90:X90"/>
    <mergeCell ref="Y90:AC90"/>
    <mergeCell ref="AD90:AT90"/>
    <mergeCell ref="A89:B89"/>
    <mergeCell ref="C89:I89"/>
    <mergeCell ref="J89:N89"/>
    <mergeCell ref="O89:S89"/>
    <mergeCell ref="T89:X89"/>
    <mergeCell ref="Y89:AC89"/>
    <mergeCell ref="AD82:AT82"/>
    <mergeCell ref="A88:B88"/>
    <mergeCell ref="C88:I88"/>
    <mergeCell ref="J88:N88"/>
    <mergeCell ref="O88:S88"/>
    <mergeCell ref="T88:X88"/>
    <mergeCell ref="Y88:AC88"/>
    <mergeCell ref="AD88:AT88"/>
    <mergeCell ref="A82:B82"/>
    <mergeCell ref="C82:I82"/>
    <mergeCell ref="J82:N82"/>
    <mergeCell ref="O82:S82"/>
    <mergeCell ref="T82:X82"/>
    <mergeCell ref="Y82:AC82"/>
    <mergeCell ref="A86:F86"/>
    <mergeCell ref="V86:X86"/>
    <mergeCell ref="AH86:AJ86"/>
    <mergeCell ref="A87:F87"/>
    <mergeCell ref="AD80:AT80"/>
    <mergeCell ref="A81:B81"/>
    <mergeCell ref="C81:I81"/>
    <mergeCell ref="J81:N81"/>
    <mergeCell ref="O81:S81"/>
    <mergeCell ref="T81:X81"/>
    <mergeCell ref="Y81:AC81"/>
    <mergeCell ref="AD81:AT81"/>
    <mergeCell ref="A80:B80"/>
    <mergeCell ref="C80:I80"/>
    <mergeCell ref="J80:N80"/>
    <mergeCell ref="O80:S80"/>
    <mergeCell ref="T80:X80"/>
    <mergeCell ref="Y80:AC80"/>
    <mergeCell ref="AD78:AT78"/>
    <mergeCell ref="A79:B79"/>
    <mergeCell ref="C79:I79"/>
    <mergeCell ref="J79:N79"/>
    <mergeCell ref="O79:S79"/>
    <mergeCell ref="T79:X79"/>
    <mergeCell ref="Y79:AC79"/>
    <mergeCell ref="AD79:AT79"/>
    <mergeCell ref="A78:B78"/>
    <mergeCell ref="C78:I78"/>
    <mergeCell ref="J78:N78"/>
    <mergeCell ref="O78:S78"/>
    <mergeCell ref="T78:X78"/>
    <mergeCell ref="Y78:AC78"/>
    <mergeCell ref="AD76:AT76"/>
    <mergeCell ref="A77:B77"/>
    <mergeCell ref="C77:I77"/>
    <mergeCell ref="J77:N77"/>
    <mergeCell ref="O77:S77"/>
    <mergeCell ref="T77:X77"/>
    <mergeCell ref="Y77:AC77"/>
    <mergeCell ref="AD77:AT77"/>
    <mergeCell ref="A76:B76"/>
    <mergeCell ref="C76:I76"/>
    <mergeCell ref="J76:N76"/>
    <mergeCell ref="O76:S76"/>
    <mergeCell ref="T76:X76"/>
    <mergeCell ref="Y76:AC76"/>
    <mergeCell ref="AD74:AT74"/>
    <mergeCell ref="A75:B75"/>
    <mergeCell ref="C75:I75"/>
    <mergeCell ref="J75:N75"/>
    <mergeCell ref="O75:S75"/>
    <mergeCell ref="T75:X75"/>
    <mergeCell ref="Y75:AC75"/>
    <mergeCell ref="AD75:AT75"/>
    <mergeCell ref="A74:B74"/>
    <mergeCell ref="C74:I74"/>
    <mergeCell ref="J74:N74"/>
    <mergeCell ref="O74:S74"/>
    <mergeCell ref="T74:X74"/>
    <mergeCell ref="Y74:AC74"/>
    <mergeCell ref="AD72:AT72"/>
    <mergeCell ref="A73:B73"/>
    <mergeCell ref="C73:I73"/>
    <mergeCell ref="J73:N73"/>
    <mergeCell ref="O73:S73"/>
    <mergeCell ref="T73:X73"/>
    <mergeCell ref="Y73:AC73"/>
    <mergeCell ref="AD73:AT73"/>
    <mergeCell ref="A72:B72"/>
    <mergeCell ref="C72:I72"/>
    <mergeCell ref="J72:N72"/>
    <mergeCell ref="O72:S72"/>
    <mergeCell ref="T72:X72"/>
    <mergeCell ref="Y72:AC72"/>
    <mergeCell ref="AD70:AT70"/>
    <mergeCell ref="A71:B71"/>
    <mergeCell ref="C71:I71"/>
    <mergeCell ref="J71:N71"/>
    <mergeCell ref="O71:S71"/>
    <mergeCell ref="T71:X71"/>
    <mergeCell ref="Y71:AC71"/>
    <mergeCell ref="AD71:AT71"/>
    <mergeCell ref="A70:B70"/>
    <mergeCell ref="C70:I70"/>
    <mergeCell ref="J70:N70"/>
    <mergeCell ref="O70:S70"/>
    <mergeCell ref="T70:X70"/>
    <mergeCell ref="Y70:AC70"/>
    <mergeCell ref="A69:B69"/>
    <mergeCell ref="C69:I69"/>
    <mergeCell ref="J69:N69"/>
    <mergeCell ref="O69:S69"/>
    <mergeCell ref="T69:X69"/>
    <mergeCell ref="Y69:AC69"/>
    <mergeCell ref="AD69:AT69"/>
    <mergeCell ref="A68:B68"/>
    <mergeCell ref="C68:I68"/>
    <mergeCell ref="J68:N68"/>
    <mergeCell ref="O68:S68"/>
    <mergeCell ref="T68:X68"/>
    <mergeCell ref="Y68:AC68"/>
    <mergeCell ref="AD66:AT66"/>
    <mergeCell ref="A67:B67"/>
    <mergeCell ref="C67:I67"/>
    <mergeCell ref="J67:N67"/>
    <mergeCell ref="O67:S67"/>
    <mergeCell ref="T67:X67"/>
    <mergeCell ref="Y67:AC67"/>
    <mergeCell ref="AD67:AT67"/>
    <mergeCell ref="A66:B66"/>
    <mergeCell ref="C66:I66"/>
    <mergeCell ref="J66:N66"/>
    <mergeCell ref="O66:S66"/>
    <mergeCell ref="T66:X66"/>
    <mergeCell ref="Y66:AC66"/>
    <mergeCell ref="T64:X64"/>
    <mergeCell ref="Y64:AC64"/>
    <mergeCell ref="AD62:AT62"/>
    <mergeCell ref="A63:B63"/>
    <mergeCell ref="C63:I63"/>
    <mergeCell ref="J63:N63"/>
    <mergeCell ref="O63:S63"/>
    <mergeCell ref="T63:X63"/>
    <mergeCell ref="Y63:AC63"/>
    <mergeCell ref="AD63:AT63"/>
    <mergeCell ref="A62:B62"/>
    <mergeCell ref="C62:I62"/>
    <mergeCell ref="J62:N62"/>
    <mergeCell ref="O62:S62"/>
    <mergeCell ref="T62:X62"/>
    <mergeCell ref="Y62:AC62"/>
    <mergeCell ref="AD68:AT68"/>
    <mergeCell ref="AD55:AT55"/>
    <mergeCell ref="A61:B61"/>
    <mergeCell ref="C61:I61"/>
    <mergeCell ref="J61:N61"/>
    <mergeCell ref="O61:S61"/>
    <mergeCell ref="T61:X61"/>
    <mergeCell ref="Y61:AC61"/>
    <mergeCell ref="AD61:AT61"/>
    <mergeCell ref="AD33:AT33"/>
    <mergeCell ref="AD34:AT34"/>
    <mergeCell ref="AD35:AT35"/>
    <mergeCell ref="AD36:AT36"/>
    <mergeCell ref="AD37:AT37"/>
    <mergeCell ref="AD38:AT38"/>
    <mergeCell ref="AD39:AT39"/>
    <mergeCell ref="AD40:AT40"/>
    <mergeCell ref="AD51:AT51"/>
    <mergeCell ref="AD52:AT52"/>
    <mergeCell ref="AD54:AT54"/>
    <mergeCell ref="AD48:AT48"/>
    <mergeCell ref="AD49:AT49"/>
    <mergeCell ref="AD50:AT50"/>
    <mergeCell ref="AD45:AT45"/>
    <mergeCell ref="AD46:AT46"/>
    <mergeCell ref="AD47:AT47"/>
    <mergeCell ref="AD42:AT42"/>
    <mergeCell ref="AD43:AT43"/>
    <mergeCell ref="AD44:AT44"/>
    <mergeCell ref="AD41:AT41"/>
    <mergeCell ref="A55:B55"/>
    <mergeCell ref="C55:I55"/>
    <mergeCell ref="J55:N55"/>
    <mergeCell ref="W26:AA26"/>
    <mergeCell ref="AB26:AD26"/>
    <mergeCell ref="AE26:AH26"/>
    <mergeCell ref="AI26:AT26"/>
    <mergeCell ref="W27:AA27"/>
    <mergeCell ref="AB27:AD27"/>
    <mergeCell ref="AE27:AH27"/>
    <mergeCell ref="AI27:AT27"/>
    <mergeCell ref="W24:AA24"/>
    <mergeCell ref="AB24:AD24"/>
    <mergeCell ref="AE24:AH24"/>
    <mergeCell ref="AI24:AT24"/>
    <mergeCell ref="W25:AA25"/>
    <mergeCell ref="AB25:AD25"/>
    <mergeCell ref="AE25:AH25"/>
    <mergeCell ref="AI25:AT25"/>
    <mergeCell ref="W22:AA22"/>
    <mergeCell ref="AB22:AD22"/>
    <mergeCell ref="AE22:AH22"/>
    <mergeCell ref="AI22:AT22"/>
    <mergeCell ref="W23:AA23"/>
    <mergeCell ref="AB23:AD23"/>
    <mergeCell ref="AE23:AH23"/>
    <mergeCell ref="AI23:AT23"/>
    <mergeCell ref="W20:AA20"/>
    <mergeCell ref="AB20:AD20"/>
    <mergeCell ref="AE20:AH20"/>
    <mergeCell ref="AI20:AT20"/>
    <mergeCell ref="W21:AA21"/>
    <mergeCell ref="AB21:AD21"/>
    <mergeCell ref="AE21:AH21"/>
    <mergeCell ref="AI21:AT21"/>
    <mergeCell ref="W18:AA18"/>
    <mergeCell ref="AB18:AD18"/>
    <mergeCell ref="AE18:AH18"/>
    <mergeCell ref="AI18:AT18"/>
    <mergeCell ref="W19:AA19"/>
    <mergeCell ref="AB19:AD19"/>
    <mergeCell ref="AE19:AH19"/>
    <mergeCell ref="AI19:AT19"/>
    <mergeCell ref="W16:AA16"/>
    <mergeCell ref="AB16:AD16"/>
    <mergeCell ref="AE16:AH16"/>
    <mergeCell ref="AI16:AT16"/>
    <mergeCell ref="W17:AA17"/>
    <mergeCell ref="AB17:AD17"/>
    <mergeCell ref="AE17:AH17"/>
    <mergeCell ref="AI17:AT17"/>
    <mergeCell ref="W14:AA14"/>
    <mergeCell ref="AB14:AD14"/>
    <mergeCell ref="AE14:AH14"/>
    <mergeCell ref="AI14:AT14"/>
    <mergeCell ref="W15:AA15"/>
    <mergeCell ref="AB15:AD15"/>
    <mergeCell ref="AE15:AH15"/>
    <mergeCell ref="AI15:AT15"/>
    <mergeCell ref="W12:AA12"/>
    <mergeCell ref="AB12:AD12"/>
    <mergeCell ref="AE12:AH12"/>
    <mergeCell ref="AI12:AT12"/>
    <mergeCell ref="W13:AA13"/>
    <mergeCell ref="AB13:AD13"/>
    <mergeCell ref="AE13:AH13"/>
    <mergeCell ref="AI13:AT13"/>
    <mergeCell ref="W10:AA10"/>
    <mergeCell ref="AB10:AD10"/>
    <mergeCell ref="AE10:AH10"/>
    <mergeCell ref="AI10:AT10"/>
    <mergeCell ref="W11:AA11"/>
    <mergeCell ref="AB11:AD11"/>
    <mergeCell ref="AE11:AH11"/>
    <mergeCell ref="AI11:AT11"/>
    <mergeCell ref="W8:AA8"/>
    <mergeCell ref="AB8:AD8"/>
    <mergeCell ref="AE8:AH8"/>
    <mergeCell ref="AI8:AT8"/>
    <mergeCell ref="W9:AA9"/>
    <mergeCell ref="AB9:AD9"/>
    <mergeCell ref="AE9:AH9"/>
    <mergeCell ref="AI9:AT9"/>
    <mergeCell ref="AI6:AT6"/>
    <mergeCell ref="AE6:AH6"/>
    <mergeCell ref="AB6:AD6"/>
    <mergeCell ref="W6:AA6"/>
    <mergeCell ref="W7:AA7"/>
    <mergeCell ref="AB7:AD7"/>
    <mergeCell ref="AE7:AH7"/>
    <mergeCell ref="AI7:AT7"/>
    <mergeCell ref="A26:B26"/>
    <mergeCell ref="C26:L26"/>
    <mergeCell ref="M26:V26"/>
    <mergeCell ref="A18:B18"/>
    <mergeCell ref="C18:L18"/>
    <mergeCell ref="M18:V18"/>
    <mergeCell ref="A19:B19"/>
    <mergeCell ref="C19:L19"/>
    <mergeCell ref="M19:V19"/>
    <mergeCell ref="A16:B16"/>
    <mergeCell ref="C16:L16"/>
    <mergeCell ref="M16:V16"/>
    <mergeCell ref="A17:B17"/>
    <mergeCell ref="C17:L17"/>
    <mergeCell ref="M17:V17"/>
    <mergeCell ref="A14:B14"/>
    <mergeCell ref="A13:B13"/>
    <mergeCell ref="C13:L13"/>
    <mergeCell ref="M13:V13"/>
    <mergeCell ref="A10:B10"/>
    <mergeCell ref="C10:L10"/>
    <mergeCell ref="M10:V10"/>
    <mergeCell ref="A11:B11"/>
    <mergeCell ref="C11:L11"/>
    <mergeCell ref="M11:V11"/>
    <mergeCell ref="A27:B27"/>
    <mergeCell ref="C27:L27"/>
    <mergeCell ref="M27:V27"/>
    <mergeCell ref="A24:B24"/>
    <mergeCell ref="C24:L24"/>
    <mergeCell ref="M24:V24"/>
    <mergeCell ref="A25:B25"/>
    <mergeCell ref="C25:L25"/>
    <mergeCell ref="M25:V25"/>
    <mergeCell ref="A22:B22"/>
    <mergeCell ref="C22:L22"/>
    <mergeCell ref="M22:V22"/>
    <mergeCell ref="A23:B23"/>
    <mergeCell ref="C23:L23"/>
    <mergeCell ref="M23:V23"/>
    <mergeCell ref="A20:B20"/>
    <mergeCell ref="C20:L20"/>
    <mergeCell ref="M20:V20"/>
    <mergeCell ref="A21:B21"/>
    <mergeCell ref="C21:L21"/>
    <mergeCell ref="M21:V21"/>
    <mergeCell ref="M6:V6"/>
    <mergeCell ref="A7:B7"/>
    <mergeCell ref="C7:L7"/>
    <mergeCell ref="M7:V7"/>
    <mergeCell ref="A255:F255"/>
    <mergeCell ref="V255:X255"/>
    <mergeCell ref="AH255:AJ255"/>
    <mergeCell ref="A256:F256"/>
    <mergeCell ref="V256:X256"/>
    <mergeCell ref="AH256:AJ256"/>
    <mergeCell ref="A253:F253"/>
    <mergeCell ref="V253:X253"/>
    <mergeCell ref="AH253:AJ253"/>
    <mergeCell ref="A254:F254"/>
    <mergeCell ref="V254:X254"/>
    <mergeCell ref="AH254:AJ254"/>
    <mergeCell ref="A228:F228"/>
    <mergeCell ref="V228:X228"/>
    <mergeCell ref="AH228:AJ228"/>
    <mergeCell ref="A229:F229"/>
    <mergeCell ref="V229:X229"/>
    <mergeCell ref="AH229:AJ229"/>
    <mergeCell ref="A226:F226"/>
    <mergeCell ref="V226:X226"/>
    <mergeCell ref="C14:L14"/>
    <mergeCell ref="M14:V14"/>
    <mergeCell ref="A15:B15"/>
    <mergeCell ref="C15:L15"/>
    <mergeCell ref="M15:V15"/>
    <mergeCell ref="A12:B12"/>
    <mergeCell ref="C12:L12"/>
    <mergeCell ref="M12:V12"/>
    <mergeCell ref="V202:X202"/>
    <mergeCell ref="AH202:AJ202"/>
    <mergeCell ref="A199:F199"/>
    <mergeCell ref="V199:X199"/>
    <mergeCell ref="AH199:AJ199"/>
    <mergeCell ref="A200:F200"/>
    <mergeCell ref="V200:X200"/>
    <mergeCell ref="AH200:AJ200"/>
    <mergeCell ref="A171:F171"/>
    <mergeCell ref="V171:X171"/>
    <mergeCell ref="AH171:AJ171"/>
    <mergeCell ref="A172:F172"/>
    <mergeCell ref="V172:X172"/>
    <mergeCell ref="AH172:AJ172"/>
    <mergeCell ref="A169:F169"/>
    <mergeCell ref="V169:X169"/>
    <mergeCell ref="AH169:AJ169"/>
    <mergeCell ref="A170:F170"/>
    <mergeCell ref="V170:X170"/>
    <mergeCell ref="AH170:AJ170"/>
    <mergeCell ref="AD179:AT179"/>
    <mergeCell ref="A180:B180"/>
    <mergeCell ref="C180:I180"/>
    <mergeCell ref="J180:N180"/>
    <mergeCell ref="O180:S180"/>
    <mergeCell ref="T180:X180"/>
    <mergeCell ref="Y180:AC180"/>
    <mergeCell ref="AD180:AT180"/>
    <mergeCell ref="A179:B179"/>
    <mergeCell ref="C179:I179"/>
    <mergeCell ref="J179:N179"/>
    <mergeCell ref="O179:S179"/>
    <mergeCell ref="V144:X144"/>
    <mergeCell ref="AH144:AJ144"/>
    <mergeCell ref="A141:F141"/>
    <mergeCell ref="V141:X141"/>
    <mergeCell ref="AH141:AJ141"/>
    <mergeCell ref="A142:F142"/>
    <mergeCell ref="V142:X142"/>
    <mergeCell ref="AH142:AJ142"/>
    <mergeCell ref="A113:F113"/>
    <mergeCell ref="V113:X113"/>
    <mergeCell ref="AH113:AJ113"/>
    <mergeCell ref="A114:F114"/>
    <mergeCell ref="V114:X114"/>
    <mergeCell ref="AH114:AJ114"/>
    <mergeCell ref="A111:F111"/>
    <mergeCell ref="V111:X111"/>
    <mergeCell ref="AH111:AJ111"/>
    <mergeCell ref="A112:F112"/>
    <mergeCell ref="V112:X112"/>
    <mergeCell ref="AH112:AJ112"/>
    <mergeCell ref="AD121:AT121"/>
    <mergeCell ref="A122:B122"/>
    <mergeCell ref="C122:I122"/>
    <mergeCell ref="J122:N122"/>
    <mergeCell ref="O122:S122"/>
    <mergeCell ref="T122:X122"/>
    <mergeCell ref="Y122:AC122"/>
    <mergeCell ref="AD122:AT122"/>
    <mergeCell ref="A121:B121"/>
    <mergeCell ref="C121:I121"/>
    <mergeCell ref="J121:N121"/>
    <mergeCell ref="O121:S121"/>
    <mergeCell ref="V87:X87"/>
    <mergeCell ref="AH87:AJ87"/>
    <mergeCell ref="A84:F84"/>
    <mergeCell ref="V84:X84"/>
    <mergeCell ref="AH84:AJ84"/>
    <mergeCell ref="A85:F85"/>
    <mergeCell ref="V85:X85"/>
    <mergeCell ref="AH85:AJ85"/>
    <mergeCell ref="A59:F59"/>
    <mergeCell ref="V59:X59"/>
    <mergeCell ref="AH59:AJ59"/>
    <mergeCell ref="A60:F60"/>
    <mergeCell ref="V60:X60"/>
    <mergeCell ref="AH60:AJ60"/>
    <mergeCell ref="A57:F57"/>
    <mergeCell ref="V57:X57"/>
    <mergeCell ref="AH57:AJ57"/>
    <mergeCell ref="A58:F58"/>
    <mergeCell ref="V58:X58"/>
    <mergeCell ref="AH58:AJ58"/>
    <mergeCell ref="AD64:AT64"/>
    <mergeCell ref="A65:B65"/>
    <mergeCell ref="C65:I65"/>
    <mergeCell ref="J65:N65"/>
    <mergeCell ref="O65:S65"/>
    <mergeCell ref="T65:X65"/>
    <mergeCell ref="Y65:AC65"/>
    <mergeCell ref="AD65:AT65"/>
    <mergeCell ref="A64:B64"/>
    <mergeCell ref="C64:I64"/>
    <mergeCell ref="J64:N64"/>
    <mergeCell ref="O64:S64"/>
    <mergeCell ref="O55:S55"/>
    <mergeCell ref="T55:X55"/>
    <mergeCell ref="Y55:AC55"/>
    <mergeCell ref="A54:B54"/>
    <mergeCell ref="C54:I54"/>
    <mergeCell ref="J54:N54"/>
    <mergeCell ref="O54:S54"/>
    <mergeCell ref="T54:X54"/>
    <mergeCell ref="Y54:AC54"/>
    <mergeCell ref="A52:B52"/>
    <mergeCell ref="C52:I52"/>
    <mergeCell ref="J52:N52"/>
    <mergeCell ref="O52:S52"/>
    <mergeCell ref="T52:X52"/>
    <mergeCell ref="Y52:AC52"/>
    <mergeCell ref="A51:B51"/>
    <mergeCell ref="C51:I51"/>
    <mergeCell ref="J51:N51"/>
    <mergeCell ref="O51:S51"/>
    <mergeCell ref="T51:X51"/>
    <mergeCell ref="Y51:AC51"/>
    <mergeCell ref="A53:B53"/>
    <mergeCell ref="C53:I53"/>
    <mergeCell ref="J53:N53"/>
    <mergeCell ref="O53:S53"/>
    <mergeCell ref="T53:X53"/>
    <mergeCell ref="Y53:AC53"/>
    <mergeCell ref="A50:B50"/>
    <mergeCell ref="C50:I50"/>
    <mergeCell ref="J50:N50"/>
    <mergeCell ref="O50:S50"/>
    <mergeCell ref="T50:X50"/>
    <mergeCell ref="Y50:AC50"/>
    <mergeCell ref="A49:B49"/>
    <mergeCell ref="C49:I49"/>
    <mergeCell ref="J49:N49"/>
    <mergeCell ref="O49:S49"/>
    <mergeCell ref="T49:X49"/>
    <mergeCell ref="Y49:AC49"/>
    <mergeCell ref="A48:B48"/>
    <mergeCell ref="C48:I48"/>
    <mergeCell ref="J48:N48"/>
    <mergeCell ref="O48:S48"/>
    <mergeCell ref="T48:X48"/>
    <mergeCell ref="Y48:AC48"/>
    <mergeCell ref="A47:B47"/>
    <mergeCell ref="C47:I47"/>
    <mergeCell ref="J47:N47"/>
    <mergeCell ref="O47:S47"/>
    <mergeCell ref="T47:X47"/>
    <mergeCell ref="Y47:AC47"/>
    <mergeCell ref="A46:B46"/>
    <mergeCell ref="C46:I46"/>
    <mergeCell ref="J46:N46"/>
    <mergeCell ref="O46:S46"/>
    <mergeCell ref="T46:X46"/>
    <mergeCell ref="Y46:AC46"/>
    <mergeCell ref="A45:B45"/>
    <mergeCell ref="C45:I45"/>
    <mergeCell ref="J45:N45"/>
    <mergeCell ref="O45:S45"/>
    <mergeCell ref="T45:X45"/>
    <mergeCell ref="Y45:AC45"/>
    <mergeCell ref="A44:B44"/>
    <mergeCell ref="C44:I44"/>
    <mergeCell ref="J44:N44"/>
    <mergeCell ref="O44:S44"/>
    <mergeCell ref="T44:X44"/>
    <mergeCell ref="Y44:AC44"/>
    <mergeCell ref="A43:B43"/>
    <mergeCell ref="C43:I43"/>
    <mergeCell ref="J43:N43"/>
    <mergeCell ref="O43:S43"/>
    <mergeCell ref="T43:X43"/>
    <mergeCell ref="Y43:AC43"/>
    <mergeCell ref="A42:B42"/>
    <mergeCell ref="C42:I42"/>
    <mergeCell ref="J42:N42"/>
    <mergeCell ref="O42:S42"/>
    <mergeCell ref="T42:X42"/>
    <mergeCell ref="Y42:AC42"/>
    <mergeCell ref="A41:B41"/>
    <mergeCell ref="C41:I41"/>
    <mergeCell ref="J41:N41"/>
    <mergeCell ref="O41:S41"/>
    <mergeCell ref="T41:X41"/>
    <mergeCell ref="Y41:AC41"/>
    <mergeCell ref="A40:B40"/>
    <mergeCell ref="C40:I40"/>
    <mergeCell ref="J40:N40"/>
    <mergeCell ref="O40:S40"/>
    <mergeCell ref="T40:X40"/>
    <mergeCell ref="Y40:AC40"/>
    <mergeCell ref="A39:B39"/>
    <mergeCell ref="C39:I39"/>
    <mergeCell ref="J39:N39"/>
    <mergeCell ref="O39:S39"/>
    <mergeCell ref="T39:X39"/>
    <mergeCell ref="Y39:AC39"/>
    <mergeCell ref="A38:B38"/>
    <mergeCell ref="C38:I38"/>
    <mergeCell ref="J38:N38"/>
    <mergeCell ref="O38:S38"/>
    <mergeCell ref="T38:X38"/>
    <mergeCell ref="Y38:AC38"/>
    <mergeCell ref="A37:B37"/>
    <mergeCell ref="C37:I37"/>
    <mergeCell ref="J37:N37"/>
    <mergeCell ref="O37:S37"/>
    <mergeCell ref="T37:X37"/>
    <mergeCell ref="Y37:AC37"/>
    <mergeCell ref="A36:B36"/>
    <mergeCell ref="C36:I36"/>
    <mergeCell ref="J36:N36"/>
    <mergeCell ref="O36:S36"/>
    <mergeCell ref="T36:X36"/>
    <mergeCell ref="Y36:AC36"/>
    <mergeCell ref="A35:B35"/>
    <mergeCell ref="C35:I35"/>
    <mergeCell ref="J35:N35"/>
    <mergeCell ref="O35:S35"/>
    <mergeCell ref="T35:X35"/>
    <mergeCell ref="Y35:AC35"/>
    <mergeCell ref="A34:B34"/>
    <mergeCell ref="C34:I34"/>
    <mergeCell ref="J34:N34"/>
    <mergeCell ref="O34:S34"/>
    <mergeCell ref="T34:X34"/>
    <mergeCell ref="Y34:AC34"/>
    <mergeCell ref="A33:B33"/>
    <mergeCell ref="C33:I33"/>
    <mergeCell ref="J33:N33"/>
    <mergeCell ref="O33:S33"/>
    <mergeCell ref="T33:X33"/>
    <mergeCell ref="Y33:AC33"/>
    <mergeCell ref="A2:F2"/>
    <mergeCell ref="V2:X2"/>
    <mergeCell ref="AH2:AJ2"/>
    <mergeCell ref="A3:F3"/>
    <mergeCell ref="V3:X3"/>
    <mergeCell ref="AH3:AJ3"/>
    <mergeCell ref="A31:F31"/>
    <mergeCell ref="V31:X31"/>
    <mergeCell ref="AH31:AJ31"/>
    <mergeCell ref="A32:F32"/>
    <mergeCell ref="V32:X32"/>
    <mergeCell ref="AH32:AJ32"/>
    <mergeCell ref="A29:F29"/>
    <mergeCell ref="V29:X29"/>
    <mergeCell ref="AH29:AJ29"/>
    <mergeCell ref="A30:F30"/>
    <mergeCell ref="V30:X30"/>
    <mergeCell ref="AH30:AJ30"/>
    <mergeCell ref="A4:F4"/>
    <mergeCell ref="V4:X4"/>
    <mergeCell ref="AH4:AJ4"/>
    <mergeCell ref="A5:F5"/>
    <mergeCell ref="V5:X5"/>
    <mergeCell ref="AH5:AJ5"/>
    <mergeCell ref="A8:B8"/>
    <mergeCell ref="C8:L8"/>
    <mergeCell ref="M8:V8"/>
    <mergeCell ref="A9:B9"/>
    <mergeCell ref="C9:L9"/>
    <mergeCell ref="M9:V9"/>
    <mergeCell ref="A6:B6"/>
    <mergeCell ref="C6:L6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r:id="rId1"/>
  <headerFooter>
    <oddFooter>&amp;RDimseed🄬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topLeftCell="A216" workbookViewId="0">
      <selection activeCell="T258" sqref="T258"/>
    </sheetView>
  </sheetViews>
  <sheetFormatPr defaultRowHeight="15"/>
  <cols>
    <col min="1" max="60" width="2.5703125" customWidth="1"/>
  </cols>
  <sheetData>
    <row r="1" spans="1:47" ht="29.45" customHeight="1" thickBot="1">
      <c r="A1" s="14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2"/>
      <c r="Z2" s="2"/>
      <c r="AA2" s="2"/>
      <c r="AB2" s="2"/>
      <c r="AC2" s="2"/>
      <c r="AD2" s="2"/>
      <c r="AE2" s="2"/>
      <c r="AF2" s="2"/>
      <c r="AG2" s="2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24"/>
      <c r="B3" s="25"/>
      <c r="C3" s="25"/>
      <c r="D3" s="25"/>
      <c r="E3" s="25"/>
      <c r="F3" s="2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24"/>
      <c r="B4" s="25"/>
      <c r="C4" s="25"/>
      <c r="D4" s="25"/>
      <c r="E4" s="25"/>
      <c r="F4" s="2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28"/>
      <c r="B5" s="29"/>
      <c r="C5" s="29"/>
      <c r="D5" s="29"/>
      <c r="E5" s="29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</row>
    <row r="7" spans="1:47">
      <c r="A7" s="4"/>
      <c r="AT7" s="5"/>
    </row>
    <row r="8" spans="1:47">
      <c r="A8" s="4"/>
      <c r="AT8" s="5"/>
    </row>
    <row r="9" spans="1:47">
      <c r="A9" s="4"/>
      <c r="AT9" s="5"/>
    </row>
    <row r="10" spans="1:47">
      <c r="A10" s="4"/>
      <c r="AT10" s="5"/>
    </row>
    <row r="11" spans="1:47">
      <c r="A11" s="4"/>
      <c r="AT11" s="5"/>
    </row>
    <row r="12" spans="1:47">
      <c r="A12" s="4"/>
      <c r="AT12" s="5"/>
    </row>
    <row r="13" spans="1:47">
      <c r="A13" s="4"/>
      <c r="AT13" s="5"/>
    </row>
    <row r="14" spans="1:47">
      <c r="A14" s="4"/>
      <c r="AT14" s="5"/>
    </row>
    <row r="15" spans="1:47">
      <c r="A15" s="4"/>
      <c r="AT15" s="5"/>
    </row>
    <row r="16" spans="1:47">
      <c r="A16" s="4"/>
      <c r="AT16" s="5"/>
    </row>
    <row r="17" spans="1:46">
      <c r="A17" s="4"/>
      <c r="AT17" s="5"/>
    </row>
    <row r="18" spans="1:46">
      <c r="A18" s="4"/>
      <c r="AT18" s="5"/>
    </row>
    <row r="19" spans="1:46">
      <c r="A19" s="4"/>
      <c r="AT19" s="5"/>
    </row>
    <row r="20" spans="1:46">
      <c r="A20" s="4"/>
      <c r="AT20" s="5"/>
    </row>
    <row r="21" spans="1:46">
      <c r="A21" s="4"/>
      <c r="AT21" s="5"/>
    </row>
    <row r="22" spans="1:46">
      <c r="A22" s="4"/>
      <c r="AT22" s="5"/>
    </row>
    <row r="23" spans="1:46">
      <c r="A23" s="4"/>
      <c r="AT23" s="5"/>
    </row>
    <row r="24" spans="1:46">
      <c r="A24" s="4"/>
      <c r="AT24" s="5"/>
    </row>
    <row r="25" spans="1:46">
      <c r="A25" s="4"/>
      <c r="AT25" s="5"/>
    </row>
    <row r="26" spans="1:46">
      <c r="A26" s="4"/>
      <c r="AT26" s="5"/>
    </row>
    <row r="27" spans="1:46" ht="15.75" thickBo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</row>
    <row r="28" spans="1:46" ht="21.75" thickBot="1">
      <c r="A28" s="14" t="s">
        <v>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2"/>
      <c r="Z29" s="2"/>
      <c r="AA29" s="2"/>
      <c r="AB29" s="2"/>
      <c r="AC29" s="2"/>
      <c r="AD29" s="2"/>
      <c r="AE29" s="2"/>
      <c r="AF29" s="2"/>
      <c r="AG29" s="2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24"/>
      <c r="B30" s="25"/>
      <c r="C30" s="25"/>
      <c r="D30" s="25"/>
      <c r="E30" s="25"/>
      <c r="F30" s="2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24"/>
      <c r="B31" s="25"/>
      <c r="C31" s="25"/>
      <c r="D31" s="25"/>
      <c r="E31" s="25"/>
      <c r="F31" s="2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28"/>
      <c r="B32" s="29"/>
      <c r="C32" s="29"/>
      <c r="D32" s="29"/>
      <c r="E32" s="29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0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3"/>
    </row>
    <row r="34" spans="1:46">
      <c r="A34" s="4"/>
      <c r="AT34" s="5"/>
    </row>
    <row r="35" spans="1:46">
      <c r="A35" s="4"/>
      <c r="AT35" s="5"/>
    </row>
    <row r="36" spans="1:46">
      <c r="A36" s="4"/>
      <c r="AT36" s="5"/>
    </row>
    <row r="37" spans="1:46">
      <c r="A37" s="4"/>
      <c r="AT37" s="5"/>
    </row>
    <row r="38" spans="1:46">
      <c r="A38" s="4"/>
      <c r="AT38" s="5"/>
    </row>
    <row r="39" spans="1:46">
      <c r="A39" s="4"/>
      <c r="AT39" s="5"/>
    </row>
    <row r="40" spans="1:46">
      <c r="A40" s="4"/>
      <c r="AT40" s="5"/>
    </row>
    <row r="41" spans="1:46">
      <c r="A41" s="4"/>
      <c r="AT41" s="5"/>
    </row>
    <row r="42" spans="1:46">
      <c r="A42" s="4"/>
      <c r="AT42" s="5"/>
    </row>
    <row r="43" spans="1:46">
      <c r="A43" s="4"/>
      <c r="AT43" s="5"/>
    </row>
    <row r="44" spans="1:46">
      <c r="A44" s="4"/>
      <c r="AT44" s="5"/>
    </row>
    <row r="45" spans="1:46">
      <c r="A45" s="4"/>
      <c r="AT45" s="5"/>
    </row>
    <row r="46" spans="1:46">
      <c r="A46" s="4"/>
      <c r="AT46" s="5"/>
    </row>
    <row r="47" spans="1:46">
      <c r="A47" s="4"/>
      <c r="AT47" s="5"/>
    </row>
    <row r="48" spans="1:46">
      <c r="A48" s="4"/>
      <c r="AT48" s="5"/>
    </row>
    <row r="49" spans="1:46">
      <c r="A49" s="4"/>
      <c r="AT49" s="5"/>
    </row>
    <row r="50" spans="1:46">
      <c r="A50" s="4"/>
      <c r="AT50" s="5"/>
    </row>
    <row r="51" spans="1:46">
      <c r="A51" s="4"/>
      <c r="AT51" s="5"/>
    </row>
    <row r="52" spans="1:46">
      <c r="A52" s="4"/>
      <c r="AT52" s="5"/>
    </row>
    <row r="53" spans="1:46">
      <c r="A53" s="4"/>
      <c r="AT53" s="5"/>
    </row>
    <row r="54" spans="1:46" ht="15.75" thickBo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1:46" ht="21.75" thickBot="1">
      <c r="A55" s="14" t="s">
        <v>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>
      <c r="A56" s="32" t="s">
        <v>0</v>
      </c>
      <c r="B56" s="33"/>
      <c r="C56" s="33"/>
      <c r="D56" s="33"/>
      <c r="E56" s="33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2"/>
      <c r="Z56" s="2"/>
      <c r="AA56" s="2"/>
      <c r="AB56" s="2"/>
      <c r="AC56" s="2"/>
      <c r="AD56" s="2"/>
      <c r="AE56" s="2"/>
      <c r="AF56" s="2"/>
      <c r="AG56" s="2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6">
      <c r="A57" s="24"/>
      <c r="B57" s="25"/>
      <c r="C57" s="25"/>
      <c r="D57" s="25"/>
      <c r="E57" s="25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6">
      <c r="A58" s="24"/>
      <c r="B58" s="25"/>
      <c r="C58" s="25"/>
      <c r="D58" s="25"/>
      <c r="E58" s="25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 ht="15.75" thickBot="1">
      <c r="A59" s="28"/>
      <c r="B59" s="29"/>
      <c r="C59" s="29"/>
      <c r="D59" s="29"/>
      <c r="E59" s="29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/>
    </row>
    <row r="61" spans="1:46">
      <c r="A61" s="4"/>
      <c r="AT61" s="5"/>
    </row>
    <row r="62" spans="1:46">
      <c r="A62" s="4"/>
      <c r="AT62" s="5"/>
    </row>
    <row r="63" spans="1:46">
      <c r="A63" s="4"/>
      <c r="AT63" s="5"/>
    </row>
    <row r="64" spans="1:46">
      <c r="A64" s="4"/>
      <c r="AT64" s="5"/>
    </row>
    <row r="65" spans="1:46">
      <c r="A65" s="4"/>
      <c r="AT65" s="5"/>
    </row>
    <row r="66" spans="1:46">
      <c r="A66" s="4"/>
      <c r="AT66" s="5"/>
    </row>
    <row r="67" spans="1:46">
      <c r="A67" s="4"/>
      <c r="AT67" s="5"/>
    </row>
    <row r="68" spans="1:46">
      <c r="A68" s="4"/>
      <c r="AT68" s="5"/>
    </row>
    <row r="69" spans="1:46">
      <c r="A69" s="4"/>
      <c r="AT69" s="5"/>
    </row>
    <row r="70" spans="1:46">
      <c r="A70" s="4"/>
      <c r="AT70" s="5"/>
    </row>
    <row r="71" spans="1:46">
      <c r="A71" s="4"/>
      <c r="AT71" s="5"/>
    </row>
    <row r="72" spans="1:46">
      <c r="A72" s="4"/>
      <c r="AT72" s="5"/>
    </row>
    <row r="73" spans="1:46">
      <c r="A73" s="4"/>
      <c r="AT73" s="5"/>
    </row>
    <row r="74" spans="1:46">
      <c r="A74" s="4"/>
      <c r="AT74" s="5"/>
    </row>
    <row r="75" spans="1:46">
      <c r="A75" s="4"/>
      <c r="AT75" s="5"/>
    </row>
    <row r="76" spans="1:46">
      <c r="A76" s="4"/>
      <c r="AT76" s="5"/>
    </row>
    <row r="77" spans="1:46">
      <c r="A77" s="4"/>
      <c r="AT77" s="5"/>
    </row>
    <row r="78" spans="1:46">
      <c r="A78" s="4"/>
      <c r="AT78" s="5"/>
    </row>
    <row r="79" spans="1:46">
      <c r="A79" s="4"/>
      <c r="AT79" s="5"/>
    </row>
    <row r="80" spans="1:46">
      <c r="A80" s="4"/>
      <c r="AT80" s="5"/>
    </row>
    <row r="81" spans="1:46" ht="15.75" thickBo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8"/>
    </row>
    <row r="82" spans="1:46" ht="21.75" thickBot="1">
      <c r="A82" s="14" t="s">
        <v>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>
      <c r="A83" s="32" t="s">
        <v>0</v>
      </c>
      <c r="B83" s="33"/>
      <c r="C83" s="33"/>
      <c r="D83" s="33"/>
      <c r="E83" s="33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6">
      <c r="A84" s="24"/>
      <c r="B84" s="25"/>
      <c r="C84" s="25"/>
      <c r="D84" s="25"/>
      <c r="E84" s="25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6">
      <c r="A85" s="24"/>
      <c r="B85" s="25"/>
      <c r="C85" s="25"/>
      <c r="D85" s="25"/>
      <c r="E85" s="25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 ht="15.75" thickBot="1">
      <c r="A86" s="28"/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3"/>
    </row>
    <row r="88" spans="1:46">
      <c r="A88" s="4"/>
      <c r="AT88" s="5"/>
    </row>
    <row r="89" spans="1:46">
      <c r="A89" s="4"/>
      <c r="AT89" s="5"/>
    </row>
    <row r="90" spans="1:46">
      <c r="A90" s="4"/>
      <c r="AT90" s="5"/>
    </row>
    <row r="91" spans="1:46">
      <c r="A91" s="4"/>
      <c r="AT91" s="5"/>
    </row>
    <row r="92" spans="1:46">
      <c r="A92" s="4"/>
      <c r="AT92" s="5"/>
    </row>
    <row r="93" spans="1:46">
      <c r="A93" s="4"/>
      <c r="AT93" s="5"/>
    </row>
    <row r="94" spans="1:46">
      <c r="A94" s="4"/>
      <c r="AT94" s="5"/>
    </row>
    <row r="95" spans="1:46">
      <c r="A95" s="4"/>
      <c r="AT95" s="5"/>
    </row>
    <row r="96" spans="1:46">
      <c r="A96" s="4"/>
      <c r="AT96" s="5"/>
    </row>
    <row r="97" spans="1:46">
      <c r="A97" s="4"/>
      <c r="AT97" s="5"/>
    </row>
    <row r="98" spans="1:46">
      <c r="A98" s="4"/>
      <c r="AT98" s="5"/>
    </row>
    <row r="99" spans="1:46">
      <c r="A99" s="4"/>
      <c r="AT99" s="5"/>
    </row>
    <row r="100" spans="1:46">
      <c r="A100" s="4"/>
      <c r="AT100" s="5"/>
    </row>
    <row r="101" spans="1:46">
      <c r="A101" s="4"/>
      <c r="AT101" s="5"/>
    </row>
    <row r="102" spans="1:46">
      <c r="A102" s="4"/>
      <c r="AT102" s="5"/>
    </row>
    <row r="103" spans="1:46">
      <c r="A103" s="4"/>
      <c r="AT103" s="5"/>
    </row>
    <row r="104" spans="1:46">
      <c r="A104" s="4"/>
      <c r="AT104" s="5"/>
    </row>
    <row r="105" spans="1:46">
      <c r="A105" s="4"/>
      <c r="AT105" s="5"/>
    </row>
    <row r="106" spans="1:46">
      <c r="A106" s="4"/>
      <c r="AT106" s="5"/>
    </row>
    <row r="107" spans="1:46">
      <c r="A107" s="4"/>
      <c r="AT107" s="5"/>
    </row>
    <row r="108" spans="1:46" ht="15.75" thickBo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8"/>
    </row>
    <row r="109" spans="1:46" ht="21.75" thickBot="1">
      <c r="A109" s="14" t="s">
        <v>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>
      <c r="A110" s="32" t="s">
        <v>0</v>
      </c>
      <c r="B110" s="33"/>
      <c r="C110" s="33"/>
      <c r="D110" s="33"/>
      <c r="E110" s="33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6">
      <c r="A111" s="24"/>
      <c r="B111" s="25"/>
      <c r="C111" s="25"/>
      <c r="D111" s="25"/>
      <c r="E111" s="25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6">
      <c r="A112" s="24"/>
      <c r="B112" s="25"/>
      <c r="C112" s="25"/>
      <c r="D112" s="25"/>
      <c r="E112" s="25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 ht="15.75" thickBot="1">
      <c r="A113" s="28"/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/>
    </row>
    <row r="115" spans="1:46">
      <c r="A115" s="4"/>
      <c r="AT115" s="5"/>
    </row>
    <row r="116" spans="1:46">
      <c r="A116" s="4"/>
      <c r="AT116" s="5"/>
    </row>
    <row r="117" spans="1:46">
      <c r="A117" s="4"/>
      <c r="AT117" s="5"/>
    </row>
    <row r="118" spans="1:46">
      <c r="A118" s="4"/>
      <c r="AT118" s="5"/>
    </row>
    <row r="119" spans="1:46">
      <c r="A119" s="4"/>
      <c r="AT119" s="5"/>
    </row>
    <row r="120" spans="1:46">
      <c r="A120" s="4"/>
      <c r="AT120" s="5"/>
    </row>
    <row r="121" spans="1:46">
      <c r="A121" s="4"/>
      <c r="AT121" s="5"/>
    </row>
    <row r="122" spans="1:46">
      <c r="A122" s="4"/>
      <c r="AT122" s="5"/>
    </row>
    <row r="123" spans="1:46">
      <c r="A123" s="4"/>
      <c r="AT123" s="5"/>
    </row>
    <row r="124" spans="1:46">
      <c r="A124" s="4"/>
      <c r="AT124" s="5"/>
    </row>
    <row r="125" spans="1:46">
      <c r="A125" s="4"/>
      <c r="AT125" s="5"/>
    </row>
    <row r="126" spans="1:46">
      <c r="A126" s="4"/>
      <c r="AT126" s="5"/>
    </row>
    <row r="127" spans="1:46">
      <c r="A127" s="4"/>
      <c r="AT127" s="5"/>
    </row>
    <row r="128" spans="1:46">
      <c r="A128" s="4"/>
      <c r="AT128" s="5"/>
    </row>
    <row r="129" spans="1:46">
      <c r="A129" s="4"/>
      <c r="AT129" s="5"/>
    </row>
    <row r="130" spans="1:46">
      <c r="A130" s="4"/>
      <c r="AT130" s="5"/>
    </row>
    <row r="131" spans="1:46">
      <c r="A131" s="4"/>
      <c r="AT131" s="5"/>
    </row>
    <row r="132" spans="1:46">
      <c r="A132" s="4"/>
      <c r="AT132" s="5"/>
    </row>
    <row r="133" spans="1:46">
      <c r="A133" s="4"/>
      <c r="AT133" s="5"/>
    </row>
    <row r="134" spans="1:46">
      <c r="A134" s="4"/>
      <c r="AT134" s="5"/>
    </row>
    <row r="135" spans="1:46" ht="15.75" thickBo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/>
    </row>
    <row r="136" spans="1:46" ht="21.75" thickBot="1">
      <c r="A136" s="14" t="s">
        <v>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6">
      <c r="A138" s="24"/>
      <c r="B138" s="25"/>
      <c r="C138" s="25"/>
      <c r="D138" s="25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6">
      <c r="A139" s="24"/>
      <c r="B139" s="25"/>
      <c r="C139" s="25"/>
      <c r="D139" s="25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6" ht="15.75" thickBot="1">
      <c r="A140" s="28"/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4"/>
      <c r="AT142" s="5"/>
    </row>
    <row r="143" spans="1:46">
      <c r="A143" s="4"/>
      <c r="AT143" s="5"/>
    </row>
    <row r="144" spans="1:46">
      <c r="A144" s="4"/>
      <c r="AT144" s="5"/>
    </row>
    <row r="145" spans="1:46">
      <c r="A145" s="4"/>
      <c r="AT145" s="5"/>
    </row>
    <row r="146" spans="1:46">
      <c r="A146" s="4"/>
      <c r="AT146" s="5"/>
    </row>
    <row r="147" spans="1:46">
      <c r="A147" s="4"/>
      <c r="AT147" s="5"/>
    </row>
    <row r="148" spans="1:46">
      <c r="A148" s="4"/>
      <c r="AT148" s="5"/>
    </row>
    <row r="149" spans="1:46">
      <c r="A149" s="4"/>
      <c r="AT149" s="5"/>
    </row>
    <row r="150" spans="1:46">
      <c r="A150" s="4"/>
      <c r="AT150" s="5"/>
    </row>
    <row r="151" spans="1:46">
      <c r="A151" s="4"/>
      <c r="AT151" s="5"/>
    </row>
    <row r="152" spans="1:46">
      <c r="A152" s="4"/>
      <c r="AT152" s="5"/>
    </row>
    <row r="153" spans="1:46">
      <c r="A153" s="4"/>
      <c r="AT153" s="5"/>
    </row>
    <row r="154" spans="1:46">
      <c r="A154" s="4"/>
      <c r="AT154" s="5"/>
    </row>
    <row r="155" spans="1:46">
      <c r="A155" s="4"/>
      <c r="AT155" s="5"/>
    </row>
    <row r="156" spans="1:46">
      <c r="A156" s="4"/>
      <c r="AT156" s="5"/>
    </row>
    <row r="157" spans="1:46">
      <c r="A157" s="4"/>
      <c r="AT157" s="5"/>
    </row>
    <row r="158" spans="1:46">
      <c r="A158" s="4"/>
      <c r="AT158" s="5"/>
    </row>
    <row r="159" spans="1:46">
      <c r="A159" s="4"/>
      <c r="AT159" s="5"/>
    </row>
    <row r="160" spans="1:46">
      <c r="A160" s="4"/>
      <c r="AT160" s="5"/>
    </row>
    <row r="161" spans="1:46">
      <c r="A161" s="4"/>
      <c r="AT161" s="5"/>
    </row>
    <row r="162" spans="1:46" ht="15.75" thickBo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8"/>
    </row>
    <row r="163" spans="1:46" ht="21.75" thickBot="1">
      <c r="A163" s="14" t="s">
        <v>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6">
      <c r="A165" s="24"/>
      <c r="B165" s="25"/>
      <c r="C165" s="25"/>
      <c r="D165" s="25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6">
      <c r="A166" s="24"/>
      <c r="B166" s="25"/>
      <c r="C166" s="25"/>
      <c r="D166" s="25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6" ht="15.75" thickBot="1">
      <c r="A167" s="28"/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</row>
    <row r="169" spans="1:46">
      <c r="A169" s="4"/>
      <c r="AT169" s="5"/>
    </row>
    <row r="170" spans="1:46">
      <c r="A170" s="4"/>
      <c r="AT170" s="5"/>
    </row>
    <row r="171" spans="1:46">
      <c r="A171" s="4"/>
      <c r="AT171" s="5"/>
    </row>
    <row r="172" spans="1:46">
      <c r="A172" s="4"/>
      <c r="AT172" s="5"/>
    </row>
    <row r="173" spans="1:46">
      <c r="A173" s="4"/>
      <c r="AT173" s="5"/>
    </row>
    <row r="174" spans="1:46">
      <c r="A174" s="4"/>
      <c r="AT174" s="5"/>
    </row>
    <row r="175" spans="1:46">
      <c r="A175" s="4"/>
      <c r="AT175" s="5"/>
    </row>
    <row r="176" spans="1:46">
      <c r="A176" s="4"/>
      <c r="AT176" s="5"/>
    </row>
    <row r="177" spans="1:46">
      <c r="A177" s="4"/>
      <c r="AT177" s="5"/>
    </row>
    <row r="178" spans="1:46">
      <c r="A178" s="4"/>
      <c r="AT178" s="5"/>
    </row>
    <row r="179" spans="1:46">
      <c r="A179" s="4"/>
      <c r="AT179" s="5"/>
    </row>
    <row r="180" spans="1:46">
      <c r="A180" s="4"/>
      <c r="AT180" s="5"/>
    </row>
    <row r="181" spans="1:46">
      <c r="A181" s="4"/>
      <c r="AT181" s="5"/>
    </row>
    <row r="182" spans="1:46">
      <c r="A182" s="4"/>
      <c r="AT182" s="5"/>
    </row>
    <row r="183" spans="1:46">
      <c r="A183" s="4"/>
      <c r="AT183" s="5"/>
    </row>
    <row r="184" spans="1:46">
      <c r="A184" s="4"/>
      <c r="AT184" s="5"/>
    </row>
    <row r="185" spans="1:46">
      <c r="A185" s="4"/>
      <c r="AT185" s="5"/>
    </row>
    <row r="186" spans="1:46">
      <c r="A186" s="4"/>
      <c r="AT186" s="5"/>
    </row>
    <row r="187" spans="1:46">
      <c r="A187" s="4"/>
      <c r="AT187" s="5"/>
    </row>
    <row r="188" spans="1:46">
      <c r="A188" s="4"/>
      <c r="AT188" s="5"/>
    </row>
    <row r="189" spans="1:46" ht="15.75" thickBo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8"/>
    </row>
    <row r="190" spans="1:46" ht="21.75" thickBot="1">
      <c r="A190" s="14" t="s">
        <v>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6">
      <c r="A192" s="24"/>
      <c r="B192" s="25"/>
      <c r="C192" s="25"/>
      <c r="D192" s="25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6">
      <c r="A193" s="24"/>
      <c r="B193" s="25"/>
      <c r="C193" s="25"/>
      <c r="D193" s="25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6" ht="15.75" thickBot="1">
      <c r="A194" s="28"/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/>
    </row>
    <row r="196" spans="1:46">
      <c r="A196" s="4"/>
      <c r="AT196" s="5"/>
    </row>
    <row r="197" spans="1:46">
      <c r="A197" s="4"/>
      <c r="AT197" s="5"/>
    </row>
    <row r="198" spans="1:46">
      <c r="A198" s="4"/>
      <c r="AT198" s="5"/>
    </row>
    <row r="199" spans="1:46">
      <c r="A199" s="4"/>
      <c r="AT199" s="5"/>
    </row>
    <row r="200" spans="1:46">
      <c r="A200" s="4"/>
      <c r="AT200" s="5"/>
    </row>
    <row r="201" spans="1:46">
      <c r="A201" s="4"/>
      <c r="AT201" s="5"/>
    </row>
    <row r="202" spans="1:46">
      <c r="A202" s="4"/>
      <c r="AT202" s="5"/>
    </row>
    <row r="203" spans="1:46">
      <c r="A203" s="4"/>
      <c r="AT203" s="5"/>
    </row>
    <row r="204" spans="1:46">
      <c r="A204" s="4"/>
      <c r="AT204" s="5"/>
    </row>
    <row r="205" spans="1:46">
      <c r="A205" s="4"/>
      <c r="AT205" s="5"/>
    </row>
    <row r="206" spans="1:46">
      <c r="A206" s="4"/>
      <c r="AT206" s="5"/>
    </row>
    <row r="207" spans="1:46">
      <c r="A207" s="4"/>
      <c r="AT207" s="5"/>
    </row>
    <row r="208" spans="1:46">
      <c r="A208" s="4"/>
      <c r="AT208" s="5"/>
    </row>
    <row r="209" spans="1:46">
      <c r="A209" s="4"/>
      <c r="AT209" s="5"/>
    </row>
    <row r="210" spans="1:46">
      <c r="A210" s="4"/>
      <c r="AT210" s="5"/>
    </row>
    <row r="211" spans="1:46">
      <c r="A211" s="4"/>
      <c r="AT211" s="5"/>
    </row>
    <row r="212" spans="1:46">
      <c r="A212" s="4"/>
      <c r="AT212" s="5"/>
    </row>
    <row r="213" spans="1:46">
      <c r="A213" s="4"/>
      <c r="AT213" s="5"/>
    </row>
    <row r="214" spans="1:46">
      <c r="A214" s="4"/>
      <c r="AT214" s="5"/>
    </row>
    <row r="215" spans="1:46">
      <c r="A215" s="4"/>
      <c r="AT215" s="5"/>
    </row>
    <row r="216" spans="1:46" ht="15.75" thickBo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8"/>
    </row>
    <row r="217" spans="1:46" ht="21.75" thickBot="1">
      <c r="A217" s="14" t="s">
        <v>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6">
      <c r="A219" s="24"/>
      <c r="B219" s="25"/>
      <c r="C219" s="25"/>
      <c r="D219" s="25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6">
      <c r="A220" s="24"/>
      <c r="B220" s="25"/>
      <c r="C220" s="25"/>
      <c r="D220" s="25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6" ht="15.75" thickBot="1">
      <c r="A221" s="28"/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3"/>
    </row>
    <row r="223" spans="1:46">
      <c r="A223" s="4"/>
      <c r="AT223" s="5"/>
    </row>
    <row r="224" spans="1:46">
      <c r="A224" s="4"/>
      <c r="AT224" s="5"/>
    </row>
    <row r="225" spans="1:46">
      <c r="A225" s="4"/>
      <c r="AT225" s="5"/>
    </row>
    <row r="226" spans="1:46">
      <c r="A226" s="4"/>
      <c r="AT226" s="5"/>
    </row>
    <row r="227" spans="1:46">
      <c r="A227" s="4"/>
      <c r="AT227" s="5"/>
    </row>
    <row r="228" spans="1:46">
      <c r="A228" s="4"/>
      <c r="AT228" s="5"/>
    </row>
    <row r="229" spans="1:46">
      <c r="A229" s="4"/>
      <c r="AT229" s="5"/>
    </row>
    <row r="230" spans="1:46">
      <c r="A230" s="4"/>
      <c r="AT230" s="5"/>
    </row>
    <row r="231" spans="1:46">
      <c r="A231" s="4"/>
      <c r="AT231" s="5"/>
    </row>
    <row r="232" spans="1:46">
      <c r="A232" s="4"/>
      <c r="AT232" s="5"/>
    </row>
    <row r="233" spans="1:46">
      <c r="A233" s="4"/>
      <c r="AT233" s="5"/>
    </row>
    <row r="234" spans="1:46">
      <c r="A234" s="4"/>
      <c r="AT234" s="5"/>
    </row>
    <row r="235" spans="1:46">
      <c r="A235" s="4"/>
      <c r="AT235" s="5"/>
    </row>
    <row r="236" spans="1:46">
      <c r="A236" s="4"/>
      <c r="AT236" s="5"/>
    </row>
    <row r="237" spans="1:46">
      <c r="A237" s="4"/>
      <c r="AT237" s="5"/>
    </row>
    <row r="238" spans="1:46">
      <c r="A238" s="4"/>
      <c r="AT238" s="5"/>
    </row>
    <row r="239" spans="1:46">
      <c r="A239" s="4"/>
      <c r="AT239" s="5"/>
    </row>
    <row r="240" spans="1:46">
      <c r="A240" s="4"/>
      <c r="AT240" s="5"/>
    </row>
    <row r="241" spans="1:46">
      <c r="A241" s="4"/>
      <c r="AT241" s="5"/>
    </row>
    <row r="242" spans="1:46">
      <c r="A242" s="4"/>
      <c r="AT242" s="5"/>
    </row>
    <row r="243" spans="1:46" ht="15.75" thickBo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8"/>
    </row>
    <row r="244" spans="1:46" ht="21.75" thickBot="1">
      <c r="A244" s="14" t="s">
        <v>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6">
      <c r="A246" s="24"/>
      <c r="B246" s="25"/>
      <c r="C246" s="25"/>
      <c r="D246" s="25"/>
      <c r="E246" s="25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6">
      <c r="A247" s="24"/>
      <c r="B247" s="25"/>
      <c r="C247" s="25"/>
      <c r="D247" s="25"/>
      <c r="E247" s="25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6" ht="15.75" thickBot="1">
      <c r="A248" s="28"/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3"/>
    </row>
    <row r="250" spans="1:46">
      <c r="A250" s="4"/>
      <c r="AT250" s="5"/>
    </row>
    <row r="251" spans="1:46">
      <c r="A251" s="4"/>
      <c r="AT251" s="5"/>
    </row>
    <row r="252" spans="1:46">
      <c r="A252" s="4"/>
      <c r="AT252" s="5"/>
    </row>
    <row r="253" spans="1:46">
      <c r="A253" s="4"/>
      <c r="AT253" s="5"/>
    </row>
    <row r="254" spans="1:46">
      <c r="A254" s="4"/>
      <c r="AT254" s="5"/>
    </row>
    <row r="255" spans="1:46">
      <c r="A255" s="4"/>
      <c r="AT255" s="5"/>
    </row>
    <row r="256" spans="1:46">
      <c r="A256" s="4"/>
      <c r="AT256" s="5"/>
    </row>
    <row r="257" spans="1:46">
      <c r="A257" s="4"/>
      <c r="AT257" s="5"/>
    </row>
    <row r="258" spans="1:46">
      <c r="A258" s="4"/>
      <c r="AT258" s="5"/>
    </row>
    <row r="259" spans="1:46">
      <c r="A259" s="4"/>
      <c r="AT259" s="5"/>
    </row>
    <row r="260" spans="1:46">
      <c r="A260" s="4"/>
      <c r="AT260" s="5"/>
    </row>
    <row r="261" spans="1:46">
      <c r="A261" s="4"/>
      <c r="AT261" s="5"/>
    </row>
    <row r="262" spans="1:46">
      <c r="A262" s="4"/>
      <c r="AT262" s="5"/>
    </row>
    <row r="263" spans="1:46">
      <c r="A263" s="4"/>
      <c r="AT263" s="5"/>
    </row>
    <row r="264" spans="1:46">
      <c r="A264" s="4"/>
      <c r="AT264" s="5"/>
    </row>
    <row r="265" spans="1:46">
      <c r="A265" s="4"/>
      <c r="AT265" s="5"/>
    </row>
    <row r="266" spans="1:46">
      <c r="A266" s="4"/>
      <c r="AT266" s="5"/>
    </row>
    <row r="267" spans="1:46">
      <c r="A267" s="4"/>
      <c r="AT267" s="5"/>
    </row>
    <row r="268" spans="1:46">
      <c r="A268" s="4"/>
      <c r="AT268" s="5"/>
    </row>
    <row r="269" spans="1:46">
      <c r="A269" s="4"/>
      <c r="AT269" s="5"/>
    </row>
    <row r="270" spans="1:46" ht="15.75" thickBo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8"/>
    </row>
  </sheetData>
  <mergeCells count="120">
    <mergeCell ref="AH2:AJ2"/>
    <mergeCell ref="AH3:AJ3"/>
    <mergeCell ref="AH4:AJ4"/>
    <mergeCell ref="AH5:AJ5"/>
    <mergeCell ref="A29:F29"/>
    <mergeCell ref="V29:X29"/>
    <mergeCell ref="AH29:AJ29"/>
    <mergeCell ref="A2:F2"/>
    <mergeCell ref="A3:F3"/>
    <mergeCell ref="A4:F4"/>
    <mergeCell ref="A5:F5"/>
    <mergeCell ref="V2:X2"/>
    <mergeCell ref="V3:X3"/>
    <mergeCell ref="V4:X4"/>
    <mergeCell ref="V5:X5"/>
    <mergeCell ref="A32:F32"/>
    <mergeCell ref="V32:X32"/>
    <mergeCell ref="AH32:AJ32"/>
    <mergeCell ref="A56:F56"/>
    <mergeCell ref="V56:X56"/>
    <mergeCell ref="AH56:AJ56"/>
    <mergeCell ref="A30:F30"/>
    <mergeCell ref="V30:X30"/>
    <mergeCell ref="AH30:AJ30"/>
    <mergeCell ref="A31:F31"/>
    <mergeCell ref="V31:X31"/>
    <mergeCell ref="AH31:AJ31"/>
    <mergeCell ref="A59:F59"/>
    <mergeCell ref="V59:X59"/>
    <mergeCell ref="AH59:AJ59"/>
    <mergeCell ref="A83:F83"/>
    <mergeCell ref="V83:X83"/>
    <mergeCell ref="AH83:AJ83"/>
    <mergeCell ref="A57:F57"/>
    <mergeCell ref="V57:X57"/>
    <mergeCell ref="AH57:AJ57"/>
    <mergeCell ref="A58:F58"/>
    <mergeCell ref="V58:X58"/>
    <mergeCell ref="AH58:AJ58"/>
    <mergeCell ref="A86:F86"/>
    <mergeCell ref="V86:X86"/>
    <mergeCell ref="AH86:AJ86"/>
    <mergeCell ref="A110:F110"/>
    <mergeCell ref="V110:X110"/>
    <mergeCell ref="AH110:AJ110"/>
    <mergeCell ref="A84:F84"/>
    <mergeCell ref="V84:X84"/>
    <mergeCell ref="AH84:AJ84"/>
    <mergeCell ref="A85:F85"/>
    <mergeCell ref="V85:X85"/>
    <mergeCell ref="AH85:AJ85"/>
    <mergeCell ref="A113:F113"/>
    <mergeCell ref="V113:X113"/>
    <mergeCell ref="AH113:AJ113"/>
    <mergeCell ref="A137:F137"/>
    <mergeCell ref="V137:X137"/>
    <mergeCell ref="AH137:AJ137"/>
    <mergeCell ref="A111:F111"/>
    <mergeCell ref="V111:X111"/>
    <mergeCell ref="AH111:AJ111"/>
    <mergeCell ref="A112:F112"/>
    <mergeCell ref="V112:X112"/>
    <mergeCell ref="AH112:AJ112"/>
    <mergeCell ref="A140:F140"/>
    <mergeCell ref="V140:X140"/>
    <mergeCell ref="AH140:AJ140"/>
    <mergeCell ref="A164:F164"/>
    <mergeCell ref="V164:X164"/>
    <mergeCell ref="AH164:AJ164"/>
    <mergeCell ref="A138:F138"/>
    <mergeCell ref="V138:X138"/>
    <mergeCell ref="AH138:AJ138"/>
    <mergeCell ref="A139:F139"/>
    <mergeCell ref="V139:X139"/>
    <mergeCell ref="AH139:AJ139"/>
    <mergeCell ref="A167:F167"/>
    <mergeCell ref="V167:X167"/>
    <mergeCell ref="AH167:AJ167"/>
    <mergeCell ref="A191:F191"/>
    <mergeCell ref="V191:X191"/>
    <mergeCell ref="AH191:AJ191"/>
    <mergeCell ref="A165:F165"/>
    <mergeCell ref="V165:X165"/>
    <mergeCell ref="AH165:AJ165"/>
    <mergeCell ref="A166:F166"/>
    <mergeCell ref="V166:X166"/>
    <mergeCell ref="AH166:AJ166"/>
    <mergeCell ref="A194:F194"/>
    <mergeCell ref="V194:X194"/>
    <mergeCell ref="AH194:AJ194"/>
    <mergeCell ref="A218:F218"/>
    <mergeCell ref="V218:X218"/>
    <mergeCell ref="AH218:AJ218"/>
    <mergeCell ref="A192:F192"/>
    <mergeCell ref="V192:X192"/>
    <mergeCell ref="AH192:AJ192"/>
    <mergeCell ref="A193:F193"/>
    <mergeCell ref="V193:X193"/>
    <mergeCell ref="AH193:AJ193"/>
    <mergeCell ref="A221:F221"/>
    <mergeCell ref="V221:X221"/>
    <mergeCell ref="AH221:AJ221"/>
    <mergeCell ref="A245:F245"/>
    <mergeCell ref="V245:X245"/>
    <mergeCell ref="AH245:AJ245"/>
    <mergeCell ref="A219:F219"/>
    <mergeCell ref="V219:X219"/>
    <mergeCell ref="AH219:AJ219"/>
    <mergeCell ref="A220:F220"/>
    <mergeCell ref="V220:X220"/>
    <mergeCell ref="AH220:AJ220"/>
    <mergeCell ref="A248:F248"/>
    <mergeCell ref="V248:X248"/>
    <mergeCell ref="AH248:AJ248"/>
    <mergeCell ref="A246:F246"/>
    <mergeCell ref="V246:X246"/>
    <mergeCell ref="AH246:AJ246"/>
    <mergeCell ref="A247:F247"/>
    <mergeCell ref="V247:X247"/>
    <mergeCell ref="AH247:AJ247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horizontalDpi="90" verticalDpi="90" r:id="rId1"/>
  <headerFooter>
    <oddFooter>&amp;RDimseed🄬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workbookViewId="0">
      <selection activeCell="H253" sqref="H253"/>
    </sheetView>
  </sheetViews>
  <sheetFormatPr defaultRowHeight="15"/>
  <cols>
    <col min="1" max="60" width="2.5703125" customWidth="1"/>
  </cols>
  <sheetData>
    <row r="1" spans="1:47" ht="29.45" customHeight="1" thickBot="1">
      <c r="A1" s="14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7">
      <c r="A2" s="32" t="s">
        <v>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35" t="s">
        <v>1</v>
      </c>
      <c r="W2" s="33"/>
      <c r="X2" s="34"/>
      <c r="Y2" s="2"/>
      <c r="Z2" s="2"/>
      <c r="AA2" s="2"/>
      <c r="AB2" s="2"/>
      <c r="AC2" s="2"/>
      <c r="AD2" s="2"/>
      <c r="AE2" s="2"/>
      <c r="AF2" s="2"/>
      <c r="AG2" s="2"/>
      <c r="AH2" s="35"/>
      <c r="AI2" s="33"/>
      <c r="AJ2" s="34"/>
      <c r="AK2" s="2"/>
      <c r="AL2" s="2"/>
      <c r="AM2" s="2"/>
      <c r="AN2" s="2"/>
      <c r="AO2" s="2"/>
      <c r="AP2" s="2"/>
      <c r="AQ2" s="2"/>
      <c r="AR2" s="2"/>
      <c r="AS2" s="2"/>
      <c r="AT2" s="3"/>
      <c r="AU2" s="4"/>
    </row>
    <row r="3" spans="1:47">
      <c r="A3" s="24" t="s">
        <v>8</v>
      </c>
      <c r="B3" s="25"/>
      <c r="C3" s="25"/>
      <c r="D3" s="25"/>
      <c r="E3" s="25"/>
      <c r="F3" s="2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27" t="s">
        <v>2</v>
      </c>
      <c r="W3" s="25"/>
      <c r="X3" s="26"/>
      <c r="Y3" s="11"/>
      <c r="Z3" s="11"/>
      <c r="AA3" s="11"/>
      <c r="AB3" s="11"/>
      <c r="AC3" s="11"/>
      <c r="AD3" s="11"/>
      <c r="AE3" s="11"/>
      <c r="AF3" s="11"/>
      <c r="AG3" s="11"/>
      <c r="AH3" s="27"/>
      <c r="AI3" s="25"/>
      <c r="AJ3" s="26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4"/>
    </row>
    <row r="4" spans="1:47">
      <c r="A4" s="24" t="s">
        <v>9</v>
      </c>
      <c r="B4" s="25"/>
      <c r="C4" s="25"/>
      <c r="D4" s="25"/>
      <c r="E4" s="25"/>
      <c r="F4" s="2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/>
      <c r="V4" s="27" t="s">
        <v>3</v>
      </c>
      <c r="W4" s="25"/>
      <c r="X4" s="26"/>
      <c r="Y4" s="11"/>
      <c r="Z4" s="11"/>
      <c r="AA4" s="11"/>
      <c r="AB4" s="11"/>
      <c r="AC4" s="11"/>
      <c r="AD4" s="11"/>
      <c r="AE4" s="11"/>
      <c r="AF4" s="11"/>
      <c r="AG4" s="11"/>
      <c r="AH4" s="27"/>
      <c r="AI4" s="25"/>
      <c r="AJ4" s="26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4"/>
    </row>
    <row r="5" spans="1:47" ht="15.75" thickBot="1">
      <c r="A5" s="28"/>
      <c r="B5" s="29"/>
      <c r="C5" s="29"/>
      <c r="D5" s="29"/>
      <c r="E5" s="29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31" t="s">
        <v>4</v>
      </c>
      <c r="W5" s="29"/>
      <c r="X5" s="30"/>
      <c r="Y5" s="7"/>
      <c r="Z5" s="7"/>
      <c r="AA5" s="7"/>
      <c r="AB5" s="7"/>
      <c r="AC5" s="7"/>
      <c r="AD5" s="7"/>
      <c r="AE5" s="7"/>
      <c r="AF5" s="7"/>
      <c r="AG5" s="7"/>
      <c r="AH5" s="31"/>
      <c r="AI5" s="29"/>
      <c r="AJ5" s="30"/>
      <c r="AK5" s="7"/>
      <c r="AL5" s="7"/>
      <c r="AM5" s="7"/>
      <c r="AN5" s="7"/>
      <c r="AO5" s="7"/>
      <c r="AP5" s="7"/>
      <c r="AQ5" s="7"/>
      <c r="AR5" s="7"/>
      <c r="AS5" s="7"/>
      <c r="AT5" s="8"/>
      <c r="AU5" s="4"/>
    </row>
    <row r="6" spans="1:47">
      <c r="A6" s="1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 t="s">
        <v>22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</row>
    <row r="7" spans="1:47">
      <c r="A7" s="4"/>
      <c r="X7" s="92" t="s">
        <v>13</v>
      </c>
      <c r="Y7" s="92"/>
      <c r="Z7" s="92" t="s">
        <v>11</v>
      </c>
      <c r="AA7" s="92"/>
      <c r="AB7" s="92"/>
      <c r="AC7" s="92"/>
      <c r="AD7" s="92"/>
      <c r="AE7" s="92"/>
      <c r="AF7" s="92"/>
      <c r="AG7" s="92"/>
      <c r="AH7" s="92" t="s">
        <v>21</v>
      </c>
      <c r="AI7" s="92"/>
      <c r="AJ7" s="92"/>
      <c r="AK7" s="92"/>
      <c r="AL7" s="92"/>
      <c r="AM7" s="92"/>
      <c r="AN7" s="92"/>
      <c r="AO7" s="92"/>
      <c r="AP7" s="92" t="s">
        <v>18</v>
      </c>
      <c r="AQ7" s="92"/>
      <c r="AR7" s="92"/>
      <c r="AS7" s="92"/>
      <c r="AT7" s="93"/>
    </row>
    <row r="8" spans="1:47">
      <c r="A8" s="4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81"/>
    </row>
    <row r="9" spans="1:47">
      <c r="A9" s="4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1"/>
    </row>
    <row r="10" spans="1:47">
      <c r="A10" s="4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1"/>
    </row>
    <row r="11" spans="1:47">
      <c r="A11" s="4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1"/>
    </row>
    <row r="12" spans="1:47">
      <c r="A12" s="4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1"/>
    </row>
    <row r="13" spans="1:47">
      <c r="A13" s="4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1"/>
    </row>
    <row r="14" spans="1:47">
      <c r="A14" s="4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1"/>
    </row>
    <row r="15" spans="1:47">
      <c r="A15" s="4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1"/>
    </row>
    <row r="16" spans="1:47">
      <c r="A16" s="4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1"/>
    </row>
    <row r="17" spans="1:46">
      <c r="A17" s="4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1"/>
    </row>
    <row r="18" spans="1:46">
      <c r="A18" s="4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1"/>
    </row>
    <row r="19" spans="1:46">
      <c r="A19" s="4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1"/>
    </row>
    <row r="20" spans="1:46">
      <c r="A20" s="4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1"/>
    </row>
    <row r="21" spans="1:46">
      <c r="A21" s="4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1"/>
    </row>
    <row r="22" spans="1:46">
      <c r="A22" s="4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1"/>
    </row>
    <row r="23" spans="1:46">
      <c r="A23" s="4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1"/>
    </row>
    <row r="24" spans="1:46">
      <c r="A24" s="4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1"/>
    </row>
    <row r="25" spans="1:46">
      <c r="A25" s="4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1"/>
    </row>
    <row r="26" spans="1:46">
      <c r="A26" s="4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1"/>
    </row>
    <row r="27" spans="1:46" ht="15.75" thickBo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79"/>
    </row>
    <row r="28" spans="1:46" ht="21.75" thickBot="1">
      <c r="A28" s="14" t="s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>
      <c r="A29" s="32" t="s">
        <v>0</v>
      </c>
      <c r="B29" s="33"/>
      <c r="C29" s="33"/>
      <c r="D29" s="33"/>
      <c r="E29" s="33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35" t="s">
        <v>1</v>
      </c>
      <c r="W29" s="33"/>
      <c r="X29" s="34"/>
      <c r="Y29" s="2"/>
      <c r="Z29" s="2"/>
      <c r="AA29" s="2"/>
      <c r="AB29" s="2"/>
      <c r="AC29" s="2"/>
      <c r="AD29" s="2"/>
      <c r="AE29" s="2"/>
      <c r="AF29" s="2"/>
      <c r="AG29" s="2"/>
      <c r="AH29" s="35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3"/>
    </row>
    <row r="30" spans="1:46">
      <c r="A30" s="24" t="s">
        <v>8</v>
      </c>
      <c r="B30" s="25"/>
      <c r="C30" s="25"/>
      <c r="D30" s="25"/>
      <c r="E30" s="25"/>
      <c r="F30" s="2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3"/>
      <c r="V30" s="27" t="s">
        <v>2</v>
      </c>
      <c r="W30" s="25"/>
      <c r="X30" s="26"/>
      <c r="Y30" s="11"/>
      <c r="Z30" s="11"/>
      <c r="AA30" s="11"/>
      <c r="AB30" s="11"/>
      <c r="AC30" s="11"/>
      <c r="AD30" s="11"/>
      <c r="AE30" s="11"/>
      <c r="AF30" s="11"/>
      <c r="AG30" s="11"/>
      <c r="AH30" s="27"/>
      <c r="AI30" s="25"/>
      <c r="AJ30" s="26"/>
      <c r="AK30" s="11"/>
      <c r="AL30" s="11"/>
      <c r="AM30" s="11"/>
      <c r="AN30" s="11"/>
      <c r="AO30" s="11"/>
      <c r="AP30" s="11"/>
      <c r="AQ30" s="11"/>
      <c r="AR30" s="11"/>
      <c r="AS30" s="11"/>
      <c r="AT30" s="12"/>
    </row>
    <row r="31" spans="1:46">
      <c r="A31" s="24" t="s">
        <v>9</v>
      </c>
      <c r="B31" s="25"/>
      <c r="C31" s="25"/>
      <c r="D31" s="25"/>
      <c r="E31" s="25"/>
      <c r="F31" s="2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/>
      <c r="V31" s="27" t="s">
        <v>3</v>
      </c>
      <c r="W31" s="25"/>
      <c r="X31" s="26"/>
      <c r="Y31" s="11"/>
      <c r="Z31" s="11"/>
      <c r="AA31" s="11"/>
      <c r="AB31" s="11"/>
      <c r="AC31" s="11"/>
      <c r="AD31" s="11"/>
      <c r="AE31" s="11"/>
      <c r="AF31" s="11"/>
      <c r="AG31" s="11"/>
      <c r="AH31" s="27"/>
      <c r="AI31" s="25"/>
      <c r="AJ31" s="26"/>
      <c r="AK31" s="11"/>
      <c r="AL31" s="11"/>
      <c r="AM31" s="11"/>
      <c r="AN31" s="11"/>
      <c r="AO31" s="11"/>
      <c r="AP31" s="11"/>
      <c r="AQ31" s="11"/>
      <c r="AR31" s="11"/>
      <c r="AS31" s="11"/>
      <c r="AT31" s="12"/>
    </row>
    <row r="32" spans="1:46" ht="15.75" thickBot="1">
      <c r="A32" s="28"/>
      <c r="B32" s="29"/>
      <c r="C32" s="29"/>
      <c r="D32" s="29"/>
      <c r="E32" s="29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0"/>
      <c r="V32" s="31" t="s">
        <v>4</v>
      </c>
      <c r="W32" s="29"/>
      <c r="X32" s="30"/>
      <c r="Y32" s="7"/>
      <c r="Z32" s="7"/>
      <c r="AA32" s="7"/>
      <c r="AB32" s="7"/>
      <c r="AC32" s="7"/>
      <c r="AD32" s="7"/>
      <c r="AE32" s="7"/>
      <c r="AF32" s="7"/>
      <c r="AG32" s="7"/>
      <c r="AH32" s="31"/>
      <c r="AI32" s="29"/>
      <c r="AJ32" s="30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1:46">
      <c r="A33" s="1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3"/>
    </row>
    <row r="34" spans="1:46">
      <c r="A34" s="4"/>
      <c r="AT34" s="5"/>
    </row>
    <row r="35" spans="1:46">
      <c r="A35" s="4"/>
      <c r="AT35" s="5"/>
    </row>
    <row r="36" spans="1:46">
      <c r="A36" s="4"/>
      <c r="AT36" s="5"/>
    </row>
    <row r="37" spans="1:46">
      <c r="A37" s="4"/>
      <c r="AT37" s="5"/>
    </row>
    <row r="38" spans="1:46">
      <c r="A38" s="4"/>
      <c r="AT38" s="5"/>
    </row>
    <row r="39" spans="1:46">
      <c r="A39" s="4"/>
      <c r="AT39" s="5"/>
    </row>
    <row r="40" spans="1:46">
      <c r="A40" s="4"/>
      <c r="AT40" s="5"/>
    </row>
    <row r="41" spans="1:46">
      <c r="A41" s="4"/>
      <c r="AT41" s="5"/>
    </row>
    <row r="42" spans="1:46">
      <c r="A42" s="4"/>
      <c r="AT42" s="5"/>
    </row>
    <row r="43" spans="1:46">
      <c r="A43" s="4"/>
      <c r="AT43" s="5"/>
    </row>
    <row r="44" spans="1:46">
      <c r="A44" s="4"/>
      <c r="AT44" s="5"/>
    </row>
    <row r="45" spans="1:46">
      <c r="A45" s="4"/>
      <c r="AT45" s="5"/>
    </row>
    <row r="46" spans="1:46">
      <c r="A46" s="4"/>
      <c r="AT46" s="5"/>
    </row>
    <row r="47" spans="1:46">
      <c r="A47" s="4"/>
      <c r="AT47" s="5"/>
    </row>
    <row r="48" spans="1:46">
      <c r="A48" s="4"/>
      <c r="AT48" s="5"/>
    </row>
    <row r="49" spans="1:46">
      <c r="A49" s="4"/>
      <c r="AT49" s="5"/>
    </row>
    <row r="50" spans="1:46">
      <c r="A50" s="4"/>
      <c r="AT50" s="5"/>
    </row>
    <row r="51" spans="1:46">
      <c r="A51" s="4"/>
      <c r="AT51" s="5"/>
    </row>
    <row r="52" spans="1:46">
      <c r="A52" s="4"/>
      <c r="AT52" s="5"/>
    </row>
    <row r="53" spans="1:46">
      <c r="A53" s="4"/>
      <c r="AT53" s="5"/>
    </row>
    <row r="54" spans="1:46" ht="15.75" thickBo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1:46" ht="21.75" thickBot="1">
      <c r="A55" s="14" t="s">
        <v>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>
      <c r="A56" s="32" t="s">
        <v>0</v>
      </c>
      <c r="B56" s="33"/>
      <c r="C56" s="33"/>
      <c r="D56" s="33"/>
      <c r="E56" s="33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35" t="s">
        <v>1</v>
      </c>
      <c r="W56" s="33"/>
      <c r="X56" s="34"/>
      <c r="Y56" s="2"/>
      <c r="Z56" s="2"/>
      <c r="AA56" s="2"/>
      <c r="AB56" s="2"/>
      <c r="AC56" s="2"/>
      <c r="AD56" s="2"/>
      <c r="AE56" s="2"/>
      <c r="AF56" s="2"/>
      <c r="AG56" s="2"/>
      <c r="AH56" s="35"/>
      <c r="AI56" s="33"/>
      <c r="AJ56" s="34"/>
      <c r="AK56" s="2"/>
      <c r="AL56" s="2"/>
      <c r="AM56" s="2"/>
      <c r="AN56" s="2"/>
      <c r="AO56" s="2"/>
      <c r="AP56" s="2"/>
      <c r="AQ56" s="2"/>
      <c r="AR56" s="2"/>
      <c r="AS56" s="2"/>
      <c r="AT56" s="3"/>
    </row>
    <row r="57" spans="1:46">
      <c r="A57" s="24" t="s">
        <v>8</v>
      </c>
      <c r="B57" s="25"/>
      <c r="C57" s="25"/>
      <c r="D57" s="25"/>
      <c r="E57" s="25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3"/>
      <c r="V57" s="27" t="s">
        <v>2</v>
      </c>
      <c r="W57" s="25"/>
      <c r="X57" s="26"/>
      <c r="Y57" s="11"/>
      <c r="Z57" s="11"/>
      <c r="AA57" s="11"/>
      <c r="AB57" s="11"/>
      <c r="AC57" s="11"/>
      <c r="AD57" s="11"/>
      <c r="AE57" s="11"/>
      <c r="AF57" s="11"/>
      <c r="AG57" s="11"/>
      <c r="AH57" s="27"/>
      <c r="AI57" s="25"/>
      <c r="AJ57" s="26"/>
      <c r="AK57" s="11"/>
      <c r="AL57" s="11"/>
      <c r="AM57" s="11"/>
      <c r="AN57" s="11"/>
      <c r="AO57" s="11"/>
      <c r="AP57" s="11"/>
      <c r="AQ57" s="11"/>
      <c r="AR57" s="11"/>
      <c r="AS57" s="11"/>
      <c r="AT57" s="12"/>
    </row>
    <row r="58" spans="1:46">
      <c r="A58" s="24" t="s">
        <v>9</v>
      </c>
      <c r="B58" s="25"/>
      <c r="C58" s="25"/>
      <c r="D58" s="25"/>
      <c r="E58" s="25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3"/>
      <c r="V58" s="27" t="s">
        <v>3</v>
      </c>
      <c r="W58" s="25"/>
      <c r="X58" s="26"/>
      <c r="Y58" s="11"/>
      <c r="Z58" s="11"/>
      <c r="AA58" s="11"/>
      <c r="AB58" s="11"/>
      <c r="AC58" s="11"/>
      <c r="AD58" s="11"/>
      <c r="AE58" s="11"/>
      <c r="AF58" s="11"/>
      <c r="AG58" s="11"/>
      <c r="AH58" s="27"/>
      <c r="AI58" s="25"/>
      <c r="AJ58" s="26"/>
      <c r="AK58" s="11"/>
      <c r="AL58" s="11"/>
      <c r="AM58" s="11"/>
      <c r="AN58" s="11"/>
      <c r="AO58" s="11"/>
      <c r="AP58" s="11"/>
      <c r="AQ58" s="11"/>
      <c r="AR58" s="11"/>
      <c r="AS58" s="11"/>
      <c r="AT58" s="12"/>
    </row>
    <row r="59" spans="1:46" ht="15.75" thickBot="1">
      <c r="A59" s="28"/>
      <c r="B59" s="29"/>
      <c r="C59" s="29"/>
      <c r="D59" s="29"/>
      <c r="E59" s="29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/>
      <c r="V59" s="31" t="s">
        <v>4</v>
      </c>
      <c r="W59" s="29"/>
      <c r="X59" s="30"/>
      <c r="Y59" s="7"/>
      <c r="Z59" s="7"/>
      <c r="AA59" s="7"/>
      <c r="AB59" s="7"/>
      <c r="AC59" s="7"/>
      <c r="AD59" s="7"/>
      <c r="AE59" s="7"/>
      <c r="AF59" s="7"/>
      <c r="AG59" s="7"/>
      <c r="AH59" s="31"/>
      <c r="AI59" s="29"/>
      <c r="AJ59" s="30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1:46">
      <c r="A60" s="88" t="s">
        <v>24</v>
      </c>
      <c r="B60" s="67"/>
      <c r="C60" s="67"/>
      <c r="D60" s="67"/>
      <c r="E60" s="67"/>
      <c r="F60" s="67"/>
      <c r="G60" s="67"/>
      <c r="H60" s="67" t="s">
        <v>13</v>
      </c>
      <c r="I60" s="67"/>
      <c r="J60" s="67" t="s">
        <v>25</v>
      </c>
      <c r="K60" s="67"/>
      <c r="L60" s="67"/>
      <c r="M60" s="67"/>
      <c r="N60" s="67"/>
      <c r="O60" s="67" t="s">
        <v>26</v>
      </c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 t="s">
        <v>18</v>
      </c>
      <c r="AQ60" s="67"/>
      <c r="AR60" s="67"/>
      <c r="AS60" s="67"/>
      <c r="AT60" s="89"/>
    </row>
    <row r="61" spans="1:46">
      <c r="A61" s="84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6"/>
    </row>
    <row r="62" spans="1:46">
      <c r="A62" s="80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81"/>
    </row>
    <row r="63" spans="1:46">
      <c r="A63" s="80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81"/>
    </row>
    <row r="64" spans="1:46">
      <c r="A64" s="80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81"/>
    </row>
    <row r="65" spans="1:46">
      <c r="A65" s="80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81"/>
    </row>
    <row r="66" spans="1:46">
      <c r="A66" s="80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81"/>
    </row>
    <row r="67" spans="1:46">
      <c r="A67" s="80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81"/>
    </row>
    <row r="68" spans="1:46">
      <c r="A68" s="80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81"/>
    </row>
    <row r="69" spans="1:46">
      <c r="A69" s="80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81"/>
    </row>
    <row r="70" spans="1:46">
      <c r="A70" s="80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81"/>
    </row>
    <row r="71" spans="1:46">
      <c r="A71" s="80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81"/>
    </row>
    <row r="72" spans="1:46">
      <c r="A72" s="80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81"/>
    </row>
    <row r="73" spans="1:46">
      <c r="A73" s="80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81"/>
    </row>
    <row r="74" spans="1:46">
      <c r="A74" s="80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81"/>
    </row>
    <row r="75" spans="1:46">
      <c r="A75" s="80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81"/>
    </row>
    <row r="76" spans="1:46">
      <c r="A76" s="80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81"/>
    </row>
    <row r="77" spans="1:46">
      <c r="A77" s="80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81"/>
    </row>
    <row r="78" spans="1:46">
      <c r="A78" s="80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81"/>
    </row>
    <row r="79" spans="1:46">
      <c r="A79" s="80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81"/>
    </row>
    <row r="80" spans="1:46">
      <c r="A80" s="80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81"/>
    </row>
    <row r="81" spans="1:46" ht="15.75" thickBot="1">
      <c r="A81" s="7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79"/>
    </row>
    <row r="82" spans="1:46" ht="21.75" thickBot="1">
      <c r="A82" s="14" t="s">
        <v>19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>
      <c r="A83" s="32" t="s">
        <v>0</v>
      </c>
      <c r="B83" s="33"/>
      <c r="C83" s="33"/>
      <c r="D83" s="33"/>
      <c r="E83" s="33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  <c r="V83" s="35" t="s">
        <v>1</v>
      </c>
      <c r="W83" s="33"/>
      <c r="X83" s="34"/>
      <c r="Y83" s="2"/>
      <c r="Z83" s="2"/>
      <c r="AA83" s="2"/>
      <c r="AB83" s="2"/>
      <c r="AC83" s="2"/>
      <c r="AD83" s="2"/>
      <c r="AE83" s="2"/>
      <c r="AF83" s="2"/>
      <c r="AG83" s="2"/>
      <c r="AH83" s="35"/>
      <c r="AI83" s="33"/>
      <c r="AJ83" s="34"/>
      <c r="AK83" s="2"/>
      <c r="AL83" s="2"/>
      <c r="AM83" s="2"/>
      <c r="AN83" s="2"/>
      <c r="AO83" s="2"/>
      <c r="AP83" s="2"/>
      <c r="AQ83" s="2"/>
      <c r="AR83" s="2"/>
      <c r="AS83" s="2"/>
      <c r="AT83" s="3"/>
    </row>
    <row r="84" spans="1:46">
      <c r="A84" s="24" t="s">
        <v>8</v>
      </c>
      <c r="B84" s="25"/>
      <c r="C84" s="25"/>
      <c r="D84" s="25"/>
      <c r="E84" s="25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3"/>
      <c r="V84" s="27" t="s">
        <v>2</v>
      </c>
      <c r="W84" s="25"/>
      <c r="X84" s="26"/>
      <c r="Y84" s="11"/>
      <c r="Z84" s="11"/>
      <c r="AA84" s="11"/>
      <c r="AB84" s="11"/>
      <c r="AC84" s="11"/>
      <c r="AD84" s="11"/>
      <c r="AE84" s="11"/>
      <c r="AF84" s="11"/>
      <c r="AG84" s="11"/>
      <c r="AH84" s="27"/>
      <c r="AI84" s="25"/>
      <c r="AJ84" s="26"/>
      <c r="AK84" s="11"/>
      <c r="AL84" s="11"/>
      <c r="AM84" s="11"/>
      <c r="AN84" s="11"/>
      <c r="AO84" s="11"/>
      <c r="AP84" s="11"/>
      <c r="AQ84" s="11"/>
      <c r="AR84" s="11"/>
      <c r="AS84" s="11"/>
      <c r="AT84" s="12"/>
    </row>
    <row r="85" spans="1:46">
      <c r="A85" s="24" t="s">
        <v>9</v>
      </c>
      <c r="B85" s="25"/>
      <c r="C85" s="25"/>
      <c r="D85" s="25"/>
      <c r="E85" s="25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3"/>
      <c r="V85" s="27" t="s">
        <v>3</v>
      </c>
      <c r="W85" s="25"/>
      <c r="X85" s="26"/>
      <c r="Y85" s="11"/>
      <c r="Z85" s="11"/>
      <c r="AA85" s="11"/>
      <c r="AB85" s="11"/>
      <c r="AC85" s="11"/>
      <c r="AD85" s="11"/>
      <c r="AE85" s="11"/>
      <c r="AF85" s="11"/>
      <c r="AG85" s="11"/>
      <c r="AH85" s="27"/>
      <c r="AI85" s="25"/>
      <c r="AJ85" s="26"/>
      <c r="AK85" s="11"/>
      <c r="AL85" s="11"/>
      <c r="AM85" s="11"/>
      <c r="AN85" s="11"/>
      <c r="AO85" s="11"/>
      <c r="AP85" s="11"/>
      <c r="AQ85" s="11"/>
      <c r="AR85" s="11"/>
      <c r="AS85" s="11"/>
      <c r="AT85" s="12"/>
    </row>
    <row r="86" spans="1:46" ht="15.75" thickBot="1">
      <c r="A86" s="28"/>
      <c r="B86" s="29"/>
      <c r="C86" s="29"/>
      <c r="D86" s="29"/>
      <c r="E86" s="29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/>
      <c r="V86" s="31" t="s">
        <v>4</v>
      </c>
      <c r="W86" s="29"/>
      <c r="X86" s="30"/>
      <c r="Y86" s="7"/>
      <c r="Z86" s="7"/>
      <c r="AA86" s="7"/>
      <c r="AB86" s="7"/>
      <c r="AC86" s="7"/>
      <c r="AD86" s="7"/>
      <c r="AE86" s="7"/>
      <c r="AF86" s="7"/>
      <c r="AG86" s="7"/>
      <c r="AH86" s="31"/>
      <c r="AI86" s="29"/>
      <c r="AJ86" s="30"/>
      <c r="AK86" s="7"/>
      <c r="AL86" s="7"/>
      <c r="AM86" s="7"/>
      <c r="AN86" s="7"/>
      <c r="AO86" s="7"/>
      <c r="AP86" s="7"/>
      <c r="AQ86" s="7"/>
      <c r="AR86" s="7"/>
      <c r="AS86" s="7"/>
      <c r="AT86" s="8"/>
    </row>
    <row r="87" spans="1:46">
      <c r="A87" s="87" t="s">
        <v>13</v>
      </c>
      <c r="B87" s="82"/>
      <c r="C87" s="67" t="s">
        <v>27</v>
      </c>
      <c r="D87" s="67"/>
      <c r="E87" s="67"/>
      <c r="F87" s="67"/>
      <c r="G87" s="67"/>
      <c r="H87" s="67"/>
      <c r="I87" s="67"/>
      <c r="J87" s="67"/>
      <c r="K87" s="67" t="s">
        <v>28</v>
      </c>
      <c r="L87" s="67"/>
      <c r="M87" s="67"/>
      <c r="N87" s="67"/>
      <c r="O87" s="67"/>
      <c r="P87" s="67"/>
      <c r="Q87" s="67"/>
      <c r="R87" s="67"/>
      <c r="S87" s="67" t="s">
        <v>29</v>
      </c>
      <c r="T87" s="67"/>
      <c r="U87" s="67"/>
      <c r="V87" s="67"/>
      <c r="W87" s="67"/>
      <c r="X87" s="67"/>
      <c r="Y87" s="67"/>
      <c r="Z87" s="67" t="s">
        <v>30</v>
      </c>
      <c r="AA87" s="67"/>
      <c r="AB87" s="67"/>
      <c r="AC87" s="67"/>
      <c r="AD87" s="67"/>
      <c r="AE87" s="67"/>
      <c r="AF87" s="67"/>
      <c r="AG87" s="82" t="s">
        <v>14</v>
      </c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3"/>
    </row>
    <row r="88" spans="1:46">
      <c r="A88" s="84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6"/>
    </row>
    <row r="89" spans="1:46">
      <c r="A89" s="80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81"/>
    </row>
    <row r="90" spans="1:46">
      <c r="A90" s="80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81"/>
    </row>
    <row r="91" spans="1:46">
      <c r="A91" s="80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81"/>
    </row>
    <row r="92" spans="1:46">
      <c r="A92" s="80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81"/>
    </row>
    <row r="93" spans="1:46">
      <c r="A93" s="80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81"/>
    </row>
    <row r="94" spans="1:46">
      <c r="A94" s="80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81"/>
    </row>
    <row r="95" spans="1:46">
      <c r="A95" s="80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81"/>
    </row>
    <row r="96" spans="1:46">
      <c r="A96" s="80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81"/>
    </row>
    <row r="97" spans="1:46">
      <c r="A97" s="80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81"/>
    </row>
    <row r="98" spans="1:46">
      <c r="A98" s="80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81"/>
    </row>
    <row r="99" spans="1:46">
      <c r="A99" s="80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81"/>
    </row>
    <row r="100" spans="1:46">
      <c r="A100" s="80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81"/>
    </row>
    <row r="101" spans="1:46">
      <c r="A101" s="80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81"/>
    </row>
    <row r="102" spans="1:46">
      <c r="A102" s="80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81"/>
    </row>
    <row r="103" spans="1:46">
      <c r="A103" s="80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81"/>
    </row>
    <row r="104" spans="1:46">
      <c r="A104" s="80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81"/>
    </row>
    <row r="105" spans="1:46">
      <c r="A105" s="80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81"/>
    </row>
    <row r="106" spans="1:46">
      <c r="A106" s="80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81"/>
    </row>
    <row r="107" spans="1:46">
      <c r="A107" s="80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81"/>
    </row>
    <row r="108" spans="1:46" ht="15.75" thickBot="1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79"/>
    </row>
    <row r="109" spans="1:46" ht="21.75" thickBot="1">
      <c r="A109" s="14" t="s">
        <v>12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>
      <c r="A110" s="32" t="s">
        <v>0</v>
      </c>
      <c r="B110" s="33"/>
      <c r="C110" s="33"/>
      <c r="D110" s="33"/>
      <c r="E110" s="33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/>
      <c r="V110" s="35" t="s">
        <v>1</v>
      </c>
      <c r="W110" s="33"/>
      <c r="X110" s="34"/>
      <c r="Y110" s="2"/>
      <c r="Z110" s="2"/>
      <c r="AA110" s="2"/>
      <c r="AB110" s="2"/>
      <c r="AC110" s="2"/>
      <c r="AD110" s="2"/>
      <c r="AE110" s="2"/>
      <c r="AF110" s="2"/>
      <c r="AG110" s="2"/>
      <c r="AH110" s="35"/>
      <c r="AI110" s="33"/>
      <c r="AJ110" s="34"/>
      <c r="AK110" s="2"/>
      <c r="AL110" s="2"/>
      <c r="AM110" s="2"/>
      <c r="AN110" s="2"/>
      <c r="AO110" s="2"/>
      <c r="AP110" s="2"/>
      <c r="AQ110" s="2"/>
      <c r="AR110" s="2"/>
      <c r="AS110" s="2"/>
      <c r="AT110" s="3"/>
    </row>
    <row r="111" spans="1:46">
      <c r="A111" s="24" t="s">
        <v>8</v>
      </c>
      <c r="B111" s="25"/>
      <c r="C111" s="25"/>
      <c r="D111" s="25"/>
      <c r="E111" s="25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3"/>
      <c r="V111" s="27" t="s">
        <v>2</v>
      </c>
      <c r="W111" s="25"/>
      <c r="X111" s="26"/>
      <c r="Y111" s="11"/>
      <c r="Z111" s="11"/>
      <c r="AA111" s="11"/>
      <c r="AB111" s="11"/>
      <c r="AC111" s="11"/>
      <c r="AD111" s="11"/>
      <c r="AE111" s="11"/>
      <c r="AF111" s="11"/>
      <c r="AG111" s="11"/>
      <c r="AH111" s="27"/>
      <c r="AI111" s="25"/>
      <c r="AJ111" s="26"/>
      <c r="AK111" s="11"/>
      <c r="AL111" s="11"/>
      <c r="AM111" s="11"/>
      <c r="AN111" s="11"/>
      <c r="AO111" s="11"/>
      <c r="AP111" s="11"/>
      <c r="AQ111" s="11"/>
      <c r="AR111" s="11"/>
      <c r="AS111" s="11"/>
      <c r="AT111" s="12"/>
    </row>
    <row r="112" spans="1:46">
      <c r="A112" s="24" t="s">
        <v>9</v>
      </c>
      <c r="B112" s="25"/>
      <c r="C112" s="25"/>
      <c r="D112" s="25"/>
      <c r="E112" s="25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3"/>
      <c r="V112" s="27" t="s">
        <v>3</v>
      </c>
      <c r="W112" s="25"/>
      <c r="X112" s="26"/>
      <c r="Y112" s="11"/>
      <c r="Z112" s="11"/>
      <c r="AA112" s="11"/>
      <c r="AB112" s="11"/>
      <c r="AC112" s="11"/>
      <c r="AD112" s="11"/>
      <c r="AE112" s="11"/>
      <c r="AF112" s="11"/>
      <c r="AG112" s="11"/>
      <c r="AH112" s="27"/>
      <c r="AI112" s="25"/>
      <c r="AJ112" s="26"/>
      <c r="AK112" s="11"/>
      <c r="AL112" s="11"/>
      <c r="AM112" s="11"/>
      <c r="AN112" s="11"/>
      <c r="AO112" s="11"/>
      <c r="AP112" s="11"/>
      <c r="AQ112" s="11"/>
      <c r="AR112" s="11"/>
      <c r="AS112" s="11"/>
      <c r="AT112" s="12"/>
    </row>
    <row r="113" spans="1:46" ht="15.75" thickBot="1">
      <c r="A113" s="28"/>
      <c r="B113" s="29"/>
      <c r="C113" s="29"/>
      <c r="D113" s="29"/>
      <c r="E113" s="29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/>
      <c r="V113" s="31" t="s">
        <v>4</v>
      </c>
      <c r="W113" s="29"/>
      <c r="X113" s="30"/>
      <c r="Y113" s="7"/>
      <c r="Z113" s="7"/>
      <c r="AA113" s="7"/>
      <c r="AB113" s="7"/>
      <c r="AC113" s="7"/>
      <c r="AD113" s="7"/>
      <c r="AE113" s="7"/>
      <c r="AF113" s="7"/>
      <c r="AG113" s="7"/>
      <c r="AH113" s="31"/>
      <c r="AI113" s="29"/>
      <c r="AJ113" s="30"/>
      <c r="AK113" s="7"/>
      <c r="AL113" s="7"/>
      <c r="AM113" s="7"/>
      <c r="AN113" s="7"/>
      <c r="AO113" s="7"/>
      <c r="AP113" s="7"/>
      <c r="AQ113" s="7"/>
      <c r="AR113" s="7"/>
      <c r="AS113" s="7"/>
      <c r="AT113" s="8"/>
    </row>
    <row r="114" spans="1:4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/>
    </row>
    <row r="115" spans="1:46">
      <c r="A115" s="4"/>
      <c r="AT115" s="5"/>
    </row>
    <row r="116" spans="1:46">
      <c r="A116" s="4"/>
      <c r="AT116" s="5"/>
    </row>
    <row r="117" spans="1:46">
      <c r="A117" s="4"/>
      <c r="AT117" s="5"/>
    </row>
    <row r="118" spans="1:46">
      <c r="A118" s="4"/>
      <c r="AT118" s="5"/>
    </row>
    <row r="119" spans="1:46">
      <c r="A119" s="4"/>
      <c r="AT119" s="5"/>
    </row>
    <row r="120" spans="1:46">
      <c r="A120" s="4"/>
      <c r="AT120" s="5"/>
    </row>
    <row r="121" spans="1:46">
      <c r="A121" s="4"/>
      <c r="AT121" s="5"/>
    </row>
    <row r="122" spans="1:46">
      <c r="A122" s="4"/>
      <c r="AT122" s="5"/>
    </row>
    <row r="123" spans="1:46">
      <c r="A123" s="4"/>
      <c r="AT123" s="5"/>
    </row>
    <row r="124" spans="1:46">
      <c r="A124" s="4"/>
      <c r="AT124" s="5"/>
    </row>
    <row r="125" spans="1:46">
      <c r="A125" s="4"/>
      <c r="AT125" s="5"/>
    </row>
    <row r="126" spans="1:46">
      <c r="A126" s="4"/>
      <c r="AT126" s="5"/>
    </row>
    <row r="127" spans="1:46">
      <c r="A127" s="4"/>
      <c r="AT127" s="5"/>
    </row>
    <row r="128" spans="1:46">
      <c r="A128" s="4"/>
      <c r="AT128" s="5"/>
    </row>
    <row r="129" spans="1:46">
      <c r="A129" s="4"/>
      <c r="AT129" s="5"/>
    </row>
    <row r="130" spans="1:46">
      <c r="A130" s="4"/>
      <c r="AT130" s="5"/>
    </row>
    <row r="131" spans="1:46">
      <c r="A131" s="4"/>
      <c r="AT131" s="5"/>
    </row>
    <row r="132" spans="1:46">
      <c r="A132" s="4"/>
      <c r="AT132" s="5"/>
    </row>
    <row r="133" spans="1:46">
      <c r="A133" s="4"/>
      <c r="AT133" s="5"/>
    </row>
    <row r="134" spans="1:46">
      <c r="A134" s="4"/>
      <c r="AT134" s="5"/>
    </row>
    <row r="135" spans="1:46" ht="15.75" thickBo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/>
    </row>
    <row r="136" spans="1:46" ht="21.75" thickBot="1">
      <c r="A136" s="14" t="s">
        <v>12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>
      <c r="A137" s="32" t="s">
        <v>0</v>
      </c>
      <c r="B137" s="33"/>
      <c r="C137" s="33"/>
      <c r="D137" s="33"/>
      <c r="E137" s="33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/>
      <c r="V137" s="35" t="s">
        <v>1</v>
      </c>
      <c r="W137" s="33"/>
      <c r="X137" s="34"/>
      <c r="Y137" s="2"/>
      <c r="Z137" s="2"/>
      <c r="AA137" s="2"/>
      <c r="AB137" s="2"/>
      <c r="AC137" s="2"/>
      <c r="AD137" s="2"/>
      <c r="AE137" s="2"/>
      <c r="AF137" s="2"/>
      <c r="AG137" s="2"/>
      <c r="AH137" s="35"/>
      <c r="AI137" s="33"/>
      <c r="AJ137" s="34"/>
      <c r="AK137" s="2"/>
      <c r="AL137" s="2"/>
      <c r="AM137" s="2"/>
      <c r="AN137" s="2"/>
      <c r="AO137" s="2"/>
      <c r="AP137" s="2"/>
      <c r="AQ137" s="2"/>
      <c r="AR137" s="2"/>
      <c r="AS137" s="2"/>
      <c r="AT137" s="3"/>
    </row>
    <row r="138" spans="1:46">
      <c r="A138" s="24" t="s">
        <v>8</v>
      </c>
      <c r="B138" s="25"/>
      <c r="C138" s="25"/>
      <c r="D138" s="25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3"/>
      <c r="V138" s="27" t="s">
        <v>2</v>
      </c>
      <c r="W138" s="25"/>
      <c r="X138" s="26"/>
      <c r="Y138" s="11"/>
      <c r="Z138" s="11"/>
      <c r="AA138" s="11"/>
      <c r="AB138" s="11"/>
      <c r="AC138" s="11"/>
      <c r="AD138" s="11"/>
      <c r="AE138" s="11"/>
      <c r="AF138" s="11"/>
      <c r="AG138" s="11"/>
      <c r="AH138" s="27"/>
      <c r="AI138" s="25"/>
      <c r="AJ138" s="26"/>
      <c r="AK138" s="11"/>
      <c r="AL138" s="11"/>
      <c r="AM138" s="11"/>
      <c r="AN138" s="11"/>
      <c r="AO138" s="11"/>
      <c r="AP138" s="11"/>
      <c r="AQ138" s="11"/>
      <c r="AR138" s="11"/>
      <c r="AS138" s="11"/>
      <c r="AT138" s="12"/>
    </row>
    <row r="139" spans="1:46">
      <c r="A139" s="24" t="s">
        <v>9</v>
      </c>
      <c r="B139" s="25"/>
      <c r="C139" s="25"/>
      <c r="D139" s="25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3"/>
      <c r="V139" s="27" t="s">
        <v>3</v>
      </c>
      <c r="W139" s="25"/>
      <c r="X139" s="26"/>
      <c r="Y139" s="11"/>
      <c r="Z139" s="11"/>
      <c r="AA139" s="11"/>
      <c r="AB139" s="11"/>
      <c r="AC139" s="11"/>
      <c r="AD139" s="11"/>
      <c r="AE139" s="11"/>
      <c r="AF139" s="11"/>
      <c r="AG139" s="11"/>
      <c r="AH139" s="27"/>
      <c r="AI139" s="25"/>
      <c r="AJ139" s="26"/>
      <c r="AK139" s="11"/>
      <c r="AL139" s="11"/>
      <c r="AM139" s="11"/>
      <c r="AN139" s="11"/>
      <c r="AO139" s="11"/>
      <c r="AP139" s="11"/>
      <c r="AQ139" s="11"/>
      <c r="AR139" s="11"/>
      <c r="AS139" s="11"/>
      <c r="AT139" s="12"/>
    </row>
    <row r="140" spans="1:46" ht="15.75" thickBot="1">
      <c r="A140" s="28"/>
      <c r="B140" s="29"/>
      <c r="C140" s="29"/>
      <c r="D140" s="29"/>
      <c r="E140" s="29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0"/>
      <c r="V140" s="31" t="s">
        <v>4</v>
      </c>
      <c r="W140" s="29"/>
      <c r="X140" s="30"/>
      <c r="Y140" s="7"/>
      <c r="Z140" s="7"/>
      <c r="AA140" s="7"/>
      <c r="AB140" s="7"/>
      <c r="AC140" s="7"/>
      <c r="AD140" s="7"/>
      <c r="AE140" s="7"/>
      <c r="AF140" s="7"/>
      <c r="AG140" s="7"/>
      <c r="AH140" s="31"/>
      <c r="AI140" s="29"/>
      <c r="AJ140" s="30"/>
      <c r="AK140" s="7"/>
      <c r="AL140" s="7"/>
      <c r="AM140" s="7"/>
      <c r="AN140" s="7"/>
      <c r="AO140" s="7"/>
      <c r="AP140" s="7"/>
      <c r="AQ140" s="7"/>
      <c r="AR140" s="7"/>
      <c r="AS140" s="7"/>
      <c r="AT140" s="8"/>
    </row>
    <row r="141" spans="1:4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3"/>
    </row>
    <row r="142" spans="1:46">
      <c r="A142" s="4"/>
      <c r="AT142" s="5"/>
    </row>
    <row r="143" spans="1:46">
      <c r="A143" s="4"/>
      <c r="AT143" s="5"/>
    </row>
    <row r="144" spans="1:46">
      <c r="A144" s="4"/>
      <c r="AT144" s="5"/>
    </row>
    <row r="145" spans="1:46">
      <c r="A145" s="4"/>
      <c r="AT145" s="5"/>
    </row>
    <row r="146" spans="1:46">
      <c r="A146" s="4"/>
      <c r="AT146" s="5"/>
    </row>
    <row r="147" spans="1:46">
      <c r="A147" s="4"/>
      <c r="AT147" s="5"/>
    </row>
    <row r="148" spans="1:46">
      <c r="A148" s="4"/>
      <c r="AT148" s="5"/>
    </row>
    <row r="149" spans="1:46">
      <c r="A149" s="4"/>
      <c r="AT149" s="5"/>
    </row>
    <row r="150" spans="1:46">
      <c r="A150" s="4"/>
      <c r="AT150" s="5"/>
    </row>
    <row r="151" spans="1:46">
      <c r="A151" s="4"/>
      <c r="AT151" s="5"/>
    </row>
    <row r="152" spans="1:46">
      <c r="A152" s="4"/>
      <c r="AT152" s="5"/>
    </row>
    <row r="153" spans="1:46">
      <c r="A153" s="4"/>
      <c r="AT153" s="5"/>
    </row>
    <row r="154" spans="1:46">
      <c r="A154" s="4"/>
      <c r="AT154" s="5"/>
    </row>
    <row r="155" spans="1:46">
      <c r="A155" s="4"/>
      <c r="AT155" s="5"/>
    </row>
    <row r="156" spans="1:46">
      <c r="A156" s="4"/>
      <c r="AT156" s="5"/>
    </row>
    <row r="157" spans="1:46">
      <c r="A157" s="4"/>
      <c r="AT157" s="5"/>
    </row>
    <row r="158" spans="1:46">
      <c r="A158" s="4"/>
      <c r="AT158" s="5"/>
    </row>
    <row r="159" spans="1:46">
      <c r="A159" s="4"/>
      <c r="AT159" s="5"/>
    </row>
    <row r="160" spans="1:46">
      <c r="A160" s="4"/>
      <c r="AT160" s="5"/>
    </row>
    <row r="161" spans="1:46">
      <c r="A161" s="4"/>
      <c r="AT161" s="5"/>
    </row>
    <row r="162" spans="1:46" ht="15.75" thickBo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8"/>
    </row>
    <row r="163" spans="1:46" ht="21.75" thickBot="1">
      <c r="A163" s="14" t="s">
        <v>12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>
      <c r="A164" s="32" t="s">
        <v>0</v>
      </c>
      <c r="B164" s="33"/>
      <c r="C164" s="33"/>
      <c r="D164" s="33"/>
      <c r="E164" s="33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/>
      <c r="V164" s="35" t="s">
        <v>1</v>
      </c>
      <c r="W164" s="33"/>
      <c r="X164" s="34"/>
      <c r="Y164" s="2"/>
      <c r="Z164" s="2"/>
      <c r="AA164" s="2"/>
      <c r="AB164" s="2"/>
      <c r="AC164" s="2"/>
      <c r="AD164" s="2"/>
      <c r="AE164" s="2"/>
      <c r="AF164" s="2"/>
      <c r="AG164" s="2"/>
      <c r="AH164" s="35"/>
      <c r="AI164" s="33"/>
      <c r="AJ164" s="34"/>
      <c r="AK164" s="2"/>
      <c r="AL164" s="2"/>
      <c r="AM164" s="2"/>
      <c r="AN164" s="2"/>
      <c r="AO164" s="2"/>
      <c r="AP164" s="2"/>
      <c r="AQ164" s="2"/>
      <c r="AR164" s="2"/>
      <c r="AS164" s="2"/>
      <c r="AT164" s="3"/>
    </row>
    <row r="165" spans="1:46">
      <c r="A165" s="24" t="s">
        <v>8</v>
      </c>
      <c r="B165" s="25"/>
      <c r="C165" s="25"/>
      <c r="D165" s="25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3"/>
      <c r="V165" s="27" t="s">
        <v>2</v>
      </c>
      <c r="W165" s="25"/>
      <c r="X165" s="26"/>
      <c r="Y165" s="11"/>
      <c r="Z165" s="11"/>
      <c r="AA165" s="11"/>
      <c r="AB165" s="11"/>
      <c r="AC165" s="11"/>
      <c r="AD165" s="11"/>
      <c r="AE165" s="11"/>
      <c r="AF165" s="11"/>
      <c r="AG165" s="11"/>
      <c r="AH165" s="27"/>
      <c r="AI165" s="25"/>
      <c r="AJ165" s="26"/>
      <c r="AK165" s="11"/>
      <c r="AL165" s="11"/>
      <c r="AM165" s="11"/>
      <c r="AN165" s="11"/>
      <c r="AO165" s="11"/>
      <c r="AP165" s="11"/>
      <c r="AQ165" s="11"/>
      <c r="AR165" s="11"/>
      <c r="AS165" s="11"/>
      <c r="AT165" s="12"/>
    </row>
    <row r="166" spans="1:46">
      <c r="A166" s="24" t="s">
        <v>9</v>
      </c>
      <c r="B166" s="25"/>
      <c r="C166" s="25"/>
      <c r="D166" s="25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3"/>
      <c r="V166" s="27" t="s">
        <v>3</v>
      </c>
      <c r="W166" s="25"/>
      <c r="X166" s="26"/>
      <c r="Y166" s="11"/>
      <c r="Z166" s="11"/>
      <c r="AA166" s="11"/>
      <c r="AB166" s="11"/>
      <c r="AC166" s="11"/>
      <c r="AD166" s="11"/>
      <c r="AE166" s="11"/>
      <c r="AF166" s="11"/>
      <c r="AG166" s="11"/>
      <c r="AH166" s="27"/>
      <c r="AI166" s="25"/>
      <c r="AJ166" s="26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/>
    </row>
    <row r="167" spans="1:46" ht="15.75" thickBot="1">
      <c r="A167" s="28"/>
      <c r="B167" s="29"/>
      <c r="C167" s="29"/>
      <c r="D167" s="29"/>
      <c r="E167" s="29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/>
      <c r="V167" s="31" t="s">
        <v>4</v>
      </c>
      <c r="W167" s="29"/>
      <c r="X167" s="30"/>
      <c r="Y167" s="7"/>
      <c r="Z167" s="7"/>
      <c r="AA167" s="7"/>
      <c r="AB167" s="7"/>
      <c r="AC167" s="7"/>
      <c r="AD167" s="7"/>
      <c r="AE167" s="7"/>
      <c r="AF167" s="7"/>
      <c r="AG167" s="7"/>
      <c r="AH167" s="31"/>
      <c r="AI167" s="29"/>
      <c r="AJ167" s="30"/>
      <c r="AK167" s="7"/>
      <c r="AL167" s="7"/>
      <c r="AM167" s="7"/>
      <c r="AN167" s="7"/>
      <c r="AO167" s="7"/>
      <c r="AP167" s="7"/>
      <c r="AQ167" s="7"/>
      <c r="AR167" s="7"/>
      <c r="AS167" s="7"/>
      <c r="AT167" s="8"/>
    </row>
    <row r="168" spans="1:4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3"/>
    </row>
    <row r="169" spans="1:46">
      <c r="A169" s="4"/>
      <c r="AT169" s="5"/>
    </row>
    <row r="170" spans="1:46">
      <c r="A170" s="4"/>
      <c r="AT170" s="5"/>
    </row>
    <row r="171" spans="1:46">
      <c r="A171" s="4"/>
      <c r="AT171" s="5"/>
    </row>
    <row r="172" spans="1:46">
      <c r="A172" s="4"/>
      <c r="AT172" s="5"/>
    </row>
    <row r="173" spans="1:46">
      <c r="A173" s="4"/>
      <c r="AT173" s="5"/>
    </row>
    <row r="174" spans="1:46">
      <c r="A174" s="4"/>
      <c r="AT174" s="5"/>
    </row>
    <row r="175" spans="1:46">
      <c r="A175" s="4"/>
      <c r="AT175" s="5"/>
    </row>
    <row r="176" spans="1:46">
      <c r="A176" s="4"/>
      <c r="AT176" s="5"/>
    </row>
    <row r="177" spans="1:46">
      <c r="A177" s="4"/>
      <c r="AT177" s="5"/>
    </row>
    <row r="178" spans="1:46">
      <c r="A178" s="4"/>
      <c r="AT178" s="5"/>
    </row>
    <row r="179" spans="1:46">
      <c r="A179" s="4"/>
      <c r="AT179" s="5"/>
    </row>
    <row r="180" spans="1:46">
      <c r="A180" s="4"/>
      <c r="AT180" s="5"/>
    </row>
    <row r="181" spans="1:46">
      <c r="A181" s="4"/>
      <c r="AT181" s="5"/>
    </row>
    <row r="182" spans="1:46">
      <c r="A182" s="4"/>
      <c r="AT182" s="5"/>
    </row>
    <row r="183" spans="1:46">
      <c r="A183" s="4"/>
      <c r="AT183" s="5"/>
    </row>
    <row r="184" spans="1:46">
      <c r="A184" s="4"/>
      <c r="AT184" s="5"/>
    </row>
    <row r="185" spans="1:46">
      <c r="A185" s="4"/>
      <c r="AT185" s="5"/>
    </row>
    <row r="186" spans="1:46">
      <c r="A186" s="4"/>
      <c r="AT186" s="5"/>
    </row>
    <row r="187" spans="1:46">
      <c r="A187" s="4"/>
      <c r="AT187" s="5"/>
    </row>
    <row r="188" spans="1:46">
      <c r="A188" s="4"/>
      <c r="AT188" s="5"/>
    </row>
    <row r="189" spans="1:46" ht="15.75" thickBo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8"/>
    </row>
    <row r="190" spans="1:46" ht="21.75" thickBot="1">
      <c r="A190" s="14" t="s">
        <v>12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>
      <c r="A191" s="32" t="s">
        <v>0</v>
      </c>
      <c r="B191" s="33"/>
      <c r="C191" s="33"/>
      <c r="D191" s="33"/>
      <c r="E191" s="33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/>
      <c r="V191" s="35" t="s">
        <v>1</v>
      </c>
      <c r="W191" s="33"/>
      <c r="X191" s="34"/>
      <c r="Y191" s="2"/>
      <c r="Z191" s="2"/>
      <c r="AA191" s="2"/>
      <c r="AB191" s="2"/>
      <c r="AC191" s="2"/>
      <c r="AD191" s="2"/>
      <c r="AE191" s="2"/>
      <c r="AF191" s="2"/>
      <c r="AG191" s="2"/>
      <c r="AH191" s="35"/>
      <c r="AI191" s="33"/>
      <c r="AJ191" s="34"/>
      <c r="AK191" s="2"/>
      <c r="AL191" s="2"/>
      <c r="AM191" s="2"/>
      <c r="AN191" s="2"/>
      <c r="AO191" s="2"/>
      <c r="AP191" s="2"/>
      <c r="AQ191" s="2"/>
      <c r="AR191" s="2"/>
      <c r="AS191" s="2"/>
      <c r="AT191" s="3"/>
    </row>
    <row r="192" spans="1:46">
      <c r="A192" s="24" t="s">
        <v>8</v>
      </c>
      <c r="B192" s="25"/>
      <c r="C192" s="25"/>
      <c r="D192" s="25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3"/>
      <c r="V192" s="27" t="s">
        <v>2</v>
      </c>
      <c r="W192" s="25"/>
      <c r="X192" s="26"/>
      <c r="Y192" s="11"/>
      <c r="Z192" s="11"/>
      <c r="AA192" s="11"/>
      <c r="AB192" s="11"/>
      <c r="AC192" s="11"/>
      <c r="AD192" s="11"/>
      <c r="AE192" s="11"/>
      <c r="AF192" s="11"/>
      <c r="AG192" s="11"/>
      <c r="AH192" s="27"/>
      <c r="AI192" s="25"/>
      <c r="AJ192" s="26"/>
      <c r="AK192" s="11"/>
      <c r="AL192" s="11"/>
      <c r="AM192" s="11"/>
      <c r="AN192" s="11"/>
      <c r="AO192" s="11"/>
      <c r="AP192" s="11"/>
      <c r="AQ192" s="11"/>
      <c r="AR192" s="11"/>
      <c r="AS192" s="11"/>
      <c r="AT192" s="12"/>
    </row>
    <row r="193" spans="1:46">
      <c r="A193" s="24" t="s">
        <v>9</v>
      </c>
      <c r="B193" s="25"/>
      <c r="C193" s="25"/>
      <c r="D193" s="25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3"/>
      <c r="V193" s="27" t="s">
        <v>3</v>
      </c>
      <c r="W193" s="25"/>
      <c r="X193" s="26"/>
      <c r="Y193" s="11"/>
      <c r="Z193" s="11"/>
      <c r="AA193" s="11"/>
      <c r="AB193" s="11"/>
      <c r="AC193" s="11"/>
      <c r="AD193" s="11"/>
      <c r="AE193" s="11"/>
      <c r="AF193" s="11"/>
      <c r="AG193" s="11"/>
      <c r="AH193" s="27"/>
      <c r="AI193" s="25"/>
      <c r="AJ193" s="26"/>
      <c r="AK193" s="11"/>
      <c r="AL193" s="11"/>
      <c r="AM193" s="11"/>
      <c r="AN193" s="11"/>
      <c r="AO193" s="11"/>
      <c r="AP193" s="11"/>
      <c r="AQ193" s="11"/>
      <c r="AR193" s="11"/>
      <c r="AS193" s="11"/>
      <c r="AT193" s="12"/>
    </row>
    <row r="194" spans="1:46" ht="15.75" thickBot="1">
      <c r="A194" s="28"/>
      <c r="B194" s="29"/>
      <c r="C194" s="29"/>
      <c r="D194" s="29"/>
      <c r="E194" s="29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/>
      <c r="V194" s="31" t="s">
        <v>4</v>
      </c>
      <c r="W194" s="29"/>
      <c r="X194" s="30"/>
      <c r="Y194" s="7"/>
      <c r="Z194" s="7"/>
      <c r="AA194" s="7"/>
      <c r="AB194" s="7"/>
      <c r="AC194" s="7"/>
      <c r="AD194" s="7"/>
      <c r="AE194" s="7"/>
      <c r="AF194" s="7"/>
      <c r="AG194" s="7"/>
      <c r="AH194" s="31"/>
      <c r="AI194" s="29"/>
      <c r="AJ194" s="30"/>
      <c r="AK194" s="7"/>
      <c r="AL194" s="7"/>
      <c r="AM194" s="7"/>
      <c r="AN194" s="7"/>
      <c r="AO194" s="7"/>
      <c r="AP194" s="7"/>
      <c r="AQ194" s="7"/>
      <c r="AR194" s="7"/>
      <c r="AS194" s="7"/>
      <c r="AT194" s="8"/>
    </row>
    <row r="195" spans="1:4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/>
    </row>
    <row r="196" spans="1:46">
      <c r="A196" s="4"/>
      <c r="AT196" s="5"/>
    </row>
    <row r="197" spans="1:46">
      <c r="A197" s="4"/>
      <c r="AT197" s="5"/>
    </row>
    <row r="198" spans="1:46">
      <c r="A198" s="4"/>
      <c r="AT198" s="5"/>
    </row>
    <row r="199" spans="1:46">
      <c r="A199" s="4"/>
      <c r="AT199" s="5"/>
    </row>
    <row r="200" spans="1:46">
      <c r="A200" s="4"/>
      <c r="AT200" s="5"/>
    </row>
    <row r="201" spans="1:46">
      <c r="A201" s="4"/>
      <c r="AT201" s="5"/>
    </row>
    <row r="202" spans="1:46">
      <c r="A202" s="4"/>
      <c r="AT202" s="5"/>
    </row>
    <row r="203" spans="1:46">
      <c r="A203" s="4"/>
      <c r="AT203" s="5"/>
    </row>
    <row r="204" spans="1:46">
      <c r="A204" s="4"/>
      <c r="AT204" s="5"/>
    </row>
    <row r="205" spans="1:46">
      <c r="A205" s="4"/>
      <c r="AT205" s="5"/>
    </row>
    <row r="206" spans="1:46">
      <c r="A206" s="4"/>
      <c r="AT206" s="5"/>
    </row>
    <row r="207" spans="1:46">
      <c r="A207" s="4"/>
      <c r="AT207" s="5"/>
    </row>
    <row r="208" spans="1:46">
      <c r="A208" s="4"/>
      <c r="AT208" s="5"/>
    </row>
    <row r="209" spans="1:46">
      <c r="A209" s="4"/>
      <c r="AT209" s="5"/>
    </row>
    <row r="210" spans="1:46">
      <c r="A210" s="4"/>
      <c r="AT210" s="5"/>
    </row>
    <row r="211" spans="1:46">
      <c r="A211" s="4"/>
      <c r="AT211" s="5"/>
    </row>
    <row r="212" spans="1:46">
      <c r="A212" s="4"/>
      <c r="AT212" s="5"/>
    </row>
    <row r="213" spans="1:46">
      <c r="A213" s="4"/>
      <c r="AT213" s="5"/>
    </row>
    <row r="214" spans="1:46">
      <c r="A214" s="4"/>
      <c r="AT214" s="5"/>
    </row>
    <row r="215" spans="1:46">
      <c r="A215" s="4"/>
      <c r="AT215" s="5"/>
    </row>
    <row r="216" spans="1:46" ht="15.75" thickBo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8"/>
    </row>
    <row r="217" spans="1:46" ht="21.75" thickBot="1">
      <c r="A217" s="14" t="s">
        <v>12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>
      <c r="A218" s="32" t="s">
        <v>0</v>
      </c>
      <c r="B218" s="33"/>
      <c r="C218" s="33"/>
      <c r="D218" s="33"/>
      <c r="E218" s="33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/>
      <c r="V218" s="35" t="s">
        <v>1</v>
      </c>
      <c r="W218" s="33"/>
      <c r="X218" s="34"/>
      <c r="Y218" s="2"/>
      <c r="Z218" s="2"/>
      <c r="AA218" s="2"/>
      <c r="AB218" s="2"/>
      <c r="AC218" s="2"/>
      <c r="AD218" s="2"/>
      <c r="AE218" s="2"/>
      <c r="AF218" s="2"/>
      <c r="AG218" s="2"/>
      <c r="AH218" s="35"/>
      <c r="AI218" s="33"/>
      <c r="AJ218" s="34"/>
      <c r="AK218" s="2"/>
      <c r="AL218" s="2"/>
      <c r="AM218" s="2"/>
      <c r="AN218" s="2"/>
      <c r="AO218" s="2"/>
      <c r="AP218" s="2"/>
      <c r="AQ218" s="2"/>
      <c r="AR218" s="2"/>
      <c r="AS218" s="2"/>
      <c r="AT218" s="3"/>
    </row>
    <row r="219" spans="1:46">
      <c r="A219" s="24" t="s">
        <v>8</v>
      </c>
      <c r="B219" s="25"/>
      <c r="C219" s="25"/>
      <c r="D219" s="25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3"/>
      <c r="V219" s="27" t="s">
        <v>2</v>
      </c>
      <c r="W219" s="25"/>
      <c r="X219" s="26"/>
      <c r="Y219" s="11"/>
      <c r="Z219" s="11"/>
      <c r="AA219" s="11"/>
      <c r="AB219" s="11"/>
      <c r="AC219" s="11"/>
      <c r="AD219" s="11"/>
      <c r="AE219" s="11"/>
      <c r="AF219" s="11"/>
      <c r="AG219" s="11"/>
      <c r="AH219" s="27"/>
      <c r="AI219" s="25"/>
      <c r="AJ219" s="26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</row>
    <row r="220" spans="1:46">
      <c r="A220" s="24" t="s">
        <v>9</v>
      </c>
      <c r="B220" s="25"/>
      <c r="C220" s="25"/>
      <c r="D220" s="25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3"/>
      <c r="V220" s="27" t="s">
        <v>3</v>
      </c>
      <c r="W220" s="25"/>
      <c r="X220" s="26"/>
      <c r="Y220" s="11"/>
      <c r="Z220" s="11"/>
      <c r="AA220" s="11"/>
      <c r="AB220" s="11"/>
      <c r="AC220" s="11"/>
      <c r="AD220" s="11"/>
      <c r="AE220" s="11"/>
      <c r="AF220" s="11"/>
      <c r="AG220" s="11"/>
      <c r="AH220" s="27"/>
      <c r="AI220" s="25"/>
      <c r="AJ220" s="26"/>
      <c r="AK220" s="11"/>
      <c r="AL220" s="11"/>
      <c r="AM220" s="11"/>
      <c r="AN220" s="11"/>
      <c r="AO220" s="11"/>
      <c r="AP220" s="11"/>
      <c r="AQ220" s="11"/>
      <c r="AR220" s="11"/>
      <c r="AS220" s="11"/>
      <c r="AT220" s="12"/>
    </row>
    <row r="221" spans="1:46" ht="15.75" thickBot="1">
      <c r="A221" s="28"/>
      <c r="B221" s="29"/>
      <c r="C221" s="29"/>
      <c r="D221" s="29"/>
      <c r="E221" s="29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0"/>
      <c r="V221" s="31" t="s">
        <v>4</v>
      </c>
      <c r="W221" s="29"/>
      <c r="X221" s="30"/>
      <c r="Y221" s="7"/>
      <c r="Z221" s="7"/>
      <c r="AA221" s="7"/>
      <c r="AB221" s="7"/>
      <c r="AC221" s="7"/>
      <c r="AD221" s="7"/>
      <c r="AE221" s="7"/>
      <c r="AF221" s="7"/>
      <c r="AG221" s="7"/>
      <c r="AH221" s="31"/>
      <c r="AI221" s="29"/>
      <c r="AJ221" s="30"/>
      <c r="AK221" s="7"/>
      <c r="AL221" s="7"/>
      <c r="AM221" s="7"/>
      <c r="AN221" s="7"/>
      <c r="AO221" s="7"/>
      <c r="AP221" s="7"/>
      <c r="AQ221" s="7"/>
      <c r="AR221" s="7"/>
      <c r="AS221" s="7"/>
      <c r="AT221" s="8"/>
    </row>
    <row r="222" spans="1:4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3"/>
    </row>
    <row r="223" spans="1:46">
      <c r="A223" s="4"/>
      <c r="AT223" s="5"/>
    </row>
    <row r="224" spans="1:46">
      <c r="A224" s="4"/>
      <c r="AT224" s="5"/>
    </row>
    <row r="225" spans="1:46">
      <c r="A225" s="4"/>
      <c r="AT225" s="5"/>
    </row>
    <row r="226" spans="1:46">
      <c r="A226" s="4"/>
      <c r="AT226" s="5"/>
    </row>
    <row r="227" spans="1:46">
      <c r="A227" s="4"/>
      <c r="AT227" s="5"/>
    </row>
    <row r="228" spans="1:46">
      <c r="A228" s="4"/>
      <c r="AT228" s="5"/>
    </row>
    <row r="229" spans="1:46">
      <c r="A229" s="4"/>
      <c r="AT229" s="5"/>
    </row>
    <row r="230" spans="1:46">
      <c r="A230" s="4"/>
      <c r="AT230" s="5"/>
    </row>
    <row r="231" spans="1:46">
      <c r="A231" s="4"/>
      <c r="AT231" s="5"/>
    </row>
    <row r="232" spans="1:46">
      <c r="A232" s="4"/>
      <c r="AT232" s="5"/>
    </row>
    <row r="233" spans="1:46">
      <c r="A233" s="4"/>
      <c r="AT233" s="5"/>
    </row>
    <row r="234" spans="1:46">
      <c r="A234" s="4"/>
      <c r="AT234" s="5"/>
    </row>
    <row r="235" spans="1:46">
      <c r="A235" s="4"/>
      <c r="AT235" s="5"/>
    </row>
    <row r="236" spans="1:46">
      <c r="A236" s="4"/>
      <c r="AT236" s="5"/>
    </row>
    <row r="237" spans="1:46">
      <c r="A237" s="4"/>
      <c r="AT237" s="5"/>
    </row>
    <row r="238" spans="1:46">
      <c r="A238" s="4"/>
      <c r="AT238" s="5"/>
    </row>
    <row r="239" spans="1:46">
      <c r="A239" s="4"/>
      <c r="AT239" s="5"/>
    </row>
    <row r="240" spans="1:46">
      <c r="A240" s="4"/>
      <c r="AT240" s="5"/>
    </row>
    <row r="241" spans="1:46">
      <c r="A241" s="4"/>
      <c r="AT241" s="5"/>
    </row>
    <row r="242" spans="1:46">
      <c r="A242" s="4"/>
      <c r="AT242" s="5"/>
    </row>
    <row r="243" spans="1:46" ht="15.75" thickBo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8"/>
    </row>
    <row r="244" spans="1:46" ht="21.75" thickBot="1">
      <c r="A244" s="14" t="s">
        <v>12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>
      <c r="A245" s="32" t="s">
        <v>0</v>
      </c>
      <c r="B245" s="33"/>
      <c r="C245" s="33"/>
      <c r="D245" s="33"/>
      <c r="E245" s="33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/>
      <c r="V245" s="35" t="s">
        <v>1</v>
      </c>
      <c r="W245" s="33"/>
      <c r="X245" s="34"/>
      <c r="Y245" s="2"/>
      <c r="Z245" s="2"/>
      <c r="AA245" s="2"/>
      <c r="AB245" s="2"/>
      <c r="AC245" s="2"/>
      <c r="AD245" s="2"/>
      <c r="AE245" s="2"/>
      <c r="AF245" s="2"/>
      <c r="AG245" s="2"/>
      <c r="AH245" s="35"/>
      <c r="AI245" s="33"/>
      <c r="AJ245" s="34"/>
      <c r="AK245" s="2"/>
      <c r="AL245" s="2"/>
      <c r="AM245" s="2"/>
      <c r="AN245" s="2"/>
      <c r="AO245" s="2"/>
      <c r="AP245" s="2"/>
      <c r="AQ245" s="2"/>
      <c r="AR245" s="2"/>
      <c r="AS245" s="2"/>
      <c r="AT245" s="3"/>
    </row>
    <row r="246" spans="1:46">
      <c r="A246" s="24" t="s">
        <v>8</v>
      </c>
      <c r="B246" s="25"/>
      <c r="C246" s="25"/>
      <c r="D246" s="25"/>
      <c r="E246" s="25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3"/>
      <c r="V246" s="27" t="s">
        <v>2</v>
      </c>
      <c r="W246" s="25"/>
      <c r="X246" s="26"/>
      <c r="Y246" s="11"/>
      <c r="Z246" s="11"/>
      <c r="AA246" s="11"/>
      <c r="AB246" s="11"/>
      <c r="AC246" s="11"/>
      <c r="AD246" s="11"/>
      <c r="AE246" s="11"/>
      <c r="AF246" s="11"/>
      <c r="AG246" s="11"/>
      <c r="AH246" s="27"/>
      <c r="AI246" s="25"/>
      <c r="AJ246" s="26"/>
      <c r="AK246" s="11"/>
      <c r="AL246" s="11"/>
      <c r="AM246" s="11"/>
      <c r="AN246" s="11"/>
      <c r="AO246" s="11"/>
      <c r="AP246" s="11"/>
      <c r="AQ246" s="11"/>
      <c r="AR246" s="11"/>
      <c r="AS246" s="11"/>
      <c r="AT246" s="12"/>
    </row>
    <row r="247" spans="1:46">
      <c r="A247" s="24" t="s">
        <v>9</v>
      </c>
      <c r="B247" s="25"/>
      <c r="C247" s="25"/>
      <c r="D247" s="25"/>
      <c r="E247" s="25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3"/>
      <c r="V247" s="27" t="s">
        <v>3</v>
      </c>
      <c r="W247" s="25"/>
      <c r="X247" s="26"/>
      <c r="Y247" s="11"/>
      <c r="Z247" s="11"/>
      <c r="AA247" s="11"/>
      <c r="AB247" s="11"/>
      <c r="AC247" s="11"/>
      <c r="AD247" s="11"/>
      <c r="AE247" s="11"/>
      <c r="AF247" s="11"/>
      <c r="AG247" s="11"/>
      <c r="AH247" s="27"/>
      <c r="AI247" s="25"/>
      <c r="AJ247" s="26"/>
      <c r="AK247" s="11"/>
      <c r="AL247" s="11"/>
      <c r="AM247" s="11"/>
      <c r="AN247" s="11"/>
      <c r="AO247" s="11"/>
      <c r="AP247" s="11"/>
      <c r="AQ247" s="11"/>
      <c r="AR247" s="11"/>
      <c r="AS247" s="11"/>
      <c r="AT247" s="12"/>
    </row>
    <row r="248" spans="1:46" ht="15.75" thickBot="1">
      <c r="A248" s="28"/>
      <c r="B248" s="29"/>
      <c r="C248" s="29"/>
      <c r="D248" s="29"/>
      <c r="E248" s="29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0"/>
      <c r="V248" s="31" t="s">
        <v>4</v>
      </c>
      <c r="W248" s="29"/>
      <c r="X248" s="30"/>
      <c r="Y248" s="7"/>
      <c r="Z248" s="7"/>
      <c r="AA248" s="7"/>
      <c r="AB248" s="7"/>
      <c r="AC248" s="7"/>
      <c r="AD248" s="7"/>
      <c r="AE248" s="7"/>
      <c r="AF248" s="7"/>
      <c r="AG248" s="7"/>
      <c r="AH248" s="31"/>
      <c r="AI248" s="29"/>
      <c r="AJ248" s="30"/>
      <c r="AK248" s="7"/>
      <c r="AL248" s="7"/>
      <c r="AM248" s="7"/>
      <c r="AN248" s="7"/>
      <c r="AO248" s="7"/>
      <c r="AP248" s="7"/>
      <c r="AQ248" s="7"/>
      <c r="AR248" s="7"/>
      <c r="AS248" s="7"/>
      <c r="AT248" s="8"/>
    </row>
    <row r="249" spans="1:4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3"/>
    </row>
    <row r="250" spans="1:46">
      <c r="A250" s="4"/>
      <c r="AT250" s="5"/>
    </row>
    <row r="251" spans="1:46">
      <c r="A251" s="4"/>
      <c r="AT251" s="5"/>
    </row>
    <row r="252" spans="1:46">
      <c r="A252" s="4"/>
      <c r="AT252" s="5"/>
    </row>
    <row r="253" spans="1:46">
      <c r="A253" s="4"/>
      <c r="AT253" s="5"/>
    </row>
    <row r="254" spans="1:46">
      <c r="A254" s="4"/>
      <c r="AT254" s="5"/>
    </row>
    <row r="255" spans="1:46">
      <c r="A255" s="4"/>
      <c r="AT255" s="5"/>
    </row>
    <row r="256" spans="1:46">
      <c r="A256" s="4"/>
      <c r="AT256" s="5"/>
    </row>
    <row r="257" spans="1:46">
      <c r="A257" s="4"/>
      <c r="AT257" s="5"/>
    </row>
    <row r="258" spans="1:46">
      <c r="A258" s="4"/>
      <c r="AT258" s="5"/>
    </row>
    <row r="259" spans="1:46">
      <c r="A259" s="4"/>
      <c r="AT259" s="5"/>
    </row>
    <row r="260" spans="1:46">
      <c r="A260" s="4"/>
      <c r="AT260" s="5"/>
    </row>
    <row r="261" spans="1:46">
      <c r="A261" s="4"/>
      <c r="AT261" s="5"/>
    </row>
    <row r="262" spans="1:46">
      <c r="A262" s="4"/>
      <c r="AT262" s="5"/>
    </row>
    <row r="263" spans="1:46">
      <c r="A263" s="4"/>
      <c r="AT263" s="5"/>
    </row>
    <row r="264" spans="1:46">
      <c r="A264" s="4"/>
      <c r="AT264" s="5"/>
    </row>
    <row r="265" spans="1:46">
      <c r="A265" s="4"/>
      <c r="AT265" s="5"/>
    </row>
    <row r="266" spans="1:46">
      <c r="A266" s="4"/>
      <c r="AT266" s="5"/>
    </row>
    <row r="267" spans="1:46">
      <c r="A267" s="4"/>
      <c r="AT267" s="5"/>
    </row>
    <row r="268" spans="1:46">
      <c r="A268" s="4"/>
      <c r="AT268" s="5"/>
    </row>
    <row r="269" spans="1:46">
      <c r="A269" s="4"/>
      <c r="AT269" s="5"/>
    </row>
    <row r="270" spans="1:46" ht="15.75" thickBo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8"/>
    </row>
  </sheetData>
  <mergeCells count="446">
    <mergeCell ref="A247:F247"/>
    <mergeCell ref="V247:X247"/>
    <mergeCell ref="AH247:AJ247"/>
    <mergeCell ref="A248:F248"/>
    <mergeCell ref="V248:X248"/>
    <mergeCell ref="AH248:AJ248"/>
    <mergeCell ref="A245:F245"/>
    <mergeCell ref="V245:X245"/>
    <mergeCell ref="AH245:AJ245"/>
    <mergeCell ref="A246:F246"/>
    <mergeCell ref="V246:X246"/>
    <mergeCell ref="AH246:AJ246"/>
    <mergeCell ref="A220:F220"/>
    <mergeCell ref="V220:X220"/>
    <mergeCell ref="AH220:AJ220"/>
    <mergeCell ref="A221:F221"/>
    <mergeCell ref="V221:X221"/>
    <mergeCell ref="AH221:AJ221"/>
    <mergeCell ref="A218:F218"/>
    <mergeCell ref="V218:X218"/>
    <mergeCell ref="AH218:AJ218"/>
    <mergeCell ref="A219:F219"/>
    <mergeCell ref="V219:X219"/>
    <mergeCell ref="AH219:AJ219"/>
    <mergeCell ref="A193:F193"/>
    <mergeCell ref="V193:X193"/>
    <mergeCell ref="AH193:AJ193"/>
    <mergeCell ref="A194:F194"/>
    <mergeCell ref="V194:X194"/>
    <mergeCell ref="AH194:AJ194"/>
    <mergeCell ref="A191:F191"/>
    <mergeCell ref="V191:X191"/>
    <mergeCell ref="AH191:AJ191"/>
    <mergeCell ref="A192:F192"/>
    <mergeCell ref="V192:X192"/>
    <mergeCell ref="AH192:AJ192"/>
    <mergeCell ref="A166:F166"/>
    <mergeCell ref="V166:X166"/>
    <mergeCell ref="AH166:AJ166"/>
    <mergeCell ref="A167:F167"/>
    <mergeCell ref="V167:X167"/>
    <mergeCell ref="AH167:AJ167"/>
    <mergeCell ref="A164:F164"/>
    <mergeCell ref="V164:X164"/>
    <mergeCell ref="AH164:AJ164"/>
    <mergeCell ref="A165:F165"/>
    <mergeCell ref="V165:X165"/>
    <mergeCell ref="AH165:AJ165"/>
    <mergeCell ref="A139:F139"/>
    <mergeCell ref="V139:X139"/>
    <mergeCell ref="AH139:AJ139"/>
    <mergeCell ref="A140:F140"/>
    <mergeCell ref="V140:X140"/>
    <mergeCell ref="AH140:AJ140"/>
    <mergeCell ref="A137:F137"/>
    <mergeCell ref="V137:X137"/>
    <mergeCell ref="AH137:AJ137"/>
    <mergeCell ref="A138:F138"/>
    <mergeCell ref="V138:X138"/>
    <mergeCell ref="AH138:AJ138"/>
    <mergeCell ref="A112:F112"/>
    <mergeCell ref="V112:X112"/>
    <mergeCell ref="AH112:AJ112"/>
    <mergeCell ref="A113:F113"/>
    <mergeCell ref="V113:X113"/>
    <mergeCell ref="AH113:AJ113"/>
    <mergeCell ref="A110:F110"/>
    <mergeCell ref="V110:X110"/>
    <mergeCell ref="AH110:AJ110"/>
    <mergeCell ref="A111:F111"/>
    <mergeCell ref="V111:X111"/>
    <mergeCell ref="AH111:AJ111"/>
    <mergeCell ref="A108:B108"/>
    <mergeCell ref="C108:J108"/>
    <mergeCell ref="K108:R108"/>
    <mergeCell ref="S108:Y108"/>
    <mergeCell ref="Z108:AF108"/>
    <mergeCell ref="AG108:AT108"/>
    <mergeCell ref="A107:B107"/>
    <mergeCell ref="C107:J107"/>
    <mergeCell ref="K107:R107"/>
    <mergeCell ref="S107:Y107"/>
    <mergeCell ref="Z107:AF107"/>
    <mergeCell ref="AG107:AT107"/>
    <mergeCell ref="A106:B106"/>
    <mergeCell ref="C106:J106"/>
    <mergeCell ref="K106:R106"/>
    <mergeCell ref="S106:Y106"/>
    <mergeCell ref="Z106:AF106"/>
    <mergeCell ref="AG106:AT106"/>
    <mergeCell ref="A105:B105"/>
    <mergeCell ref="C105:J105"/>
    <mergeCell ref="K105:R105"/>
    <mergeCell ref="S105:Y105"/>
    <mergeCell ref="Z105:AF105"/>
    <mergeCell ref="AG105:AT105"/>
    <mergeCell ref="A104:B104"/>
    <mergeCell ref="C104:J104"/>
    <mergeCell ref="K104:R104"/>
    <mergeCell ref="S104:Y104"/>
    <mergeCell ref="Z104:AF104"/>
    <mergeCell ref="AG104:AT104"/>
    <mergeCell ref="A103:B103"/>
    <mergeCell ref="C103:J103"/>
    <mergeCell ref="K103:R103"/>
    <mergeCell ref="S103:Y103"/>
    <mergeCell ref="Z103:AF103"/>
    <mergeCell ref="AG103:AT103"/>
    <mergeCell ref="A102:B102"/>
    <mergeCell ref="C102:J102"/>
    <mergeCell ref="K102:R102"/>
    <mergeCell ref="S102:Y102"/>
    <mergeCell ref="Z102:AF102"/>
    <mergeCell ref="AG102:AT102"/>
    <mergeCell ref="A101:B101"/>
    <mergeCell ref="C101:J101"/>
    <mergeCell ref="K101:R101"/>
    <mergeCell ref="S101:Y101"/>
    <mergeCell ref="Z101:AF101"/>
    <mergeCell ref="AG101:AT101"/>
    <mergeCell ref="A100:B100"/>
    <mergeCell ref="C100:J100"/>
    <mergeCell ref="K100:R100"/>
    <mergeCell ref="S100:Y100"/>
    <mergeCell ref="Z100:AF100"/>
    <mergeCell ref="AG100:AT100"/>
    <mergeCell ref="A99:B99"/>
    <mergeCell ref="C99:J99"/>
    <mergeCell ref="K99:R99"/>
    <mergeCell ref="S99:Y99"/>
    <mergeCell ref="Z99:AF99"/>
    <mergeCell ref="AG99:AT99"/>
    <mergeCell ref="A98:B98"/>
    <mergeCell ref="C98:J98"/>
    <mergeCell ref="K98:R98"/>
    <mergeCell ref="S98:Y98"/>
    <mergeCell ref="Z98:AF98"/>
    <mergeCell ref="AG98:AT98"/>
    <mergeCell ref="A97:B97"/>
    <mergeCell ref="C97:J97"/>
    <mergeCell ref="K97:R97"/>
    <mergeCell ref="S97:Y97"/>
    <mergeCell ref="Z97:AF97"/>
    <mergeCell ref="AG97:AT97"/>
    <mergeCell ref="A96:B96"/>
    <mergeCell ref="C96:J96"/>
    <mergeCell ref="K96:R96"/>
    <mergeCell ref="S96:Y96"/>
    <mergeCell ref="Z96:AF96"/>
    <mergeCell ref="AG96:AT96"/>
    <mergeCell ref="A95:B95"/>
    <mergeCell ref="C95:J95"/>
    <mergeCell ref="K95:R95"/>
    <mergeCell ref="S95:Y95"/>
    <mergeCell ref="Z95:AF95"/>
    <mergeCell ref="AG95:AT95"/>
    <mergeCell ref="A94:B94"/>
    <mergeCell ref="C94:J94"/>
    <mergeCell ref="K94:R94"/>
    <mergeCell ref="S94:Y94"/>
    <mergeCell ref="Z94:AF94"/>
    <mergeCell ref="AG94:AT94"/>
    <mergeCell ref="A93:B93"/>
    <mergeCell ref="C93:J93"/>
    <mergeCell ref="K93:R93"/>
    <mergeCell ref="S93:Y93"/>
    <mergeCell ref="Z93:AF93"/>
    <mergeCell ref="AG93:AT93"/>
    <mergeCell ref="A92:B92"/>
    <mergeCell ref="C92:J92"/>
    <mergeCell ref="K92:R92"/>
    <mergeCell ref="S92:Y92"/>
    <mergeCell ref="Z92:AF92"/>
    <mergeCell ref="AG92:AT92"/>
    <mergeCell ref="A91:B91"/>
    <mergeCell ref="C91:J91"/>
    <mergeCell ref="K91:R91"/>
    <mergeCell ref="S91:Y91"/>
    <mergeCell ref="Z91:AF91"/>
    <mergeCell ref="AG91:AT91"/>
    <mergeCell ref="A90:B90"/>
    <mergeCell ref="C90:J90"/>
    <mergeCell ref="K90:R90"/>
    <mergeCell ref="S90:Y90"/>
    <mergeCell ref="Z90:AF90"/>
    <mergeCell ref="AG90:AT90"/>
    <mergeCell ref="A89:B89"/>
    <mergeCell ref="C89:J89"/>
    <mergeCell ref="K89:R89"/>
    <mergeCell ref="S89:Y89"/>
    <mergeCell ref="Z89:AF89"/>
    <mergeCell ref="AG89:AT89"/>
    <mergeCell ref="A88:B88"/>
    <mergeCell ref="C88:J88"/>
    <mergeCell ref="K88:R88"/>
    <mergeCell ref="S88:Y88"/>
    <mergeCell ref="Z88:AF88"/>
    <mergeCell ref="AG88:AT88"/>
    <mergeCell ref="A87:B87"/>
    <mergeCell ref="C87:J87"/>
    <mergeCell ref="K87:R87"/>
    <mergeCell ref="S87:Y87"/>
    <mergeCell ref="Z87:AF87"/>
    <mergeCell ref="AG87:AT87"/>
    <mergeCell ref="A85:F85"/>
    <mergeCell ref="V85:X85"/>
    <mergeCell ref="AH85:AJ85"/>
    <mergeCell ref="A86:F86"/>
    <mergeCell ref="V86:X86"/>
    <mergeCell ref="AH86:AJ86"/>
    <mergeCell ref="A83:F83"/>
    <mergeCell ref="V83:X83"/>
    <mergeCell ref="AH83:AJ83"/>
    <mergeCell ref="A84:F84"/>
    <mergeCell ref="V84:X84"/>
    <mergeCell ref="AH84:AJ84"/>
    <mergeCell ref="A80:G80"/>
    <mergeCell ref="H80:I80"/>
    <mergeCell ref="J80:N80"/>
    <mergeCell ref="O80:AO80"/>
    <mergeCell ref="AP80:AT80"/>
    <mergeCell ref="A81:G81"/>
    <mergeCell ref="H81:I81"/>
    <mergeCell ref="J81:N81"/>
    <mergeCell ref="O81:AO81"/>
    <mergeCell ref="AP81:AT81"/>
    <mergeCell ref="A78:G78"/>
    <mergeCell ref="H78:I78"/>
    <mergeCell ref="J78:N78"/>
    <mergeCell ref="O78:AO78"/>
    <mergeCell ref="AP78:AT78"/>
    <mergeCell ref="A79:G79"/>
    <mergeCell ref="H79:I79"/>
    <mergeCell ref="J79:N79"/>
    <mergeCell ref="O79:AO79"/>
    <mergeCell ref="AP79:AT79"/>
    <mergeCell ref="A76:G76"/>
    <mergeCell ref="H76:I76"/>
    <mergeCell ref="J76:N76"/>
    <mergeCell ref="O76:AO76"/>
    <mergeCell ref="AP76:AT76"/>
    <mergeCell ref="A77:G77"/>
    <mergeCell ref="H77:I77"/>
    <mergeCell ref="J77:N77"/>
    <mergeCell ref="O77:AO77"/>
    <mergeCell ref="AP77:AT77"/>
    <mergeCell ref="A74:G74"/>
    <mergeCell ref="H74:I74"/>
    <mergeCell ref="J74:N74"/>
    <mergeCell ref="O74:AO74"/>
    <mergeCell ref="AP74:AT74"/>
    <mergeCell ref="A75:G75"/>
    <mergeCell ref="H75:I75"/>
    <mergeCell ref="J75:N75"/>
    <mergeCell ref="O75:AO75"/>
    <mergeCell ref="AP75:AT75"/>
    <mergeCell ref="A72:G72"/>
    <mergeCell ref="H72:I72"/>
    <mergeCell ref="J72:N72"/>
    <mergeCell ref="O72:AO72"/>
    <mergeCell ref="AP72:AT72"/>
    <mergeCell ref="A73:G73"/>
    <mergeCell ref="H73:I73"/>
    <mergeCell ref="J73:N73"/>
    <mergeCell ref="O73:AO73"/>
    <mergeCell ref="AP73:AT73"/>
    <mergeCell ref="A70:G70"/>
    <mergeCell ref="H70:I70"/>
    <mergeCell ref="J70:N70"/>
    <mergeCell ref="O70:AO70"/>
    <mergeCell ref="AP70:AT70"/>
    <mergeCell ref="A71:G71"/>
    <mergeCell ref="H71:I71"/>
    <mergeCell ref="J71:N71"/>
    <mergeCell ref="O71:AO71"/>
    <mergeCell ref="AP71:AT71"/>
    <mergeCell ref="A68:G68"/>
    <mergeCell ref="H68:I68"/>
    <mergeCell ref="J68:N68"/>
    <mergeCell ref="O68:AO68"/>
    <mergeCell ref="AP68:AT68"/>
    <mergeCell ref="A69:G69"/>
    <mergeCell ref="H69:I69"/>
    <mergeCell ref="J69:N69"/>
    <mergeCell ref="O69:AO69"/>
    <mergeCell ref="AP69:AT69"/>
    <mergeCell ref="A66:G66"/>
    <mergeCell ref="H66:I66"/>
    <mergeCell ref="J66:N66"/>
    <mergeCell ref="O66:AO66"/>
    <mergeCell ref="AP66:AT66"/>
    <mergeCell ref="A67:G67"/>
    <mergeCell ref="H67:I67"/>
    <mergeCell ref="J67:N67"/>
    <mergeCell ref="O67:AO67"/>
    <mergeCell ref="AP67:AT67"/>
    <mergeCell ref="A64:G64"/>
    <mergeCell ref="H64:I64"/>
    <mergeCell ref="J64:N64"/>
    <mergeCell ref="O64:AO64"/>
    <mergeCell ref="AP64:AT64"/>
    <mergeCell ref="A65:G65"/>
    <mergeCell ref="H65:I65"/>
    <mergeCell ref="J65:N65"/>
    <mergeCell ref="O65:AO65"/>
    <mergeCell ref="AP65:AT65"/>
    <mergeCell ref="A62:G62"/>
    <mergeCell ref="H62:I62"/>
    <mergeCell ref="J62:N62"/>
    <mergeCell ref="O62:AO62"/>
    <mergeCell ref="AP62:AT62"/>
    <mergeCell ref="A63:G63"/>
    <mergeCell ref="H63:I63"/>
    <mergeCell ref="J63:N63"/>
    <mergeCell ref="O63:AO63"/>
    <mergeCell ref="AP63:AT63"/>
    <mergeCell ref="AP60:AT60"/>
    <mergeCell ref="A61:G61"/>
    <mergeCell ref="H61:I61"/>
    <mergeCell ref="J61:N61"/>
    <mergeCell ref="O61:AO61"/>
    <mergeCell ref="AP61:AT61"/>
    <mergeCell ref="A59:F59"/>
    <mergeCell ref="V59:X59"/>
    <mergeCell ref="AH59:AJ59"/>
    <mergeCell ref="A60:G60"/>
    <mergeCell ref="H60:I60"/>
    <mergeCell ref="J60:N60"/>
    <mergeCell ref="O60:AO60"/>
    <mergeCell ref="A57:F57"/>
    <mergeCell ref="V57:X57"/>
    <mergeCell ref="AH57:AJ57"/>
    <mergeCell ref="A58:F58"/>
    <mergeCell ref="V58:X58"/>
    <mergeCell ref="AH58:AJ58"/>
    <mergeCell ref="A32:F32"/>
    <mergeCell ref="V32:X32"/>
    <mergeCell ref="AH32:AJ32"/>
    <mergeCell ref="A56:F56"/>
    <mergeCell ref="V56:X56"/>
    <mergeCell ref="AH56:AJ56"/>
    <mergeCell ref="A30:F30"/>
    <mergeCell ref="V30:X30"/>
    <mergeCell ref="AH30:AJ30"/>
    <mergeCell ref="A31:F31"/>
    <mergeCell ref="V31:X31"/>
    <mergeCell ref="AH31:AJ31"/>
    <mergeCell ref="X27:Y27"/>
    <mergeCell ref="Z27:AG27"/>
    <mergeCell ref="AH27:AO27"/>
    <mergeCell ref="AP27:AT27"/>
    <mergeCell ref="A29:F29"/>
    <mergeCell ref="V29:X29"/>
    <mergeCell ref="AH29:AJ29"/>
    <mergeCell ref="X25:Y25"/>
    <mergeCell ref="Z25:AG25"/>
    <mergeCell ref="AH25:AO25"/>
    <mergeCell ref="AP25:AT25"/>
    <mergeCell ref="X26:Y26"/>
    <mergeCell ref="Z26:AG26"/>
    <mergeCell ref="AH26:AO26"/>
    <mergeCell ref="AP26:AT26"/>
    <mergeCell ref="X23:Y23"/>
    <mergeCell ref="Z23:AG23"/>
    <mergeCell ref="AH23:AO23"/>
    <mergeCell ref="AP23:AT23"/>
    <mergeCell ref="X24:Y24"/>
    <mergeCell ref="Z24:AG24"/>
    <mergeCell ref="AH24:AO24"/>
    <mergeCell ref="AP24:AT24"/>
    <mergeCell ref="X21:Y21"/>
    <mergeCell ref="Z21:AG21"/>
    <mergeCell ref="AH21:AO21"/>
    <mergeCell ref="AP21:AT21"/>
    <mergeCell ref="X22:Y22"/>
    <mergeCell ref="Z22:AG22"/>
    <mergeCell ref="AH22:AO22"/>
    <mergeCell ref="AP22:AT22"/>
    <mergeCell ref="X19:Y19"/>
    <mergeCell ref="Z19:AG19"/>
    <mergeCell ref="AH19:AO19"/>
    <mergeCell ref="AP19:AT19"/>
    <mergeCell ref="X20:Y20"/>
    <mergeCell ref="Z20:AG20"/>
    <mergeCell ref="AH20:AO20"/>
    <mergeCell ref="AP20:AT20"/>
    <mergeCell ref="X17:Y17"/>
    <mergeCell ref="Z17:AG17"/>
    <mergeCell ref="AH17:AO17"/>
    <mergeCell ref="AP17:AT17"/>
    <mergeCell ref="X18:Y18"/>
    <mergeCell ref="Z18:AG18"/>
    <mergeCell ref="AH18:AO18"/>
    <mergeCell ref="AP18:AT18"/>
    <mergeCell ref="X15:Y15"/>
    <mergeCell ref="Z15:AG15"/>
    <mergeCell ref="AH15:AO15"/>
    <mergeCell ref="AP15:AT15"/>
    <mergeCell ref="X16:Y16"/>
    <mergeCell ref="Z16:AG16"/>
    <mergeCell ref="AH16:AO16"/>
    <mergeCell ref="AP16:AT16"/>
    <mergeCell ref="X13:Y13"/>
    <mergeCell ref="Z13:AG13"/>
    <mergeCell ref="AH13:AO13"/>
    <mergeCell ref="AP13:AT13"/>
    <mergeCell ref="X14:Y14"/>
    <mergeCell ref="Z14:AG14"/>
    <mergeCell ref="AH14:AO14"/>
    <mergeCell ref="AP14:AT14"/>
    <mergeCell ref="X11:Y11"/>
    <mergeCell ref="Z11:AG11"/>
    <mergeCell ref="AH11:AO11"/>
    <mergeCell ref="AP11:AT11"/>
    <mergeCell ref="X12:Y12"/>
    <mergeCell ref="Z12:AG12"/>
    <mergeCell ref="AH12:AO12"/>
    <mergeCell ref="AP12:AT12"/>
    <mergeCell ref="X9:Y9"/>
    <mergeCell ref="Z9:AG9"/>
    <mergeCell ref="AH9:AO9"/>
    <mergeCell ref="AP9:AT9"/>
    <mergeCell ref="X10:Y10"/>
    <mergeCell ref="Z10:AG10"/>
    <mergeCell ref="AH10:AO10"/>
    <mergeCell ref="AP10:AT10"/>
    <mergeCell ref="AP7:AT7"/>
    <mergeCell ref="X8:Y8"/>
    <mergeCell ref="Z8:AG8"/>
    <mergeCell ref="AH8:AO8"/>
    <mergeCell ref="AP8:AT8"/>
    <mergeCell ref="A4:F4"/>
    <mergeCell ref="V4:X4"/>
    <mergeCell ref="AH4:AJ4"/>
    <mergeCell ref="A5:F5"/>
    <mergeCell ref="V5:X5"/>
    <mergeCell ref="AH5:AJ5"/>
    <mergeCell ref="A2:F2"/>
    <mergeCell ref="V2:X2"/>
    <mergeCell ref="AH2:AJ2"/>
    <mergeCell ref="A3:F3"/>
    <mergeCell ref="V3:X3"/>
    <mergeCell ref="AH3:AJ3"/>
    <mergeCell ref="X7:Y7"/>
    <mergeCell ref="Z7:AG7"/>
    <mergeCell ref="AH7:AO7"/>
  </mergeCells>
  <phoneticPr fontId="1"/>
  <pageMargins left="0.70866141732283472" right="0.31496062992125984" top="0.47244094488188981" bottom="0.47244094488188981" header="0.31496062992125984" footer="0.31496062992125984"/>
  <pageSetup paperSize="9" orientation="landscape" horizontalDpi="90" verticalDpi="90" r:id="rId1"/>
  <headerFooter>
    <oddFooter>&amp;RDimseed🄬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全体概要</vt:lpstr>
      <vt:lpstr>プログラム全体</vt:lpstr>
      <vt:lpstr>PG仕様</vt:lpstr>
      <vt:lpstr>テーブル仕様</vt:lpstr>
      <vt:lpstr>ファイル仕様</vt:lpstr>
      <vt:lpstr>Format</vt:lpstr>
      <vt:lpstr>PG仕様 (Format)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ymymk</dc:creator>
  <cp:lastModifiedBy>Trần Quang Tân</cp:lastModifiedBy>
  <cp:lastPrinted>2023-02-20T10:17:56Z</cp:lastPrinted>
  <dcterms:created xsi:type="dcterms:W3CDTF">2023-01-28T11:55:41Z</dcterms:created>
  <dcterms:modified xsi:type="dcterms:W3CDTF">2023-02-21T15:35:53Z</dcterms:modified>
</cp:coreProperties>
</file>