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X" sheetId="1" r:id="rId4"/>
    <sheet state="visible" name="KHSDNPL" sheetId="2" r:id="rId5"/>
    <sheet state="visible" name="PXKNPL" sheetId="3" r:id="rId6"/>
    <sheet state="visible" name="GĐNSXVTHH" sheetId="4" r:id="rId7"/>
    <sheet state="visible" name="PNKTP" sheetId="5" r:id="rId8"/>
    <sheet state="visible" name="TGT" sheetId="6" r:id="rId9"/>
  </sheets>
  <definedNames/>
  <calcPr/>
</workbook>
</file>

<file path=xl/sharedStrings.xml><?xml version="1.0" encoding="utf-8"?>
<sst xmlns="http://schemas.openxmlformats.org/spreadsheetml/2006/main" count="253" uniqueCount="147">
  <si>
    <t>1. Thành phẩm</t>
  </si>
  <si>
    <t>Mã thành phẩm</t>
  </si>
  <si>
    <t>Tên thành phẩm</t>
  </si>
  <si>
    <t>ĐVT</t>
  </si>
  <si>
    <t>Số lượng</t>
  </si>
  <si>
    <t>Kích thước: 20x20x15 (dxrxc)</t>
  </si>
  <si>
    <t>TCV</t>
  </si>
  <si>
    <t>Thùng Carton Vinamilk</t>
  </si>
  <si>
    <t>Cái</t>
  </si>
  <si>
    <t>Trọng lượng: 1kg = 1000g</t>
  </si>
  <si>
    <t>0,5kg</t>
  </si>
  <si>
    <t>Độ dày 3mm</t>
  </si>
  <si>
    <t>2. Định mức nguyên liệu</t>
  </si>
  <si>
    <t>Mã nguyên liệu</t>
  </si>
  <si>
    <t>Tên nguyên liệu</t>
  </si>
  <si>
    <t>Số lượng/1SP</t>
  </si>
  <si>
    <t>GC</t>
  </si>
  <si>
    <t>Giấy Cuộn</t>
  </si>
  <si>
    <t>Mét vuông</t>
  </si>
  <si>
    <t>3. Định mức phụ liệu</t>
  </si>
  <si>
    <t>Mã phụ liệu</t>
  </si>
  <si>
    <t>Tên phụ liệu</t>
  </si>
  <si>
    <t>MXC</t>
  </si>
  <si>
    <t>Mực in xanh lá chuối</t>
  </si>
  <si>
    <t>gram</t>
  </si>
  <si>
    <t>MXL</t>
  </si>
  <si>
    <t>Mực in xanh lá cây</t>
  </si>
  <si>
    <t>MD</t>
  </si>
  <si>
    <t>Mực in màu đen</t>
  </si>
  <si>
    <t>MXD</t>
  </si>
  <si>
    <t>Mực in xanh dương</t>
  </si>
  <si>
    <t>MH</t>
  </si>
  <si>
    <t>Mực in màu hồng</t>
  </si>
  <si>
    <t>DD</t>
  </si>
  <si>
    <t>Dây đai</t>
  </si>
  <si>
    <t>mét</t>
  </si>
  <si>
    <t>TB</t>
  </si>
  <si>
    <t>Tinh bột</t>
  </si>
  <si>
    <t>HC</t>
  </si>
  <si>
    <t>Hóa chất</t>
  </si>
  <si>
    <t>KS</t>
  </si>
  <si>
    <t>Keo sữa PVAc</t>
  </si>
  <si>
    <t>kích thước:</t>
  </si>
  <si>
    <t>GCT</t>
  </si>
  <si>
    <t>Giấy cuộn Tiger</t>
  </si>
  <si>
    <t>09\</t>
  </si>
  <si>
    <t>STT</t>
  </si>
  <si>
    <t>Đơn vị tính</t>
  </si>
  <si>
    <t>Số lượng tồn kho</t>
  </si>
  <si>
    <t>Ngày xuất kho</t>
  </si>
  <si>
    <t>Người nhận</t>
  </si>
  <si>
    <t>Nơi nhận</t>
  </si>
  <si>
    <t>Giấy cuộn</t>
  </si>
  <si>
    <t>Mét</t>
  </si>
  <si>
    <t>Giá (VNĐ)</t>
  </si>
  <si>
    <t>Nhà cung cấp</t>
  </si>
  <si>
    <t>NCC Vietnam</t>
  </si>
  <si>
    <t>CÔNG TY TNHH LUPUS VIỆT NAM</t>
  </si>
  <si>
    <t>CÔNG TY TNHH Thương mai dịch vụ GoodPrice Việt Nam</t>
  </si>
  <si>
    <t>GIAI ĐOẠN CẤP PHÁT</t>
  </si>
  <si>
    <t>TÊN PHỤ LIỆU</t>
  </si>
  <si>
    <t>BỘ PHẬN</t>
  </si>
  <si>
    <t>In</t>
  </si>
  <si>
    <t>ml</t>
  </si>
  <si>
    <t>mực in</t>
  </si>
  <si>
    <t>xanh lá cây</t>
  </si>
  <si>
    <t>mặt ngoài thùng carton</t>
  </si>
  <si>
    <t>xanh lá chuối</t>
  </si>
  <si>
    <t>xanh dương</t>
  </si>
  <si>
    <t>đen</t>
  </si>
  <si>
    <t>hồng</t>
  </si>
  <si>
    <t>Ghép lớp</t>
  </si>
  <si>
    <t>keo sữa PVAc</t>
  </si>
  <si>
    <t>giữa các lớp giấy</t>
  </si>
  <si>
    <t>Pha hồ dán</t>
  </si>
  <si>
    <t>tinh bột</t>
  </si>
  <si>
    <t>hồ dán</t>
  </si>
  <si>
    <t>PHIẾU XUẤT KHO</t>
  </si>
  <si>
    <t>Tên, nhãn hiệu, quy cách,</t>
  </si>
  <si>
    <t>Mã số</t>
  </si>
  <si>
    <t>Đơn giá</t>
  </si>
  <si>
    <t>Thành tiền</t>
  </si>
  <si>
    <t>phẩm chất vật tư, dụng cụ,</t>
  </si>
  <si>
    <t>Yêu</t>
  </si>
  <si>
    <t>Thực</t>
  </si>
  <si>
    <t>nguyên liệu</t>
  </si>
  <si>
    <t>cầu</t>
  </si>
  <si>
    <t>xuất</t>
  </si>
  <si>
    <t>A</t>
  </si>
  <si>
    <t>B</t>
  </si>
  <si>
    <t>C</t>
  </si>
  <si>
    <t>D</t>
  </si>
  <si>
    <t>Mực in xanh chuối</t>
  </si>
  <si>
    <t>Mực in hồng</t>
  </si>
  <si>
    <t>Keo dán</t>
  </si>
  <si>
    <t>Dây dai</t>
  </si>
  <si>
    <t>Tổng cộng</t>
  </si>
  <si>
    <t>GIẤY ĐỀ NGHỊ SẢN XUẤT VẬT TƯ HÀNG HÓA</t>
  </si>
  <si>
    <t>Họ và tên: Chi nhánh Công ty Sữa Vinamilk</t>
  </si>
  <si>
    <t>Đơn vị:</t>
  </si>
  <si>
    <t>Lý do sản xuất vật tư, hàng hóa: Sản xuất Thùng Cartoon Vinamilk</t>
  </si>
  <si>
    <t xml:space="preserve">Ngày giao hàng: </t>
  </si>
  <si>
    <t>Tên vật tư, hàng hóa</t>
  </si>
  <si>
    <t>Ghi chú</t>
  </si>
  <si>
    <t>Thùng Thùng carton Vinamilk - Sữa dinh dưỡng có đường (Bịch)</t>
  </si>
  <si>
    <t>Người duyệt đề nghị</t>
  </si>
  <si>
    <t>Kế toán trưởng</t>
  </si>
  <si>
    <t>Phụ trách bộ phận</t>
  </si>
  <si>
    <t xml:space="preserve">         (Ký, họ tên)</t>
  </si>
  <si>
    <t xml:space="preserve">   (Ký, họ tên)</t>
  </si>
  <si>
    <t xml:space="preserve">    (Ký, họ tên)</t>
  </si>
  <si>
    <t>PHIẾU NHẬP KHO THÀNH PHẨM</t>
  </si>
  <si>
    <t>Mã hàng sản xuất</t>
  </si>
  <si>
    <t>Mã mặt hàng</t>
  </si>
  <si>
    <t>Tên mặt hàng</t>
  </si>
  <si>
    <t xml:space="preserve">Đơn giá </t>
  </si>
  <si>
    <t xml:space="preserve">BẢNG TÍNH GIÁ THÀNH SẢN PHẨM THÙNG CARTON VINAMILK </t>
  </si>
  <si>
    <t xml:space="preserve">Số lệnh sản xuất: </t>
  </si>
  <si>
    <t xml:space="preserve">Ngày ra lệnh: </t>
  </si>
  <si>
    <t xml:space="preserve">Mã thành phẩm: </t>
  </si>
  <si>
    <t>Tên thành phẩm:</t>
  </si>
  <si>
    <t xml:space="preserve">Sản xuất cho đơn hàng: </t>
  </si>
  <si>
    <t xml:space="preserve">Ngày bắt đầu: </t>
  </si>
  <si>
    <t>Ngày hoàn thành:</t>
  </si>
  <si>
    <t xml:space="preserve">Khách hàng: </t>
  </si>
  <si>
    <t>Địa chỉ giao hàng:</t>
  </si>
  <si>
    <t>Điện thoại/FAX:</t>
  </si>
  <si>
    <t>Diễn giải: Bảng tính giá thành sản phẩm</t>
  </si>
  <si>
    <t>TT</t>
  </si>
  <si>
    <t>Tên sản phẩm</t>
  </si>
  <si>
    <t>MA</t>
  </si>
  <si>
    <t>DVT</t>
  </si>
  <si>
    <t xml:space="preserve">Số liệu </t>
  </si>
  <si>
    <t>Chi phi nguyên liệu</t>
  </si>
  <si>
    <t>Chi phí phụ liệu</t>
  </si>
  <si>
    <t>Chi phí công nhân</t>
  </si>
  <si>
    <t>Chi phí quản lý</t>
  </si>
  <si>
    <t>Chi phí máy móc</t>
  </si>
  <si>
    <t>Chi phí khác</t>
  </si>
  <si>
    <t>Tổng chi phí</t>
  </si>
  <si>
    <t>Z đơn vị</t>
  </si>
  <si>
    <t>Điện</t>
  </si>
  <si>
    <t>Vận chuyển</t>
  </si>
  <si>
    <t>GIÁM ĐỐC</t>
  </si>
  <si>
    <t xml:space="preserve">Ngày  tháng  năm </t>
  </si>
  <si>
    <t>(Ký, ghi rõ họ tên)</t>
  </si>
  <si>
    <t>Người lập biểu mẫu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</si>
</sst>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/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rgb="FF1F1F1F"/>
      <name val="&quot;Google Sans&quot;"/>
    </font>
    <font>
      <color rgb="FF000000"/>
      <name val="Arial"/>
    </font>
    <font>
      <sz val="12.0"/>
      <color rgb="FF050505"/>
      <name val="Arial"/>
    </font>
    <font>
      <b/>
      <sz val="12.0"/>
      <color theme="1"/>
      <name val="&quot;Times New Roman&quot;"/>
    </font>
    <font>
      <b/>
      <sz val="11.0"/>
      <color theme="1"/>
      <name val="&quot;Times New Roman&quot;"/>
    </font>
    <font>
      <sz val="12.0"/>
      <color theme="1"/>
      <name val="&quot;Times New Roman&quot;"/>
    </font>
    <font>
      <sz val="11.0"/>
      <color theme="1"/>
      <name val="&quot;Times New Roman&quot;"/>
    </font>
    <font>
      <b/>
      <color theme="1"/>
      <name val="&quot;Times New Roman&quot;"/>
    </font>
    <font>
      <color theme="1"/>
      <name val="&quot;Times New Roman&quot;"/>
    </font>
    <font>
      <b/>
      <sz val="13.0"/>
      <color theme="1"/>
      <name val="&quot;Times New Roman&quot;"/>
    </font>
    <font>
      <b/>
      <color theme="1"/>
      <name val="Arial"/>
    </font>
    <font>
      <color rgb="FF374151"/>
      <name val="Arial"/>
    </font>
    <font>
      <sz val="9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1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2" fillId="3" fontId="7" numFmtId="0" xfId="0" applyAlignment="1" applyBorder="1" applyFill="1" applyFont="1">
      <alignment horizontal="center" readingOrder="0" vertical="bottom"/>
    </xf>
    <xf borderId="1" fillId="3" fontId="7" numFmtId="0" xfId="0" applyAlignment="1" applyBorder="1" applyFont="1">
      <alignment horizontal="center" readingOrder="0" vertical="bottom"/>
    </xf>
    <xf borderId="3" fillId="3" fontId="7" numFmtId="0" xfId="0" applyAlignment="1" applyBorder="1" applyFont="1">
      <alignment horizontal="center" vertical="bottom"/>
    </xf>
    <xf borderId="3" fillId="3" fontId="7" numFmtId="3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readingOrder="0"/>
    </xf>
    <xf borderId="3" fillId="3" fontId="7" numFmtId="0" xfId="0" applyAlignment="1" applyBorder="1" applyFont="1">
      <alignment horizontal="center" readingOrder="0" vertical="bottom"/>
    </xf>
    <xf borderId="0" fillId="0" fontId="8" numFmtId="0" xfId="0" applyFont="1"/>
    <xf borderId="4" fillId="4" fontId="1" numFmtId="0" xfId="0" applyAlignment="1" applyBorder="1" applyFill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4" fillId="4" fontId="2" numFmtId="0" xfId="0" applyAlignment="1" applyBorder="1" applyFont="1">
      <alignment horizontal="center" vertical="bottom"/>
    </xf>
    <xf borderId="5" fillId="4" fontId="2" numFmtId="0" xfId="0" applyAlignment="1" applyBorder="1" applyFont="1">
      <alignment horizontal="center" vertical="bottom"/>
    </xf>
    <xf borderId="4" fillId="3" fontId="8" numFmtId="0" xfId="0" applyAlignment="1" applyBorder="1" applyFont="1">
      <alignment readingOrder="0"/>
    </xf>
    <xf borderId="5" fillId="5" fontId="8" numFmtId="0" xfId="0" applyAlignment="1" applyBorder="1" applyFill="1" applyFont="1">
      <alignment horizontal="center" readingOrder="0"/>
    </xf>
    <xf borderId="4" fillId="5" fontId="7" numFmtId="0" xfId="0" applyAlignment="1" applyBorder="1" applyFont="1">
      <alignment horizontal="center" vertical="bottom"/>
    </xf>
    <xf borderId="5" fillId="5" fontId="7" numFmtId="0" xfId="0" applyAlignment="1" applyBorder="1" applyFont="1">
      <alignment horizontal="center" readingOrder="0" vertical="bottom"/>
    </xf>
    <xf borderId="4" fillId="5" fontId="7" numFmtId="3" xfId="0" applyAlignment="1" applyBorder="1" applyFont="1" applyNumberFormat="1">
      <alignment horizontal="center" readingOrder="0" vertical="bottom"/>
    </xf>
    <xf borderId="4" fillId="5" fontId="7" numFmtId="0" xfId="0" applyAlignment="1" applyBorder="1" applyFont="1">
      <alignment horizontal="center" readingOrder="0" vertical="bottom"/>
    </xf>
    <xf borderId="4" fillId="5" fontId="8" numFmtId="0" xfId="0" applyAlignment="1" applyBorder="1" applyFont="1">
      <alignment horizontal="center" readingOrder="0"/>
    </xf>
    <xf borderId="4" fillId="3" fontId="8" numFmtId="0" xfId="0" applyAlignment="1" applyBorder="1" applyFont="1">
      <alignment horizontal="center" readingOrder="0"/>
    </xf>
    <xf borderId="5" fillId="6" fontId="8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4" fillId="0" fontId="8" numFmtId="3" xfId="0" applyAlignment="1" applyBorder="1" applyFont="1" applyNumberFormat="1">
      <alignment horizontal="center" readingOrder="0"/>
    </xf>
    <xf borderId="0" fillId="0" fontId="8" numFmtId="3" xfId="0" applyAlignment="1" applyFont="1" applyNumberFormat="1">
      <alignment readingOrder="0"/>
    </xf>
    <xf borderId="0" fillId="6" fontId="9" numFmtId="3" xfId="0" applyAlignment="1" applyFont="1" applyNumberFormat="1">
      <alignment horizontal="right" readingOrder="0"/>
    </xf>
    <xf borderId="4" fillId="0" fontId="8" numFmtId="0" xfId="0" applyAlignment="1" applyBorder="1" applyFont="1">
      <alignment horizontal="center"/>
    </xf>
    <xf borderId="4" fillId="4" fontId="1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left" readingOrder="0"/>
    </xf>
    <xf borderId="4" fillId="3" fontId="8" numFmtId="3" xfId="0" applyAlignment="1" applyBorder="1" applyFont="1" applyNumberFormat="1">
      <alignment readingOrder="0"/>
    </xf>
    <xf borderId="4" fillId="3" fontId="8" numFmtId="0" xfId="0" applyBorder="1" applyFont="1"/>
    <xf borderId="0" fillId="0" fontId="8" numFmtId="0" xfId="0" applyAlignment="1" applyFont="1">
      <alignment horizontal="left"/>
    </xf>
    <xf borderId="8" fillId="3" fontId="10" numFmtId="0" xfId="0" applyAlignment="1" applyBorder="1" applyFont="1">
      <alignment horizontal="center" readingOrder="0"/>
    </xf>
    <xf borderId="4" fillId="5" fontId="8" numFmtId="3" xfId="0" applyAlignment="1" applyBorder="1" applyFont="1" applyNumberFormat="1">
      <alignment horizontal="center" readingOrder="0"/>
    </xf>
    <xf borderId="4" fillId="0" fontId="11" numFmtId="0" xfId="0" applyAlignment="1" applyBorder="1" applyFont="1">
      <alignment horizontal="center" readingOrder="0" shrinkToFit="0" wrapText="1"/>
    </xf>
    <xf borderId="5" fillId="0" fontId="11" numFmtId="0" xfId="0" applyAlignment="1" applyBorder="1" applyFont="1">
      <alignment horizontal="center" readingOrder="0" shrinkToFit="0" wrapText="1"/>
    </xf>
    <xf borderId="9" fillId="0" fontId="8" numFmtId="0" xfId="0" applyAlignment="1" applyBorder="1" applyFont="1">
      <alignment horizontal="left" readingOrder="0" shrinkToFit="0" vertical="top" wrapText="1"/>
    </xf>
    <xf borderId="10" fillId="0" fontId="3" numFmtId="0" xfId="0" applyBorder="1" applyFont="1"/>
    <xf borderId="11" fillId="0" fontId="3" numFmtId="0" xfId="0" applyBorder="1" applyFont="1"/>
    <xf borderId="4" fillId="0" fontId="8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9" fillId="2" fontId="12" numFmtId="0" xfId="0" applyAlignment="1" applyBorder="1" applyFont="1">
      <alignment horizontal="center" vertical="center"/>
    </xf>
    <xf borderId="12" fillId="2" fontId="13" numFmtId="0" xfId="0" applyAlignment="1" applyBorder="1" applyFont="1">
      <alignment horizontal="center" vertical="top"/>
    </xf>
    <xf borderId="12" fillId="2" fontId="12" numFmtId="0" xfId="0" applyAlignment="1" applyBorder="1" applyFont="1">
      <alignment horizontal="center" vertical="center"/>
    </xf>
    <xf borderId="6" fillId="2" fontId="12" numFmtId="0" xfId="0" applyAlignment="1" applyBorder="1" applyFont="1">
      <alignment horizontal="center" vertical="top"/>
    </xf>
    <xf borderId="8" fillId="2" fontId="13" numFmtId="0" xfId="0" applyAlignment="1" applyBorder="1" applyFont="1">
      <alignment horizontal="center" vertical="top"/>
    </xf>
    <xf borderId="8" fillId="0" fontId="3" numFmtId="0" xfId="0" applyBorder="1" applyFont="1"/>
    <xf borderId="8" fillId="2" fontId="12" numFmtId="0" xfId="0" applyAlignment="1" applyBorder="1" applyFont="1">
      <alignment horizontal="center" vertical="top"/>
    </xf>
    <xf borderId="3" fillId="2" fontId="12" numFmtId="0" xfId="0" applyAlignment="1" applyBorder="1" applyFont="1">
      <alignment horizontal="center" vertical="top"/>
    </xf>
    <xf borderId="11" fillId="3" fontId="14" numFmtId="0" xfId="0" applyAlignment="1" applyBorder="1" applyFont="1">
      <alignment horizontal="center" vertical="top"/>
    </xf>
    <xf borderId="3" fillId="3" fontId="14" numFmtId="0" xfId="0" applyAlignment="1" applyBorder="1" applyFont="1">
      <alignment horizontal="center" vertical="top"/>
    </xf>
    <xf borderId="3" fillId="3" fontId="14" numFmtId="0" xfId="0" applyAlignment="1" applyBorder="1" applyFont="1">
      <alignment horizontal="center" readingOrder="0" vertical="top"/>
    </xf>
    <xf borderId="3" fillId="3" fontId="4" numFmtId="0" xfId="0" applyAlignment="1" applyBorder="1" applyFont="1">
      <alignment horizontal="center" vertical="bottom"/>
    </xf>
    <xf borderId="3" fillId="3" fontId="14" numFmtId="3" xfId="0" applyAlignment="1" applyBorder="1" applyFont="1" applyNumberFormat="1">
      <alignment horizontal="center" vertical="top"/>
    </xf>
    <xf borderId="11" fillId="3" fontId="4" numFmtId="0" xfId="0" applyAlignment="1" applyBorder="1" applyFont="1">
      <alignment vertical="top"/>
    </xf>
    <xf borderId="3" fillId="3" fontId="13" numFmtId="0" xfId="0" applyAlignment="1" applyBorder="1" applyFont="1">
      <alignment horizontal="center" vertical="top"/>
    </xf>
    <xf borderId="3" fillId="3" fontId="4" numFmtId="0" xfId="0" applyAlignment="1" applyBorder="1" applyFont="1">
      <alignment vertical="top"/>
    </xf>
    <xf borderId="3" fillId="3" fontId="12" numFmtId="3" xfId="0" applyAlignment="1" applyBorder="1" applyFont="1" applyNumberFormat="1">
      <alignment horizontal="center" vertical="top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4" fillId="2" fontId="13" numFmtId="0" xfId="0" applyAlignment="1" applyBorder="1" applyFont="1">
      <alignment horizontal="center" vertical="bottom"/>
    </xf>
    <xf borderId="6" fillId="2" fontId="13" numFmtId="0" xfId="0" applyAlignment="1" applyBorder="1" applyFont="1">
      <alignment horizontal="center" vertical="bottom"/>
    </xf>
    <xf borderId="7" fillId="2" fontId="13" numFmtId="0" xfId="0" applyAlignment="1" applyBorder="1" applyFont="1">
      <alignment horizontal="center" vertical="bottom"/>
    </xf>
    <xf borderId="11" fillId="3" fontId="15" numFmtId="0" xfId="0" applyAlignment="1" applyBorder="1" applyFont="1">
      <alignment horizontal="center" vertical="bottom"/>
    </xf>
    <xf borderId="1" fillId="3" fontId="15" numFmtId="0" xfId="0" applyAlignment="1" applyBorder="1" applyFont="1">
      <alignment horizontal="center" readingOrder="0" vertical="bottom"/>
    </xf>
    <xf borderId="3" fillId="3" fontId="15" numFmtId="0" xfId="0" applyAlignment="1" applyBorder="1" applyFont="1">
      <alignment horizontal="center" vertical="bottom"/>
    </xf>
    <xf borderId="3" fillId="3" fontId="4" numFmtId="0" xfId="0" applyAlignment="1" applyBorder="1" applyFont="1">
      <alignment vertical="bottom"/>
    </xf>
    <xf borderId="13" fillId="6" fontId="4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4" fillId="2" fontId="18" numFmtId="0" xfId="0" applyAlignment="1" applyBorder="1" applyFont="1">
      <alignment horizontal="center"/>
    </xf>
    <xf borderId="7" fillId="2" fontId="18" numFmtId="0" xfId="0" applyAlignment="1" applyBorder="1" applyFont="1">
      <alignment horizontal="center"/>
    </xf>
    <xf borderId="3" fillId="3" fontId="4" numFmtId="3" xfId="0" applyAlignment="1" applyBorder="1" applyFont="1" applyNumberFormat="1">
      <alignment horizontal="center" vertical="top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9" fillId="4" fontId="19" numFmtId="0" xfId="0" applyAlignment="1" applyBorder="1" applyFont="1">
      <alignment horizontal="center"/>
    </xf>
    <xf borderId="12" fillId="4" fontId="19" numFmtId="0" xfId="0" applyAlignment="1" applyBorder="1" applyFont="1">
      <alignment horizontal="center"/>
    </xf>
    <xf borderId="6" fillId="4" fontId="19" numFmtId="0" xfId="0" applyAlignment="1" applyBorder="1" applyFont="1">
      <alignment horizontal="center"/>
    </xf>
    <xf borderId="3" fillId="4" fontId="19" numFmtId="0" xfId="0" applyAlignment="1" applyBorder="1" applyFont="1">
      <alignment horizontal="center"/>
    </xf>
    <xf borderId="11" fillId="3" fontId="4" numFmtId="0" xfId="0" applyAlignment="1" applyBorder="1" applyFont="1">
      <alignment horizontal="center" vertical="bottom"/>
    </xf>
    <xf borderId="3" fillId="3" fontId="4" numFmtId="0" xfId="0" applyAlignment="1" applyBorder="1" applyFont="1">
      <alignment horizontal="center" readingOrder="0" vertical="bottom"/>
    </xf>
    <xf borderId="3" fillId="3" fontId="4" numFmtId="3" xfId="0" applyAlignment="1" applyBorder="1" applyFont="1" applyNumberFormat="1">
      <alignment horizontal="center" vertical="bottom"/>
    </xf>
    <xf borderId="3" fillId="3" fontId="20" numFmtId="3" xfId="0" applyAlignment="1" applyBorder="1" applyFont="1" applyNumberFormat="1">
      <alignment horizontal="center" vertical="bottom"/>
    </xf>
    <xf borderId="3" fillId="3" fontId="21" numFmtId="3" xfId="0" applyAlignment="1" applyBorder="1" applyFont="1" applyNumberForma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6.5"/>
  </cols>
  <sheetData>
    <row r="1">
      <c r="A1" s="1">
        <v>8.0</v>
      </c>
    </row>
    <row r="3">
      <c r="A3" s="2" t="s">
        <v>0</v>
      </c>
      <c r="B3" s="3"/>
      <c r="C3" s="4"/>
      <c r="D3" s="4"/>
      <c r="E3" s="4"/>
      <c r="F3" s="4"/>
      <c r="G3" s="4"/>
      <c r="H3" s="5"/>
      <c r="I3" s="5"/>
      <c r="K3" s="6"/>
    </row>
    <row r="4">
      <c r="A4" s="7" t="s">
        <v>1</v>
      </c>
      <c r="B4" s="8"/>
      <c r="C4" s="9" t="s">
        <v>2</v>
      </c>
      <c r="D4" s="3"/>
      <c r="E4" s="8"/>
      <c r="F4" s="10" t="s">
        <v>3</v>
      </c>
      <c r="G4" s="10" t="s">
        <v>4</v>
      </c>
      <c r="H4" s="5"/>
      <c r="I4" s="5"/>
      <c r="K4" s="11" t="s">
        <v>5</v>
      </c>
    </row>
    <row r="5">
      <c r="A5" s="12" t="s">
        <v>6</v>
      </c>
      <c r="B5" s="8"/>
      <c r="C5" s="13" t="s">
        <v>7</v>
      </c>
      <c r="D5" s="3"/>
      <c r="E5" s="8"/>
      <c r="F5" s="14" t="s">
        <v>8</v>
      </c>
      <c r="G5" s="15">
        <v>10000.0</v>
      </c>
      <c r="H5" s="5"/>
      <c r="I5" s="5"/>
      <c r="K5" s="11" t="s">
        <v>9</v>
      </c>
      <c r="L5" s="16" t="s">
        <v>10</v>
      </c>
    </row>
    <row r="6">
      <c r="A6" s="5"/>
      <c r="B6" s="5"/>
      <c r="C6" s="5"/>
      <c r="D6" s="5"/>
      <c r="E6" s="5"/>
      <c r="F6" s="5"/>
      <c r="G6" s="5"/>
      <c r="H6" s="5"/>
      <c r="I6" s="5"/>
      <c r="K6" s="11" t="s">
        <v>11</v>
      </c>
    </row>
    <row r="7">
      <c r="A7" s="2" t="s">
        <v>12</v>
      </c>
      <c r="B7" s="3"/>
      <c r="C7" s="4"/>
      <c r="D7" s="4"/>
      <c r="E7" s="4"/>
      <c r="F7" s="4"/>
      <c r="G7" s="4"/>
      <c r="H7" s="4"/>
      <c r="I7" s="4"/>
      <c r="K7" s="6"/>
    </row>
    <row r="8">
      <c r="A8" s="7" t="s">
        <v>13</v>
      </c>
      <c r="B8" s="8"/>
      <c r="C8" s="9" t="s">
        <v>14</v>
      </c>
      <c r="D8" s="3"/>
      <c r="E8" s="8"/>
      <c r="F8" s="10" t="s">
        <v>3</v>
      </c>
      <c r="G8" s="9" t="s">
        <v>15</v>
      </c>
      <c r="H8" s="8"/>
      <c r="I8" s="10" t="s">
        <v>4</v>
      </c>
    </row>
    <row r="9">
      <c r="A9" s="12" t="s">
        <v>16</v>
      </c>
      <c r="B9" s="8"/>
      <c r="C9" s="13" t="s">
        <v>17</v>
      </c>
      <c r="D9" s="3"/>
      <c r="E9" s="8"/>
      <c r="F9" s="17" t="s">
        <v>18</v>
      </c>
      <c r="G9" s="13">
        <v>4.0</v>
      </c>
      <c r="H9" s="8"/>
      <c r="I9" s="15">
        <v>6.0E7</v>
      </c>
      <c r="J9" s="18">
        <f>I9*G9</f>
        <v>240000000</v>
      </c>
    </row>
    <row r="10">
      <c r="A10" s="5"/>
      <c r="B10" s="5"/>
      <c r="C10" s="5"/>
      <c r="D10" s="5"/>
      <c r="E10" s="5"/>
      <c r="F10" s="5"/>
      <c r="G10" s="5"/>
      <c r="H10" s="5"/>
      <c r="I10" s="5"/>
    </row>
    <row r="11">
      <c r="A11" s="2" t="s">
        <v>19</v>
      </c>
      <c r="B11" s="3"/>
      <c r="C11" s="4"/>
      <c r="D11" s="4"/>
      <c r="E11" s="4"/>
      <c r="F11" s="4"/>
      <c r="G11" s="4"/>
      <c r="H11" s="4"/>
      <c r="I11" s="4"/>
    </row>
    <row r="12">
      <c r="A12" s="19" t="s">
        <v>20</v>
      </c>
      <c r="B12" s="20" t="s">
        <v>21</v>
      </c>
      <c r="C12" s="21"/>
      <c r="D12" s="21"/>
      <c r="E12" s="22"/>
      <c r="F12" s="23" t="s">
        <v>3</v>
      </c>
      <c r="G12" s="24" t="s">
        <v>15</v>
      </c>
      <c r="H12" s="22"/>
      <c r="I12" s="23" t="s">
        <v>4</v>
      </c>
    </row>
    <row r="13">
      <c r="A13" s="25" t="s">
        <v>22</v>
      </c>
      <c r="B13" s="26" t="s">
        <v>23</v>
      </c>
      <c r="C13" s="21"/>
      <c r="D13" s="21"/>
      <c r="E13" s="22"/>
      <c r="F13" s="27" t="s">
        <v>24</v>
      </c>
      <c r="G13" s="28">
        <v>5.0</v>
      </c>
      <c r="H13" s="22"/>
      <c r="I13" s="29">
        <f>G13*I9</f>
        <v>300000000</v>
      </c>
    </row>
    <row r="14">
      <c r="A14" s="25" t="s">
        <v>25</v>
      </c>
      <c r="B14" s="26" t="s">
        <v>26</v>
      </c>
      <c r="C14" s="21"/>
      <c r="D14" s="21"/>
      <c r="E14" s="22"/>
      <c r="F14" s="27" t="s">
        <v>24</v>
      </c>
      <c r="G14" s="28">
        <v>25.0</v>
      </c>
      <c r="H14" s="22"/>
      <c r="I14" s="29">
        <f>G14*I9</f>
        <v>1500000000</v>
      </c>
    </row>
    <row r="15">
      <c r="A15" s="25" t="s">
        <v>27</v>
      </c>
      <c r="B15" s="26" t="s">
        <v>28</v>
      </c>
      <c r="C15" s="21"/>
      <c r="D15" s="21"/>
      <c r="E15" s="22"/>
      <c r="F15" s="27" t="s">
        <v>24</v>
      </c>
      <c r="G15" s="28">
        <v>10.0</v>
      </c>
      <c r="H15" s="22"/>
      <c r="I15" s="29">
        <f>G15*I9</f>
        <v>600000000</v>
      </c>
    </row>
    <row r="16">
      <c r="A16" s="25" t="s">
        <v>29</v>
      </c>
      <c r="B16" s="26" t="s">
        <v>30</v>
      </c>
      <c r="C16" s="21"/>
      <c r="D16" s="21"/>
      <c r="E16" s="22"/>
      <c r="F16" s="27" t="s">
        <v>24</v>
      </c>
      <c r="G16" s="28">
        <v>15.0</v>
      </c>
      <c r="H16" s="22"/>
      <c r="I16" s="29">
        <f>G16*I9</f>
        <v>900000000</v>
      </c>
    </row>
    <row r="17">
      <c r="A17" s="25" t="s">
        <v>31</v>
      </c>
      <c r="B17" s="26" t="s">
        <v>32</v>
      </c>
      <c r="C17" s="21"/>
      <c r="D17" s="21"/>
      <c r="E17" s="22"/>
      <c r="F17" s="27" t="s">
        <v>24</v>
      </c>
      <c r="G17" s="28">
        <v>5.0</v>
      </c>
      <c r="H17" s="22"/>
      <c r="I17" s="29">
        <f>G17*I9</f>
        <v>300000000</v>
      </c>
    </row>
    <row r="18">
      <c r="A18" s="25" t="s">
        <v>33</v>
      </c>
      <c r="B18" s="26" t="s">
        <v>34</v>
      </c>
      <c r="C18" s="21"/>
      <c r="D18" s="21"/>
      <c r="E18" s="22"/>
      <c r="F18" s="30" t="s">
        <v>35</v>
      </c>
      <c r="G18" s="28">
        <v>1.5</v>
      </c>
      <c r="H18" s="22"/>
      <c r="I18" s="29">
        <f>G18*I9</f>
        <v>90000000</v>
      </c>
    </row>
    <row r="19">
      <c r="A19" s="25" t="s">
        <v>36</v>
      </c>
      <c r="B19" s="26" t="s">
        <v>37</v>
      </c>
      <c r="C19" s="21"/>
      <c r="D19" s="21"/>
      <c r="E19" s="22"/>
      <c r="F19" s="31" t="s">
        <v>24</v>
      </c>
      <c r="G19" s="26">
        <v>40.0</v>
      </c>
      <c r="H19" s="22"/>
      <c r="I19" s="29">
        <f>G19*I9</f>
        <v>2400000000</v>
      </c>
    </row>
    <row r="20">
      <c r="A20" s="25" t="s">
        <v>38</v>
      </c>
      <c r="B20" s="26" t="s">
        <v>39</v>
      </c>
      <c r="C20" s="21"/>
      <c r="D20" s="21"/>
      <c r="E20" s="22"/>
      <c r="F20" s="31" t="s">
        <v>24</v>
      </c>
      <c r="G20" s="26">
        <v>10.0</v>
      </c>
      <c r="H20" s="22"/>
      <c r="I20" s="29">
        <f>G20*I9</f>
        <v>600000000</v>
      </c>
    </row>
    <row r="21">
      <c r="A21" s="25" t="s">
        <v>40</v>
      </c>
      <c r="B21" s="26" t="s">
        <v>41</v>
      </c>
      <c r="C21" s="21"/>
      <c r="D21" s="21"/>
      <c r="E21" s="22"/>
      <c r="F21" s="31" t="s">
        <v>24</v>
      </c>
      <c r="G21" s="26">
        <v>20.0</v>
      </c>
      <c r="H21" s="22"/>
      <c r="I21" s="29">
        <f>G21*I9</f>
        <v>1200000000</v>
      </c>
    </row>
    <row r="22">
      <c r="G22" s="18">
        <f>SUM(G12:G21)</f>
        <v>131.5</v>
      </c>
    </row>
    <row r="24">
      <c r="A24" s="19" t="s">
        <v>20</v>
      </c>
      <c r="B24" s="20" t="s">
        <v>21</v>
      </c>
      <c r="C24" s="21"/>
      <c r="D24" s="21"/>
      <c r="E24" s="22"/>
      <c r="F24" s="23" t="s">
        <v>3</v>
      </c>
      <c r="G24" s="24" t="s">
        <v>15</v>
      </c>
      <c r="H24" s="22"/>
      <c r="I24" s="23" t="s">
        <v>4</v>
      </c>
      <c r="K24" s="16" t="s">
        <v>42</v>
      </c>
    </row>
    <row r="25">
      <c r="A25" s="32" t="s">
        <v>36</v>
      </c>
      <c r="B25" s="33" t="s">
        <v>37</v>
      </c>
      <c r="C25" s="21"/>
      <c r="D25" s="21"/>
      <c r="E25" s="22"/>
      <c r="F25" s="34" t="s">
        <v>24</v>
      </c>
      <c r="G25" s="35">
        <v>30.0</v>
      </c>
      <c r="H25" s="22"/>
      <c r="I25" s="36">
        <f t="shared" ref="I25:I27" si="1">$K$26*G25</f>
        <v>15000000</v>
      </c>
      <c r="J25" s="37">
        <v>1.8E7</v>
      </c>
    </row>
    <row r="26">
      <c r="A26" s="32" t="s">
        <v>38</v>
      </c>
      <c r="B26" s="33" t="s">
        <v>39</v>
      </c>
      <c r="C26" s="21"/>
      <c r="D26" s="21"/>
      <c r="E26" s="22"/>
      <c r="F26" s="34" t="s">
        <v>24</v>
      </c>
      <c r="G26" s="35">
        <v>10.0</v>
      </c>
      <c r="H26" s="22"/>
      <c r="I26" s="36">
        <f t="shared" si="1"/>
        <v>5000000</v>
      </c>
      <c r="J26" s="38">
        <v>6000000.0</v>
      </c>
      <c r="K26" s="37">
        <v>500000.0</v>
      </c>
    </row>
    <row r="27">
      <c r="A27" s="32" t="s">
        <v>40</v>
      </c>
      <c r="B27" s="33" t="s">
        <v>41</v>
      </c>
      <c r="C27" s="21"/>
      <c r="D27" s="21"/>
      <c r="E27" s="22"/>
      <c r="F27" s="34" t="s">
        <v>24</v>
      </c>
      <c r="G27" s="35">
        <v>20.0</v>
      </c>
      <c r="H27" s="22"/>
      <c r="I27" s="36">
        <f t="shared" si="1"/>
        <v>10000000</v>
      </c>
      <c r="J27" s="37">
        <v>1.2E7</v>
      </c>
    </row>
    <row r="29">
      <c r="A29" s="7" t="s">
        <v>13</v>
      </c>
      <c r="B29" s="8"/>
      <c r="C29" s="9" t="s">
        <v>14</v>
      </c>
      <c r="D29" s="3"/>
      <c r="E29" s="8"/>
      <c r="F29" s="10" t="s">
        <v>3</v>
      </c>
      <c r="G29" s="9" t="s">
        <v>15</v>
      </c>
      <c r="H29" s="8"/>
      <c r="I29" s="10" t="s">
        <v>4</v>
      </c>
    </row>
    <row r="30">
      <c r="A30" s="32" t="s">
        <v>43</v>
      </c>
      <c r="B30" s="35" t="s">
        <v>44</v>
      </c>
      <c r="C30" s="21"/>
      <c r="D30" s="21"/>
      <c r="E30" s="22"/>
      <c r="F30" s="34" t="s">
        <v>35</v>
      </c>
      <c r="G30" s="35">
        <v>3.0</v>
      </c>
      <c r="H30" s="22"/>
      <c r="I30" s="39">
        <f>K26*G30</f>
        <v>1500000</v>
      </c>
    </row>
  </sheetData>
  <mergeCells count="48">
    <mergeCell ref="G29:H29"/>
    <mergeCell ref="G30:H30"/>
    <mergeCell ref="B26:E26"/>
    <mergeCell ref="G26:H26"/>
    <mergeCell ref="B27:E27"/>
    <mergeCell ref="G27:H27"/>
    <mergeCell ref="A29:B29"/>
    <mergeCell ref="C29:E29"/>
    <mergeCell ref="B30:E30"/>
    <mergeCell ref="A1:H1"/>
    <mergeCell ref="A3:B3"/>
    <mergeCell ref="A4:B4"/>
    <mergeCell ref="C4:E4"/>
    <mergeCell ref="K4:L4"/>
    <mergeCell ref="A5:B5"/>
    <mergeCell ref="C5:E5"/>
    <mergeCell ref="A7:B7"/>
    <mergeCell ref="A8:B8"/>
    <mergeCell ref="C8:E8"/>
    <mergeCell ref="G8:H8"/>
    <mergeCell ref="A9:B9"/>
    <mergeCell ref="C9:E9"/>
    <mergeCell ref="G9:H9"/>
    <mergeCell ref="G14:H14"/>
    <mergeCell ref="G15:H15"/>
    <mergeCell ref="A11:B11"/>
    <mergeCell ref="B12:E12"/>
    <mergeCell ref="G12:H12"/>
    <mergeCell ref="B13:E13"/>
    <mergeCell ref="G13:H13"/>
    <mergeCell ref="B14:E14"/>
    <mergeCell ref="B15:E15"/>
    <mergeCell ref="B16:E16"/>
    <mergeCell ref="G16:H16"/>
    <mergeCell ref="B17:E17"/>
    <mergeCell ref="G17:H17"/>
    <mergeCell ref="B18:E18"/>
    <mergeCell ref="G18:H18"/>
    <mergeCell ref="G19:H19"/>
    <mergeCell ref="G24:H24"/>
    <mergeCell ref="G25:H25"/>
    <mergeCell ref="B19:E19"/>
    <mergeCell ref="B20:E20"/>
    <mergeCell ref="G20:H20"/>
    <mergeCell ref="B21:E21"/>
    <mergeCell ref="G21:H21"/>
    <mergeCell ref="B24:E24"/>
    <mergeCell ref="B25:E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4.25"/>
    <col customWidth="1" min="3" max="3" width="26.5"/>
    <col customWidth="1" min="4" max="4" width="14.75"/>
    <col customWidth="1" min="6" max="6" width="16.38"/>
    <col customWidth="1" min="7" max="7" width="15.75"/>
    <col customWidth="1" min="8" max="8" width="12.25"/>
    <col customWidth="1" min="9" max="9" width="11.5"/>
    <col customWidth="1" min="10" max="10" width="13.88"/>
    <col customWidth="1" min="11" max="11" width="29.88"/>
  </cols>
  <sheetData>
    <row r="1">
      <c r="A1" s="1" t="s">
        <v>45</v>
      </c>
    </row>
    <row r="3">
      <c r="A3" s="19" t="s">
        <v>46</v>
      </c>
      <c r="B3" s="19" t="s">
        <v>13</v>
      </c>
      <c r="C3" s="40" t="s">
        <v>14</v>
      </c>
      <c r="D3" s="40" t="s">
        <v>47</v>
      </c>
      <c r="E3" s="19" t="s">
        <v>4</v>
      </c>
      <c r="F3" s="19" t="s">
        <v>48</v>
      </c>
      <c r="G3" s="19"/>
      <c r="H3" s="19" t="s">
        <v>49</v>
      </c>
      <c r="I3" s="19" t="s">
        <v>50</v>
      </c>
      <c r="J3" s="19" t="s">
        <v>51</v>
      </c>
    </row>
    <row r="4">
      <c r="A4" s="25">
        <v>1.0</v>
      </c>
      <c r="B4" s="25" t="s">
        <v>16</v>
      </c>
      <c r="C4" s="41" t="s">
        <v>52</v>
      </c>
      <c r="D4" s="41" t="s">
        <v>53</v>
      </c>
      <c r="E4" s="42">
        <f>LSX!I9</f>
        <v>60000000</v>
      </c>
      <c r="F4" s="42">
        <v>110000.0</v>
      </c>
      <c r="G4" s="42">
        <v>10000.0</v>
      </c>
      <c r="H4" s="43"/>
      <c r="I4" s="43"/>
      <c r="J4" s="43"/>
    </row>
    <row r="5">
      <c r="C5" s="44"/>
      <c r="D5" s="44"/>
    </row>
    <row r="6">
      <c r="C6" s="44"/>
      <c r="D6" s="44"/>
    </row>
    <row r="7">
      <c r="C7" s="44"/>
      <c r="D7" s="44"/>
    </row>
    <row r="8">
      <c r="A8" s="19" t="s">
        <v>46</v>
      </c>
      <c r="B8" s="19" t="s">
        <v>20</v>
      </c>
      <c r="C8" s="19" t="s">
        <v>21</v>
      </c>
      <c r="D8" s="40" t="s">
        <v>47</v>
      </c>
      <c r="E8" s="19" t="s">
        <v>4</v>
      </c>
      <c r="F8" s="19" t="s">
        <v>48</v>
      </c>
      <c r="G8" s="19" t="s">
        <v>54</v>
      </c>
      <c r="H8" s="19" t="s">
        <v>49</v>
      </c>
      <c r="I8" s="19" t="s">
        <v>50</v>
      </c>
      <c r="J8" s="19" t="s">
        <v>51</v>
      </c>
      <c r="K8" s="19" t="s">
        <v>55</v>
      </c>
    </row>
    <row r="9">
      <c r="A9" s="25">
        <v>1.0</v>
      </c>
      <c r="B9" s="25" t="s">
        <v>22</v>
      </c>
      <c r="C9" s="32" t="s">
        <v>23</v>
      </c>
      <c r="D9" s="32" t="s">
        <v>24</v>
      </c>
      <c r="E9" s="15">
        <f>LSX!I13</f>
        <v>300000000</v>
      </c>
      <c r="F9" s="42">
        <v>1.0E8</v>
      </c>
      <c r="G9" s="25">
        <v>5.0</v>
      </c>
      <c r="H9" s="43"/>
      <c r="I9" s="43"/>
      <c r="J9" s="43"/>
      <c r="K9" s="25" t="s">
        <v>56</v>
      </c>
    </row>
    <row r="10">
      <c r="A10" s="25">
        <v>2.0</v>
      </c>
      <c r="B10" s="25" t="s">
        <v>25</v>
      </c>
      <c r="C10" s="32" t="s">
        <v>26</v>
      </c>
      <c r="D10" s="32" t="s">
        <v>24</v>
      </c>
      <c r="E10" s="15">
        <f>LSX!I14</f>
        <v>1500000000</v>
      </c>
      <c r="F10" s="42">
        <v>8.0E8</v>
      </c>
      <c r="G10" s="25">
        <v>5.0</v>
      </c>
      <c r="H10" s="43"/>
      <c r="I10" s="43"/>
      <c r="J10" s="43"/>
      <c r="K10" s="25" t="s">
        <v>56</v>
      </c>
    </row>
    <row r="11">
      <c r="A11" s="25">
        <v>3.0</v>
      </c>
      <c r="B11" s="25" t="s">
        <v>27</v>
      </c>
      <c r="C11" s="32" t="s">
        <v>28</v>
      </c>
      <c r="D11" s="32" t="s">
        <v>24</v>
      </c>
      <c r="E11" s="15">
        <f>LSX!I15</f>
        <v>600000000</v>
      </c>
      <c r="F11" s="42">
        <v>6.0E8</v>
      </c>
      <c r="G11" s="25">
        <v>5.0</v>
      </c>
      <c r="H11" s="43"/>
      <c r="I11" s="43"/>
      <c r="J11" s="43"/>
      <c r="K11" s="25" t="s">
        <v>56</v>
      </c>
    </row>
    <row r="12">
      <c r="A12" s="25">
        <v>4.0</v>
      </c>
      <c r="B12" s="25" t="s">
        <v>29</v>
      </c>
      <c r="C12" s="32" t="s">
        <v>30</v>
      </c>
      <c r="D12" s="45" t="s">
        <v>24</v>
      </c>
      <c r="E12" s="15">
        <f>LSX!I16</f>
        <v>900000000</v>
      </c>
      <c r="F12" s="42">
        <v>4.5E8</v>
      </c>
      <c r="G12" s="25">
        <v>5.0</v>
      </c>
      <c r="H12" s="43"/>
      <c r="I12" s="43"/>
      <c r="J12" s="43"/>
      <c r="K12" s="25" t="s">
        <v>56</v>
      </c>
    </row>
    <row r="13">
      <c r="A13" s="25">
        <v>5.0</v>
      </c>
      <c r="B13" s="25" t="s">
        <v>31</v>
      </c>
      <c r="C13" s="32" t="s">
        <v>32</v>
      </c>
      <c r="D13" s="32" t="s">
        <v>24</v>
      </c>
      <c r="E13" s="15">
        <f>LSX!I17</f>
        <v>300000000</v>
      </c>
      <c r="F13" s="42">
        <v>2.0E8</v>
      </c>
      <c r="G13" s="25">
        <v>5.0</v>
      </c>
      <c r="H13" s="43"/>
      <c r="I13" s="43"/>
      <c r="J13" s="43"/>
      <c r="K13" s="25" t="s">
        <v>56</v>
      </c>
    </row>
    <row r="14">
      <c r="A14" s="25">
        <v>6.0</v>
      </c>
      <c r="B14" s="25" t="s">
        <v>33</v>
      </c>
      <c r="C14" s="32" t="s">
        <v>34</v>
      </c>
      <c r="D14" s="32" t="s">
        <v>53</v>
      </c>
      <c r="E14" s="15">
        <f>LSX!I18</f>
        <v>90000000</v>
      </c>
      <c r="F14" s="42">
        <v>1.0E8</v>
      </c>
      <c r="G14" s="42">
        <v>5000.0</v>
      </c>
      <c r="H14" s="43"/>
      <c r="I14" s="43"/>
      <c r="J14" s="43"/>
      <c r="K14" s="25" t="s">
        <v>57</v>
      </c>
    </row>
    <row r="15">
      <c r="A15" s="25">
        <v>7.0</v>
      </c>
      <c r="B15" s="25" t="s">
        <v>36</v>
      </c>
      <c r="C15" s="32" t="s">
        <v>37</v>
      </c>
      <c r="D15" s="32" t="s">
        <v>24</v>
      </c>
      <c r="E15" s="46">
        <f>LSX!I19</f>
        <v>2400000000</v>
      </c>
      <c r="F15" s="42">
        <v>4.0E8</v>
      </c>
      <c r="G15" s="25">
        <v>40.0</v>
      </c>
      <c r="H15" s="43"/>
      <c r="I15" s="43"/>
      <c r="J15" s="43"/>
      <c r="K15" s="25" t="s">
        <v>58</v>
      </c>
    </row>
    <row r="16">
      <c r="A16" s="25">
        <v>8.0</v>
      </c>
      <c r="B16" s="25" t="s">
        <v>38</v>
      </c>
      <c r="C16" s="32" t="s">
        <v>39</v>
      </c>
      <c r="D16" s="32" t="s">
        <v>24</v>
      </c>
      <c r="E16" s="46">
        <f>LSX!I20</f>
        <v>600000000</v>
      </c>
      <c r="F16" s="42">
        <v>3.0E8</v>
      </c>
      <c r="G16" s="25">
        <v>30.0</v>
      </c>
      <c r="H16" s="43"/>
      <c r="I16" s="43"/>
      <c r="J16" s="43"/>
      <c r="K16" s="43"/>
    </row>
    <row r="17">
      <c r="A17" s="25">
        <v>9.0</v>
      </c>
      <c r="B17" s="25" t="s">
        <v>40</v>
      </c>
      <c r="C17" s="32" t="s">
        <v>41</v>
      </c>
      <c r="D17" s="32" t="s">
        <v>24</v>
      </c>
      <c r="E17" s="46">
        <f>LSX!I21</f>
        <v>1200000000</v>
      </c>
      <c r="F17" s="42">
        <v>5.0E8</v>
      </c>
      <c r="G17" s="25">
        <v>20.0</v>
      </c>
      <c r="H17" s="43"/>
      <c r="I17" s="43"/>
      <c r="J17" s="43"/>
      <c r="K17" s="43"/>
    </row>
    <row r="18">
      <c r="G18" s="18">
        <f>sum(G8:G13,G15:G17,G4)</f>
        <v>10115</v>
      </c>
    </row>
    <row r="21">
      <c r="C21" s="47" t="s">
        <v>59</v>
      </c>
      <c r="D21" s="47" t="s">
        <v>3</v>
      </c>
      <c r="E21" s="48" t="s">
        <v>60</v>
      </c>
      <c r="F21" s="22"/>
      <c r="G21" s="47" t="s">
        <v>61</v>
      </c>
    </row>
    <row r="22">
      <c r="C22" s="49" t="s">
        <v>62</v>
      </c>
      <c r="D22" s="49" t="s">
        <v>63</v>
      </c>
      <c r="E22" s="49" t="s">
        <v>64</v>
      </c>
      <c r="F22" s="47" t="s">
        <v>65</v>
      </c>
      <c r="G22" s="49" t="s">
        <v>66</v>
      </c>
    </row>
    <row r="23">
      <c r="C23" s="50"/>
      <c r="D23" s="50"/>
      <c r="E23" s="50"/>
      <c r="F23" s="47" t="s">
        <v>67</v>
      </c>
      <c r="G23" s="50"/>
    </row>
    <row r="24">
      <c r="C24" s="50"/>
      <c r="D24" s="50"/>
      <c r="E24" s="50"/>
      <c r="F24" s="47" t="s">
        <v>68</v>
      </c>
      <c r="G24" s="50"/>
    </row>
    <row r="25">
      <c r="C25" s="50"/>
      <c r="D25" s="50"/>
      <c r="E25" s="50"/>
      <c r="F25" s="47" t="s">
        <v>69</v>
      </c>
      <c r="G25" s="50"/>
    </row>
    <row r="26">
      <c r="C26" s="51"/>
      <c r="D26" s="51"/>
      <c r="E26" s="51"/>
      <c r="F26" s="47" t="s">
        <v>70</v>
      </c>
      <c r="G26" s="51"/>
    </row>
    <row r="27">
      <c r="C27" s="47" t="s">
        <v>71</v>
      </c>
      <c r="D27" s="47" t="s">
        <v>24</v>
      </c>
      <c r="E27" s="48" t="s">
        <v>72</v>
      </c>
      <c r="F27" s="22"/>
      <c r="G27" s="47" t="s">
        <v>73</v>
      </c>
    </row>
    <row r="28">
      <c r="C28" s="49" t="s">
        <v>74</v>
      </c>
      <c r="D28" s="47" t="s">
        <v>24</v>
      </c>
      <c r="E28" s="48" t="s">
        <v>75</v>
      </c>
      <c r="F28" s="22"/>
      <c r="G28" s="49" t="s">
        <v>76</v>
      </c>
    </row>
    <row r="29">
      <c r="C29" s="51"/>
      <c r="D29" s="52"/>
      <c r="E29" s="53"/>
      <c r="F29" s="8"/>
      <c r="G29" s="51"/>
    </row>
  </sheetData>
  <mergeCells count="11">
    <mergeCell ref="E27:F27"/>
    <mergeCell ref="E28:F28"/>
    <mergeCell ref="G28:G29"/>
    <mergeCell ref="E29:F29"/>
    <mergeCell ref="A1:J1"/>
    <mergeCell ref="E21:F21"/>
    <mergeCell ref="C22:C26"/>
    <mergeCell ref="D22:D26"/>
    <mergeCell ref="E22:E26"/>
    <mergeCell ref="G22:G26"/>
    <mergeCell ref="C28:C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</cols>
  <sheetData>
    <row r="1">
      <c r="A1" s="1" t="s">
        <v>77</v>
      </c>
    </row>
    <row r="4">
      <c r="A4" s="54" t="s">
        <v>46</v>
      </c>
      <c r="B4" s="55" t="s">
        <v>78</v>
      </c>
      <c r="C4" s="56" t="s">
        <v>79</v>
      </c>
      <c r="D4" s="56" t="s">
        <v>3</v>
      </c>
      <c r="E4" s="57" t="s">
        <v>4</v>
      </c>
      <c r="F4" s="22"/>
      <c r="G4" s="56" t="s">
        <v>80</v>
      </c>
      <c r="H4" s="56" t="s">
        <v>81</v>
      </c>
    </row>
    <row r="5">
      <c r="A5" s="50"/>
      <c r="B5" s="58" t="s">
        <v>82</v>
      </c>
      <c r="C5" s="59"/>
      <c r="D5" s="59"/>
      <c r="E5" s="60" t="s">
        <v>83</v>
      </c>
      <c r="F5" s="60" t="s">
        <v>84</v>
      </c>
      <c r="G5" s="59"/>
      <c r="H5" s="59"/>
    </row>
    <row r="6">
      <c r="A6" s="51"/>
      <c r="B6" s="61" t="s">
        <v>85</v>
      </c>
      <c r="C6" s="8"/>
      <c r="D6" s="8"/>
      <c r="E6" s="61" t="s">
        <v>86</v>
      </c>
      <c r="F6" s="61" t="s">
        <v>87</v>
      </c>
      <c r="G6" s="8"/>
      <c r="H6" s="8"/>
    </row>
    <row r="7">
      <c r="A7" s="62" t="s">
        <v>88</v>
      </c>
      <c r="B7" s="63" t="s">
        <v>89</v>
      </c>
      <c r="C7" s="63" t="s">
        <v>90</v>
      </c>
      <c r="D7" s="63" t="s">
        <v>91</v>
      </c>
      <c r="E7" s="63">
        <v>1.0</v>
      </c>
      <c r="F7" s="63">
        <v>2.0</v>
      </c>
      <c r="G7" s="63">
        <v>3.0</v>
      </c>
      <c r="H7" s="63">
        <v>4.0</v>
      </c>
    </row>
    <row r="8">
      <c r="A8" s="62">
        <v>1.0</v>
      </c>
      <c r="B8" s="64" t="s">
        <v>52</v>
      </c>
      <c r="C8" s="63"/>
      <c r="D8" s="64" t="s">
        <v>35</v>
      </c>
      <c r="E8" s="65"/>
      <c r="F8" s="65"/>
      <c r="G8" s="66"/>
      <c r="H8" s="66"/>
    </row>
    <row r="9">
      <c r="A9" s="62">
        <v>2.0</v>
      </c>
      <c r="B9" s="64" t="s">
        <v>26</v>
      </c>
      <c r="C9" s="63"/>
      <c r="D9" s="63" t="s">
        <v>24</v>
      </c>
      <c r="E9" s="65"/>
      <c r="F9" s="65"/>
      <c r="G9" s="63"/>
      <c r="H9" s="66"/>
    </row>
    <row r="10">
      <c r="A10" s="62">
        <v>3.0</v>
      </c>
      <c r="B10" s="64" t="s">
        <v>92</v>
      </c>
      <c r="C10" s="63"/>
      <c r="D10" s="63" t="s">
        <v>24</v>
      </c>
      <c r="E10" s="65"/>
      <c r="F10" s="65"/>
      <c r="G10" s="63"/>
      <c r="H10" s="66"/>
    </row>
    <row r="11">
      <c r="A11" s="62">
        <v>4.0</v>
      </c>
      <c r="B11" s="64" t="s">
        <v>30</v>
      </c>
      <c r="C11" s="63"/>
      <c r="D11" s="63" t="s">
        <v>24</v>
      </c>
      <c r="E11" s="65"/>
      <c r="F11" s="65"/>
      <c r="G11" s="63"/>
      <c r="H11" s="66"/>
    </row>
    <row r="12">
      <c r="A12" s="62">
        <v>5.0</v>
      </c>
      <c r="B12" s="64" t="s">
        <v>28</v>
      </c>
      <c r="C12" s="63"/>
      <c r="D12" s="63" t="s">
        <v>24</v>
      </c>
      <c r="E12" s="65"/>
      <c r="F12" s="65"/>
      <c r="G12" s="63"/>
      <c r="H12" s="66"/>
    </row>
    <row r="13">
      <c r="A13" s="62">
        <v>6.0</v>
      </c>
      <c r="B13" s="64" t="s">
        <v>93</v>
      </c>
      <c r="C13" s="63"/>
      <c r="D13" s="63" t="s">
        <v>24</v>
      </c>
      <c r="E13" s="65"/>
      <c r="F13" s="65"/>
      <c r="G13" s="63"/>
      <c r="H13" s="66"/>
    </row>
    <row r="14">
      <c r="A14" s="62">
        <v>7.0</v>
      </c>
      <c r="B14" s="64" t="s">
        <v>94</v>
      </c>
      <c r="C14" s="63"/>
      <c r="D14" s="63" t="s">
        <v>24</v>
      </c>
      <c r="E14" s="65"/>
      <c r="F14" s="65"/>
      <c r="G14" s="63"/>
      <c r="H14" s="66"/>
    </row>
    <row r="15">
      <c r="A15" s="62">
        <v>8.0</v>
      </c>
      <c r="B15" s="64" t="s">
        <v>95</v>
      </c>
      <c r="C15" s="63"/>
      <c r="D15" s="64" t="s">
        <v>35</v>
      </c>
      <c r="E15" s="65"/>
      <c r="F15" s="65"/>
      <c r="G15" s="63"/>
      <c r="H15" s="66"/>
    </row>
    <row r="16">
      <c r="A16" s="67"/>
      <c r="B16" s="68" t="s">
        <v>96</v>
      </c>
      <c r="C16" s="69"/>
      <c r="D16" s="69"/>
      <c r="E16" s="69"/>
      <c r="F16" s="69"/>
      <c r="G16" s="69"/>
      <c r="H16" s="70"/>
    </row>
  </sheetData>
  <mergeCells count="7">
    <mergeCell ref="A1:H1"/>
    <mergeCell ref="A4:A6"/>
    <mergeCell ref="C4:C6"/>
    <mergeCell ref="D4:D6"/>
    <mergeCell ref="E4:F4"/>
    <mergeCell ref="G4:G6"/>
    <mergeCell ref="H4:H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63"/>
  </cols>
  <sheetData>
    <row r="1">
      <c r="A1" s="1" t="s">
        <v>97</v>
      </c>
    </row>
    <row r="3">
      <c r="A3" s="71" t="s">
        <v>98</v>
      </c>
    </row>
    <row r="4">
      <c r="A4" s="72" t="s">
        <v>99</v>
      </c>
    </row>
    <row r="5">
      <c r="A5" s="71" t="s">
        <v>100</v>
      </c>
    </row>
    <row r="6">
      <c r="A6" s="71" t="s">
        <v>101</v>
      </c>
      <c r="C6" s="5"/>
      <c r="D6" s="5"/>
      <c r="E6" s="5"/>
      <c r="F6" s="5"/>
      <c r="G6" s="5"/>
      <c r="H6" s="5"/>
      <c r="I6" s="5"/>
    </row>
    <row r="8">
      <c r="A8" s="73" t="s">
        <v>46</v>
      </c>
      <c r="B8" s="74" t="s">
        <v>102</v>
      </c>
      <c r="C8" s="21"/>
      <c r="D8" s="22"/>
      <c r="E8" s="75" t="s">
        <v>3</v>
      </c>
      <c r="F8" s="75" t="s">
        <v>4</v>
      </c>
      <c r="G8" s="75" t="s">
        <v>103</v>
      </c>
    </row>
    <row r="9">
      <c r="A9" s="76">
        <v>1.0</v>
      </c>
      <c r="B9" s="77" t="s">
        <v>104</v>
      </c>
      <c r="C9" s="3"/>
      <c r="D9" s="8"/>
      <c r="E9" s="78" t="s">
        <v>8</v>
      </c>
      <c r="F9" s="78"/>
      <c r="G9" s="79"/>
    </row>
    <row r="10">
      <c r="A10" s="80"/>
      <c r="B10" s="80"/>
      <c r="C10" s="80"/>
      <c r="D10" s="80"/>
      <c r="E10" s="80"/>
      <c r="F10" s="80"/>
      <c r="G10" s="81"/>
      <c r="H10" s="5"/>
    </row>
    <row r="11">
      <c r="A11" s="5"/>
      <c r="B11" s="82" t="s">
        <v>105</v>
      </c>
      <c r="D11" s="5"/>
      <c r="E11" s="82" t="s">
        <v>106</v>
      </c>
      <c r="F11" s="5"/>
      <c r="G11" s="82" t="s">
        <v>107</v>
      </c>
    </row>
    <row r="12">
      <c r="A12" s="5"/>
      <c r="B12" s="83" t="s">
        <v>108</v>
      </c>
      <c r="D12" s="5"/>
      <c r="E12" s="83" t="s">
        <v>109</v>
      </c>
      <c r="F12" s="5"/>
      <c r="G12" s="83" t="s">
        <v>110</v>
      </c>
      <c r="H12" s="5"/>
    </row>
  </sheetData>
  <mergeCells count="10">
    <mergeCell ref="B11:C11"/>
    <mergeCell ref="G11:H11"/>
    <mergeCell ref="B12:C12"/>
    <mergeCell ref="A1:G1"/>
    <mergeCell ref="A3:I3"/>
    <mergeCell ref="A4:I4"/>
    <mergeCell ref="A5:I5"/>
    <mergeCell ref="A6:B6"/>
    <mergeCell ref="B8:D8"/>
    <mergeCell ref="B9:D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8.38"/>
    <col customWidth="1" min="4" max="4" width="29.75"/>
  </cols>
  <sheetData>
    <row r="1">
      <c r="A1" s="1" t="s">
        <v>111</v>
      </c>
    </row>
    <row r="3">
      <c r="A3" s="84" t="s">
        <v>46</v>
      </c>
      <c r="B3" s="85" t="s">
        <v>112</v>
      </c>
      <c r="C3" s="85" t="s">
        <v>113</v>
      </c>
      <c r="D3" s="85" t="s">
        <v>114</v>
      </c>
      <c r="E3" s="85" t="s">
        <v>4</v>
      </c>
      <c r="F3" s="85" t="s">
        <v>115</v>
      </c>
      <c r="G3" s="85" t="s">
        <v>81</v>
      </c>
      <c r="H3" s="85" t="s">
        <v>103</v>
      </c>
    </row>
    <row r="4">
      <c r="A4" s="62">
        <v>1.0</v>
      </c>
      <c r="B4" s="63"/>
      <c r="C4" s="63"/>
      <c r="D4" s="64" t="s">
        <v>7</v>
      </c>
      <c r="E4" s="63"/>
      <c r="F4" s="86"/>
      <c r="G4" s="86"/>
      <c r="H4" s="86"/>
    </row>
  </sheetData>
  <mergeCells count="1">
    <mergeCell ref="A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8.25"/>
    <col customWidth="1" min="4" max="4" width="11.25"/>
    <col customWidth="1" min="5" max="5" width="10.13"/>
    <col customWidth="1" min="6" max="6" width="15.75"/>
    <col customWidth="1" min="7" max="7" width="14.25"/>
    <col customWidth="1" min="8" max="8" width="14.75"/>
    <col customWidth="1" min="9" max="9" width="13.75"/>
    <col customWidth="1" min="11" max="11" width="11.63"/>
    <col customWidth="1" min="12" max="12" width="12.13"/>
  </cols>
  <sheetData>
    <row r="1">
      <c r="A1" s="1" t="s">
        <v>116</v>
      </c>
    </row>
    <row r="2">
      <c r="A2" s="87" t="s">
        <v>117</v>
      </c>
      <c r="G2" s="87" t="s">
        <v>118</v>
      </c>
    </row>
    <row r="3">
      <c r="A3" s="87" t="s">
        <v>119</v>
      </c>
      <c r="G3" s="5"/>
      <c r="H3" s="5"/>
      <c r="I3" s="5"/>
    </row>
    <row r="4">
      <c r="A4" s="87" t="s">
        <v>120</v>
      </c>
      <c r="G4" s="5"/>
      <c r="H4" s="5"/>
      <c r="I4" s="5"/>
    </row>
    <row r="5">
      <c r="A5" s="87" t="s">
        <v>121</v>
      </c>
    </row>
    <row r="6">
      <c r="A6" s="87" t="s">
        <v>122</v>
      </c>
      <c r="G6" s="87" t="s">
        <v>123</v>
      </c>
    </row>
    <row r="7">
      <c r="A7" s="87" t="s">
        <v>124</v>
      </c>
      <c r="G7" s="5"/>
      <c r="H7" s="5"/>
      <c r="I7" s="5"/>
    </row>
    <row r="8">
      <c r="A8" s="87" t="s">
        <v>125</v>
      </c>
      <c r="G8" s="5"/>
      <c r="H8" s="5"/>
      <c r="I8" s="5"/>
    </row>
    <row r="9">
      <c r="A9" s="87" t="s">
        <v>126</v>
      </c>
      <c r="G9" s="5"/>
      <c r="H9" s="5"/>
      <c r="I9" s="5"/>
    </row>
    <row r="10">
      <c r="A10" s="88" t="s">
        <v>127</v>
      </c>
      <c r="G10" s="5"/>
      <c r="H10" s="5"/>
      <c r="I10" s="5"/>
    </row>
    <row r="13">
      <c r="A13" s="89" t="s">
        <v>128</v>
      </c>
      <c r="B13" s="90" t="s">
        <v>129</v>
      </c>
      <c r="C13" s="90" t="s">
        <v>130</v>
      </c>
      <c r="D13" s="90" t="s">
        <v>131</v>
      </c>
      <c r="E13" s="90" t="s">
        <v>132</v>
      </c>
      <c r="F13" s="90" t="s">
        <v>133</v>
      </c>
      <c r="G13" s="90" t="s">
        <v>134</v>
      </c>
      <c r="H13" s="90" t="s">
        <v>135</v>
      </c>
      <c r="I13" s="90" t="s">
        <v>136</v>
      </c>
      <c r="J13" s="90" t="s">
        <v>137</v>
      </c>
      <c r="K13" s="91" t="s">
        <v>138</v>
      </c>
      <c r="L13" s="22"/>
      <c r="M13" s="90" t="s">
        <v>139</v>
      </c>
      <c r="N13" s="90" t="s">
        <v>140</v>
      </c>
    </row>
    <row r="14">
      <c r="A14" s="51"/>
      <c r="B14" s="8"/>
      <c r="C14" s="8"/>
      <c r="D14" s="8"/>
      <c r="E14" s="8"/>
      <c r="F14" s="8"/>
      <c r="G14" s="8"/>
      <c r="H14" s="8"/>
      <c r="I14" s="8"/>
      <c r="J14" s="8"/>
      <c r="K14" s="92" t="s">
        <v>141</v>
      </c>
      <c r="L14" s="92" t="s">
        <v>142</v>
      </c>
      <c r="M14" s="8"/>
      <c r="N14" s="8"/>
    </row>
    <row r="15">
      <c r="A15" s="93">
        <v>1.0</v>
      </c>
      <c r="B15" s="94" t="s">
        <v>7</v>
      </c>
      <c r="C15" s="65"/>
      <c r="D15" s="65" t="s">
        <v>8</v>
      </c>
      <c r="E15" s="65">
        <v>150.0</v>
      </c>
      <c r="F15" s="95"/>
      <c r="G15" s="95"/>
      <c r="H15" s="96"/>
      <c r="I15" s="95"/>
      <c r="J15" s="95"/>
      <c r="K15" s="97"/>
      <c r="L15" s="95"/>
      <c r="M15" s="95"/>
      <c r="N15" s="6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</row>
    <row r="18">
      <c r="A18" s="5"/>
      <c r="B18" s="5"/>
      <c r="C18" s="98" t="s">
        <v>143</v>
      </c>
      <c r="E18" s="5"/>
      <c r="F18" s="5"/>
      <c r="G18" s="5"/>
      <c r="H18" s="99" t="s">
        <v>144</v>
      </c>
      <c r="J18" s="5"/>
    </row>
    <row r="19">
      <c r="A19" s="5"/>
      <c r="B19" s="5"/>
      <c r="C19" s="100" t="s">
        <v>145</v>
      </c>
      <c r="E19" s="5"/>
      <c r="F19" s="5"/>
      <c r="G19" s="5"/>
      <c r="H19" s="98" t="s">
        <v>146</v>
      </c>
      <c r="J19" s="5"/>
    </row>
    <row r="20">
      <c r="A20" s="5"/>
      <c r="B20" s="5"/>
      <c r="C20" s="5"/>
      <c r="D20" s="5"/>
      <c r="E20" s="5"/>
      <c r="F20" s="5"/>
      <c r="G20" s="5"/>
      <c r="H20" s="100" t="s">
        <v>145</v>
      </c>
      <c r="J20" s="5"/>
    </row>
  </sheetData>
  <mergeCells count="31">
    <mergeCell ref="A1:N1"/>
    <mergeCell ref="A2:F2"/>
    <mergeCell ref="G2:I2"/>
    <mergeCell ref="A3:F3"/>
    <mergeCell ref="A4:F4"/>
    <mergeCell ref="A5:F5"/>
    <mergeCell ref="G5:I5"/>
    <mergeCell ref="B13:B14"/>
    <mergeCell ref="C13:C14"/>
    <mergeCell ref="D13:D14"/>
    <mergeCell ref="E13:E14"/>
    <mergeCell ref="C18:D18"/>
    <mergeCell ref="C19:D19"/>
    <mergeCell ref="F13:F14"/>
    <mergeCell ref="G13:G14"/>
    <mergeCell ref="H18:I18"/>
    <mergeCell ref="H19:I19"/>
    <mergeCell ref="H20:I20"/>
    <mergeCell ref="H13:H14"/>
    <mergeCell ref="I13:I14"/>
    <mergeCell ref="J13:J14"/>
    <mergeCell ref="K13:L13"/>
    <mergeCell ref="M13:M14"/>
    <mergeCell ref="N13:N14"/>
    <mergeCell ref="A6:F6"/>
    <mergeCell ref="G6:I6"/>
    <mergeCell ref="A7:F7"/>
    <mergeCell ref="A8:F8"/>
    <mergeCell ref="A9:F9"/>
    <mergeCell ref="A10:F10"/>
    <mergeCell ref="A13:A14"/>
  </mergeCells>
  <drawing r:id="rId1"/>
</worksheet>
</file>