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"/>
    </mc:Choice>
  </mc:AlternateContent>
  <xr:revisionPtr revIDLastSave="19" documentId="13_ncr:1_{4072272F-D9E3-4472-A3AB-B7D982DB7E5D}" xr6:coauthVersionLast="36" xr6:coauthVersionMax="47" xr10:uidLastSave="{69C28BE6-34D5-4D53-A430-8466E90BF2C2}"/>
  <bookViews>
    <workbookView xWindow="0" yWindow="500" windowWidth="12570" windowHeight="8820" xr2:uid="{5295ACB6-9787-1F4C-BD96-7AA86E971C0A}"/>
  </bookViews>
  <sheets>
    <sheet name="MAIN" sheetId="1" r:id="rId1"/>
    <sheet name="FU times" sheetId="2" r:id="rId2"/>
  </sheets>
  <definedNames>
    <definedName name="_xlnm._FilterDatabase" localSheetId="1" hidden="1">'FU times'!$A$1:$G$49</definedName>
    <definedName name="_xlnm._FilterDatabase" localSheetId="0" hidden="1">MAIN!$A$1:$AP$48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L3" i="1" l="1"/>
  <c r="L5" i="1"/>
  <c r="L6" i="1"/>
  <c r="L7" i="1"/>
  <c r="L8" i="1"/>
  <c r="L9" i="1"/>
  <c r="L10" i="1"/>
  <c r="L11" i="1"/>
  <c r="L12" i="1"/>
  <c r="L13" i="1"/>
  <c r="L14" i="1"/>
  <c r="L15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8" i="1"/>
  <c r="L39" i="1"/>
  <c r="L40" i="1"/>
  <c r="L41" i="1"/>
  <c r="L42" i="1"/>
  <c r="L43" i="1"/>
  <c r="L44" i="1"/>
  <c r="L45" i="1"/>
  <c r="L46" i="1"/>
  <c r="L47" i="1"/>
  <c r="L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G52" i="2"/>
  <c r="F52" i="2"/>
  <c r="D52" i="2"/>
</calcChain>
</file>

<file path=xl/sharedStrings.xml><?xml version="1.0" encoding="utf-8"?>
<sst xmlns="http://schemas.openxmlformats.org/spreadsheetml/2006/main" count="714" uniqueCount="158">
  <si>
    <t>study</t>
  </si>
  <si>
    <t>fu13</t>
  </si>
  <si>
    <t>fucat</t>
  </si>
  <si>
    <t>outcome</t>
  </si>
  <si>
    <t>ee</t>
  </si>
  <si>
    <t>nepost</t>
  </si>
  <si>
    <t>nerand</t>
  </si>
  <si>
    <t>ee2</t>
  </si>
  <si>
    <t>ec</t>
  </si>
  <si>
    <t>ncpost</t>
  </si>
  <si>
    <t>ncrand</t>
  </si>
  <si>
    <t>ec2</t>
  </si>
  <si>
    <t>imp</t>
  </si>
  <si>
    <t>unique</t>
  </si>
  <si>
    <t>ctr2</t>
  </si>
  <si>
    <t>cbt</t>
  </si>
  <si>
    <t>agecat</t>
  </si>
  <si>
    <t>recr</t>
  </si>
  <si>
    <t>clinrecr</t>
  </si>
  <si>
    <t>diag</t>
  </si>
  <si>
    <t>diag2</t>
  </si>
  <si>
    <t>mood</t>
  </si>
  <si>
    <t>rob</t>
  </si>
  <si>
    <t>rob2</t>
  </si>
  <si>
    <t>lowrob</t>
  </si>
  <si>
    <t>specgrp</t>
  </si>
  <si>
    <t>meanage</t>
  </si>
  <si>
    <t>propwomen</t>
  </si>
  <si>
    <t>type</t>
  </si>
  <si>
    <t>type2</t>
  </si>
  <si>
    <t>format</t>
  </si>
  <si>
    <t>format2</t>
  </si>
  <si>
    <t>nsess</t>
  </si>
  <si>
    <t>country</t>
  </si>
  <si>
    <t>us</t>
  </si>
  <si>
    <t>g</t>
  </si>
  <si>
    <t>se</t>
  </si>
  <si>
    <t>ctr</t>
  </si>
  <si>
    <t>sg</t>
  </si>
  <si>
    <t>ac</t>
  </si>
  <si>
    <t>ba</t>
  </si>
  <si>
    <t>itt</t>
  </si>
  <si>
    <t>post</t>
  </si>
  <si>
    <t>fu</t>
  </si>
  <si>
    <t>Ackerson, 1998</t>
  </si>
  <si>
    <t>wl</t>
  </si>
  <si>
    <t>adol</t>
  </si>
  <si>
    <t>1 month</t>
  </si>
  <si>
    <t>none</t>
  </si>
  <si>
    <t>Bolton, 2007</t>
  </si>
  <si>
    <t>fu46</t>
  </si>
  <si>
    <t>reported</t>
  </si>
  <si>
    <t>othctr</t>
  </si>
  <si>
    <t>ipt</t>
  </si>
  <si>
    <t>20 weeks</t>
  </si>
  <si>
    <t>Charkandeh, 2016</t>
  </si>
  <si>
    <t>12 wks</t>
  </si>
  <si>
    <t>Clarke, 1995</t>
  </si>
  <si>
    <t>cau</t>
  </si>
  <si>
    <t>5 wks</t>
  </si>
  <si>
    <t>6, 12 mnths</t>
  </si>
  <si>
    <t>Clarke, 1999 - cwd</t>
  </si>
  <si>
    <t>8 wks</t>
  </si>
  <si>
    <t>Clarke, 1999 - cwd+p</t>
  </si>
  <si>
    <t>Clarke, 2001</t>
  </si>
  <si>
    <t>14, 26 mnths</t>
  </si>
  <si>
    <t>Clarke, 2002</t>
  </si>
  <si>
    <t>De Cuyper, 2004</t>
  </si>
  <si>
    <t>children</t>
  </si>
  <si>
    <t>16 wks</t>
  </si>
  <si>
    <t>8 mnths</t>
  </si>
  <si>
    <t>De Jonge-Heesen, 2020</t>
  </si>
  <si>
    <t>Diamond, 2002</t>
  </si>
  <si>
    <t>other</t>
  </si>
  <si>
    <t>6 wks</t>
  </si>
  <si>
    <t xml:space="preserve">Esposito-Smythers, 2019 </t>
  </si>
  <si>
    <t>12 mnths</t>
  </si>
  <si>
    <t>6, 18 mnths</t>
  </si>
  <si>
    <t>Gillham, 2006</t>
  </si>
  <si>
    <t>6 mnths</t>
  </si>
  <si>
    <t>12, 18, 24, 30 mnths</t>
  </si>
  <si>
    <t xml:space="preserve">Idsoe, 2019 </t>
  </si>
  <si>
    <t>14 wks</t>
  </si>
  <si>
    <t>Israel, 2013</t>
  </si>
  <si>
    <t>Kahn, 1990 - cbt</t>
  </si>
  <si>
    <t>Kahn, 1990 - other</t>
  </si>
  <si>
    <t>Kitchen, 2020</t>
  </si>
  <si>
    <t>bat</t>
  </si>
  <si>
    <t>3 mnths</t>
  </si>
  <si>
    <t>Lewinsohn, 1990 - cwd</t>
  </si>
  <si>
    <t>7 wks</t>
  </si>
  <si>
    <t>7 wks + 1, 6, 12 mnths</t>
  </si>
  <si>
    <t>Lewinsohn, 1990 - cwd+p</t>
  </si>
  <si>
    <t>Liddle, 1990</t>
  </si>
  <si>
    <t>5 mnths</t>
  </si>
  <si>
    <t>Listug-Lunde, 2013</t>
  </si>
  <si>
    <t>7 wks + 3 mnths</t>
  </si>
  <si>
    <t>Luby, 2012</t>
  </si>
  <si>
    <t>Martinovic, 2006</t>
  </si>
  <si>
    <t>McCarty, 2013</t>
  </si>
  <si>
    <t>youth</t>
  </si>
  <si>
    <t xml:space="preserve">Moeini, 2019 </t>
  </si>
  <si>
    <t>24 wks</t>
  </si>
  <si>
    <t>Mufson, 1999</t>
  </si>
  <si>
    <t>Mufson, 2004</t>
  </si>
  <si>
    <t>Reynolds, 1986</t>
  </si>
  <si>
    <t>10 wks</t>
  </si>
  <si>
    <t>Rohde, 2004</t>
  </si>
  <si>
    <t>8,14 mnths</t>
  </si>
  <si>
    <t>Rosello, 1999 - CBT</t>
  </si>
  <si>
    <t>12 wks + 3 mnths</t>
  </si>
  <si>
    <t>Rosello, 1999 - IPT</t>
  </si>
  <si>
    <t>Santomauro, 2016</t>
  </si>
  <si>
    <t>Stallard, 2012</t>
  </si>
  <si>
    <t>fu12</t>
  </si>
  <si>
    <t>Stark, 1987 - pst</t>
  </si>
  <si>
    <t>13 wks</t>
  </si>
  <si>
    <t>Stark, 1987 - selfcontrol</t>
  </si>
  <si>
    <t>pst</t>
  </si>
  <si>
    <t>Stice, 2008 - cbt</t>
  </si>
  <si>
    <t>6 wks + 6, 12, 24 mnths</t>
  </si>
  <si>
    <t>Stice, 2008 - supp-expr</t>
  </si>
  <si>
    <t>sup</t>
  </si>
  <si>
    <t>Szigethy, 2007</t>
  </si>
  <si>
    <t>TADS, 2004</t>
  </si>
  <si>
    <t>check</t>
  </si>
  <si>
    <t xml:space="preserve">Topooco, 2019 </t>
  </si>
  <si>
    <t>Vostanis, 1996a</t>
  </si>
  <si>
    <t>18 wks</t>
  </si>
  <si>
    <t>Weisz, 1997</t>
  </si>
  <si>
    <t>10 wks + 9 mnths</t>
  </si>
  <si>
    <t>Wright, 2020</t>
  </si>
  <si>
    <t>6, 14 mnths</t>
  </si>
  <si>
    <t>Young, 2006</t>
  </si>
  <si>
    <t>10 wks + 3, 6 mnths</t>
  </si>
  <si>
    <t>Young, 2016</t>
  </si>
  <si>
    <t>10 wks + 6 mnhs</t>
  </si>
  <si>
    <t>Yu, 2002</t>
  </si>
  <si>
    <t>11 wks</t>
  </si>
  <si>
    <t>11 wks + 3, 6 mnths</t>
  </si>
  <si>
    <t>fu612</t>
  </si>
  <si>
    <t>fu1324</t>
  </si>
  <si>
    <t>TADS 2009</t>
  </si>
  <si>
    <t>Weisz, 2009</t>
  </si>
  <si>
    <t>varying</t>
  </si>
  <si>
    <t>unclear</t>
  </si>
  <si>
    <t>14-</t>
  </si>
  <si>
    <t>ham-d</t>
  </si>
  <si>
    <t>cdi</t>
  </si>
  <si>
    <t>cdi-II</t>
  </si>
  <si>
    <t>bdi</t>
  </si>
  <si>
    <t>mfq</t>
  </si>
  <si>
    <t>ces-d</t>
  </si>
  <si>
    <t>Acholi Psychosocial Assessment Instrument (APAI): a local instrument</t>
  </si>
  <si>
    <t>cdrs-r</t>
  </si>
  <si>
    <t>smfq</t>
  </si>
  <si>
    <t>dass</t>
  </si>
  <si>
    <t>bdi_ii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</si>
</sst>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3" fillId="2" borderId="0" xfId="1" applyFont="1"/>
    <xf numFmtId="1" fontId="3" fillId="2" borderId="0" xfId="1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1" fontId="3" fillId="3" borderId="0" xfId="1" applyNumberFormat="1" applyFont="1" applyFill="1"/>
    <xf numFmtId="1" fontId="4" fillId="3" borderId="0" xfId="0" applyNumberFormat="1" applyFont="1" applyFill="1"/>
    <xf numFmtId="1" fontId="0" fillId="3" borderId="0" xfId="0" applyNumberFormat="1" applyFill="1"/>
    <xf numFmtId="0" fontId="0" fillId="3" borderId="0" xfId="0" applyFill="1"/>
    <xf numFmtId="2" fontId="3" fillId="3" borderId="0" xfId="1" applyNumberFormat="1" applyFont="1" applyFill="1"/>
    <xf numFmtId="0" fontId="4" fillId="3" borderId="0" xfId="0" applyFont="1" applyFill="1"/>
    <xf numFmtId="0" fontId="1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7676-F668-2F43-A044-0A5614182914}">
  <dimension ref="A1:AS50"/>
  <sheetViews>
    <sheetView tabSelected="1" zoomScale="98" zoomScaleNormal="7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defaultColWidth="11" defaultRowHeight="15.5" x14ac:dyDescent="0.35"/>
  <cols>
    <col min="1" max="1" width="21.75" bestFit="1" customWidth="1"/>
    <col min="2" max="2" width="6.58203125" bestFit="1" customWidth="1"/>
    <col min="3" max="3" width="7.25" bestFit="1" customWidth="1"/>
    <col min="4" max="4" width="10.5" bestFit="1" customWidth="1"/>
    <col min="5" max="5" width="4.83203125" style="13" bestFit="1" customWidth="1"/>
    <col min="6" max="6" width="8.75" bestFit="1" customWidth="1"/>
    <col min="7" max="7" width="9" style="6" bestFit="1" customWidth="1"/>
    <col min="8" max="8" width="5.83203125" style="6" bestFit="1" customWidth="1"/>
    <col min="9" max="9" width="4.75" style="16" bestFit="1" customWidth="1"/>
    <col min="10" max="10" width="8.58203125" style="6" bestFit="1" customWidth="1"/>
    <col min="11" max="11" width="8.83203125" style="6" bestFit="1" customWidth="1"/>
    <col min="12" max="12" width="5.75" style="6" bestFit="1" customWidth="1"/>
    <col min="13" max="13" width="8.5" style="6" bestFit="1" customWidth="1"/>
    <col min="14" max="14" width="8.33203125" bestFit="1" customWidth="1"/>
    <col min="15" max="15" width="6" bestFit="1" customWidth="1"/>
    <col min="16" max="16" width="5.33203125" bestFit="1" customWidth="1"/>
    <col min="17" max="42" width="7.08203125" customWidth="1"/>
    <col min="43" max="43" width="12.08203125" customWidth="1"/>
    <col min="44" max="44" width="20.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2" t="s">
        <v>6</v>
      </c>
      <c r="H1" s="2" t="s">
        <v>7</v>
      </c>
      <c r="I1" s="14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3" t="s">
        <v>35</v>
      </c>
      <c r="AK1" s="3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s="1" t="s">
        <v>43</v>
      </c>
    </row>
    <row r="2" spans="1:45" s="7" customFormat="1" x14ac:dyDescent="0.35">
      <c r="A2" s="7" t="s">
        <v>44</v>
      </c>
      <c r="B2" s="7">
        <v>1</v>
      </c>
      <c r="C2" s="7" t="s">
        <v>1</v>
      </c>
      <c r="D2" s="7" t="s">
        <v>147</v>
      </c>
      <c r="E2" s="11">
        <v>7</v>
      </c>
      <c r="F2" s="7">
        <v>12</v>
      </c>
      <c r="G2" s="8">
        <v>15</v>
      </c>
      <c r="H2" s="8">
        <f t="shared" ref="H2:H48" si="0">E2+(G2-F2)</f>
        <v>10</v>
      </c>
      <c r="I2" s="15">
        <v>0.2</v>
      </c>
      <c r="J2" s="7">
        <v>10.199999999999999</v>
      </c>
      <c r="K2" s="8">
        <v>15.2</v>
      </c>
      <c r="L2" s="8">
        <v>5.2</v>
      </c>
      <c r="M2" s="8" t="s">
        <v>12</v>
      </c>
      <c r="N2" s="7">
        <v>1</v>
      </c>
      <c r="O2" s="7" t="s">
        <v>45</v>
      </c>
      <c r="P2" s="7">
        <v>1</v>
      </c>
      <c r="Q2" s="7" t="s">
        <v>46</v>
      </c>
      <c r="R2" s="7">
        <v>1</v>
      </c>
      <c r="S2" s="7">
        <v>0</v>
      </c>
      <c r="T2" s="7">
        <v>3</v>
      </c>
      <c r="U2" s="7">
        <v>3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16</v>
      </c>
      <c r="AB2" s="9">
        <v>0.64</v>
      </c>
      <c r="AC2" s="7" t="s">
        <v>15</v>
      </c>
      <c r="AD2" s="7" t="s">
        <v>15</v>
      </c>
      <c r="AE2" s="7">
        <v>3</v>
      </c>
      <c r="AF2" s="7">
        <v>3</v>
      </c>
      <c r="AG2" s="7">
        <v>4</v>
      </c>
      <c r="AH2" s="7">
        <v>1</v>
      </c>
      <c r="AI2" s="7">
        <v>1</v>
      </c>
      <c r="AJ2" s="9">
        <v>1.31</v>
      </c>
      <c r="AK2" s="9">
        <v>0.47</v>
      </c>
      <c r="AL2" s="7">
        <v>1</v>
      </c>
      <c r="AM2" s="7">
        <v>0</v>
      </c>
      <c r="AN2" s="7">
        <v>0</v>
      </c>
      <c r="AO2" s="7">
        <v>0</v>
      </c>
      <c r="AP2" s="7">
        <v>0</v>
      </c>
      <c r="AQ2" s="7" t="s">
        <v>47</v>
      </c>
      <c r="AR2" s="7" t="s">
        <v>48</v>
      </c>
      <c r="AS2"/>
    </row>
    <row r="3" spans="1:45" x14ac:dyDescent="0.35">
      <c r="A3" t="s">
        <v>49</v>
      </c>
      <c r="B3">
        <v>0</v>
      </c>
      <c r="C3" t="s">
        <v>50</v>
      </c>
      <c r="D3" t="s">
        <v>153</v>
      </c>
      <c r="E3" s="12">
        <v>39</v>
      </c>
      <c r="F3">
        <v>105</v>
      </c>
      <c r="G3" s="5">
        <v>105</v>
      </c>
      <c r="H3" s="5">
        <f t="shared" si="0"/>
        <v>39</v>
      </c>
      <c r="I3" s="16">
        <v>14</v>
      </c>
      <c r="J3" s="6">
        <v>104</v>
      </c>
      <c r="K3" s="5">
        <v>104</v>
      </c>
      <c r="L3" s="5">
        <f t="shared" ref="L3:L48" si="1">I3+(K3-J3)</f>
        <v>14</v>
      </c>
      <c r="M3" s="8" t="s">
        <v>51</v>
      </c>
      <c r="N3">
        <v>1</v>
      </c>
      <c r="O3" t="s">
        <v>52</v>
      </c>
      <c r="P3">
        <v>0</v>
      </c>
      <c r="Q3" t="s">
        <v>46</v>
      </c>
      <c r="R3">
        <v>3</v>
      </c>
      <c r="S3">
        <v>0</v>
      </c>
      <c r="T3">
        <v>3</v>
      </c>
      <c r="U3">
        <v>3</v>
      </c>
      <c r="V3">
        <v>0</v>
      </c>
      <c r="W3">
        <v>3</v>
      </c>
      <c r="X3">
        <v>3</v>
      </c>
      <c r="Y3">
        <v>0</v>
      </c>
      <c r="Z3">
        <v>1</v>
      </c>
      <c r="AA3">
        <v>15</v>
      </c>
      <c r="AB3" s="3">
        <v>0.56999999999999995</v>
      </c>
      <c r="AC3" t="s">
        <v>53</v>
      </c>
      <c r="AD3" t="s">
        <v>53</v>
      </c>
      <c r="AE3">
        <v>2</v>
      </c>
      <c r="AF3">
        <v>2</v>
      </c>
      <c r="AG3">
        <v>16</v>
      </c>
      <c r="AH3">
        <v>7</v>
      </c>
      <c r="AI3">
        <v>0</v>
      </c>
      <c r="AJ3" s="3">
        <v>0.56999999999999995</v>
      </c>
      <c r="AK3" s="3">
        <v>0.14000000000000001</v>
      </c>
      <c r="AL3">
        <v>3</v>
      </c>
      <c r="AM3">
        <v>1</v>
      </c>
      <c r="AN3">
        <v>0</v>
      </c>
      <c r="AO3">
        <v>1</v>
      </c>
      <c r="AP3">
        <v>1</v>
      </c>
      <c r="AQ3" t="s">
        <v>54</v>
      </c>
      <c r="AR3" t="s">
        <v>48</v>
      </c>
    </row>
    <row r="4" spans="1:45" s="7" customFormat="1" x14ac:dyDescent="0.35">
      <c r="A4" s="7" t="s">
        <v>55</v>
      </c>
      <c r="B4" s="7">
        <v>1</v>
      </c>
      <c r="C4" s="7" t="s">
        <v>1</v>
      </c>
      <c r="D4" s="7" t="s">
        <v>148</v>
      </c>
      <c r="E4" s="11">
        <v>11</v>
      </c>
      <c r="F4" s="7">
        <v>65</v>
      </c>
      <c r="G4" s="8">
        <v>65</v>
      </c>
      <c r="H4" s="8">
        <f t="shared" si="0"/>
        <v>11</v>
      </c>
      <c r="I4" s="15">
        <v>0.2</v>
      </c>
      <c r="J4" s="7">
        <v>60.2</v>
      </c>
      <c r="K4" s="8">
        <v>60.2</v>
      </c>
      <c r="L4" s="8">
        <v>0.2</v>
      </c>
      <c r="M4" s="8" t="s">
        <v>12</v>
      </c>
      <c r="N4" s="7">
        <v>1</v>
      </c>
      <c r="O4" s="7" t="s">
        <v>45</v>
      </c>
      <c r="P4" s="7">
        <v>1</v>
      </c>
      <c r="Q4" s="7" t="s">
        <v>46</v>
      </c>
      <c r="R4" s="7">
        <v>2</v>
      </c>
      <c r="S4" s="7">
        <v>1</v>
      </c>
      <c r="T4" s="7">
        <v>1</v>
      </c>
      <c r="U4" s="7">
        <v>1</v>
      </c>
      <c r="V4" s="7">
        <v>1</v>
      </c>
      <c r="W4" s="7">
        <v>2</v>
      </c>
      <c r="X4" s="7">
        <v>2</v>
      </c>
      <c r="Y4" s="7">
        <v>0</v>
      </c>
      <c r="Z4" s="7">
        <v>0</v>
      </c>
      <c r="AA4" s="7">
        <v>15.3</v>
      </c>
      <c r="AB4" s="9">
        <v>0.54</v>
      </c>
      <c r="AC4" s="7" t="s">
        <v>15</v>
      </c>
      <c r="AD4" s="7" t="s">
        <v>15</v>
      </c>
      <c r="AE4" s="7">
        <v>1</v>
      </c>
      <c r="AF4" s="7">
        <v>1</v>
      </c>
      <c r="AG4" s="7">
        <v>24</v>
      </c>
      <c r="AH4" s="7">
        <v>7</v>
      </c>
      <c r="AI4" s="7">
        <v>0</v>
      </c>
      <c r="AJ4" s="9">
        <v>2.0099999999999998</v>
      </c>
      <c r="AK4" s="9">
        <v>0.22</v>
      </c>
      <c r="AL4" s="7">
        <v>1</v>
      </c>
      <c r="AM4" s="7">
        <v>1</v>
      </c>
      <c r="AN4" s="7">
        <v>0</v>
      </c>
      <c r="AO4" s="7">
        <v>2</v>
      </c>
      <c r="AP4" s="7">
        <v>0</v>
      </c>
      <c r="AQ4" s="7" t="s">
        <v>56</v>
      </c>
      <c r="AR4" s="7" t="s">
        <v>48</v>
      </c>
      <c r="AS4"/>
    </row>
    <row r="5" spans="1:45" x14ac:dyDescent="0.35">
      <c r="A5" t="s">
        <v>57</v>
      </c>
      <c r="B5">
        <v>1</v>
      </c>
      <c r="C5" t="s">
        <v>1</v>
      </c>
      <c r="D5" t="s">
        <v>147</v>
      </c>
      <c r="E5" s="12">
        <v>25</v>
      </c>
      <c r="F5">
        <v>52</v>
      </c>
      <c r="G5" s="5">
        <v>78</v>
      </c>
      <c r="H5" s="5">
        <f t="shared" si="0"/>
        <v>51</v>
      </c>
      <c r="I5" s="16">
        <v>28</v>
      </c>
      <c r="J5" s="6">
        <v>68</v>
      </c>
      <c r="K5" s="6">
        <v>74</v>
      </c>
      <c r="L5" s="5">
        <f t="shared" si="1"/>
        <v>34</v>
      </c>
      <c r="M5" s="8" t="s">
        <v>12</v>
      </c>
      <c r="N5">
        <v>1</v>
      </c>
      <c r="O5" t="s">
        <v>58</v>
      </c>
      <c r="P5">
        <v>1</v>
      </c>
      <c r="Q5" t="s">
        <v>46</v>
      </c>
      <c r="R5">
        <v>3</v>
      </c>
      <c r="S5">
        <v>0</v>
      </c>
      <c r="T5">
        <v>4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15.3</v>
      </c>
      <c r="AB5" s="3">
        <v>0.61</v>
      </c>
      <c r="AC5" t="s">
        <v>15</v>
      </c>
      <c r="AD5" t="s">
        <v>15</v>
      </c>
      <c r="AE5">
        <v>2</v>
      </c>
      <c r="AF5">
        <v>2</v>
      </c>
      <c r="AG5">
        <v>15</v>
      </c>
      <c r="AH5">
        <v>1</v>
      </c>
      <c r="AI5">
        <v>1</v>
      </c>
      <c r="AJ5" s="3">
        <v>0.31</v>
      </c>
      <c r="AK5" s="3">
        <v>0.18</v>
      </c>
      <c r="AL5">
        <v>2</v>
      </c>
      <c r="AM5">
        <v>0</v>
      </c>
      <c r="AN5">
        <v>0</v>
      </c>
      <c r="AO5">
        <v>0</v>
      </c>
      <c r="AP5">
        <v>0</v>
      </c>
      <c r="AQ5" t="s">
        <v>59</v>
      </c>
      <c r="AR5" t="s">
        <v>60</v>
      </c>
    </row>
    <row r="6" spans="1:45" x14ac:dyDescent="0.35">
      <c r="A6" t="s">
        <v>61</v>
      </c>
      <c r="B6">
        <v>1</v>
      </c>
      <c r="C6" t="s">
        <v>1</v>
      </c>
      <c r="D6" t="s">
        <v>147</v>
      </c>
      <c r="E6" s="12">
        <v>24</v>
      </c>
      <c r="F6">
        <v>37</v>
      </c>
      <c r="G6" s="5">
        <v>37</v>
      </c>
      <c r="H6" s="5">
        <f t="shared" si="0"/>
        <v>24</v>
      </c>
      <c r="I6" s="16">
        <v>7</v>
      </c>
      <c r="J6" s="6">
        <v>14</v>
      </c>
      <c r="K6" s="5">
        <v>14</v>
      </c>
      <c r="L6" s="5">
        <f t="shared" si="1"/>
        <v>7</v>
      </c>
      <c r="M6" s="8" t="s">
        <v>12</v>
      </c>
      <c r="N6">
        <v>1</v>
      </c>
      <c r="O6" t="s">
        <v>45</v>
      </c>
      <c r="P6">
        <v>1</v>
      </c>
      <c r="Q6" t="s">
        <v>46</v>
      </c>
      <c r="R6">
        <v>1</v>
      </c>
      <c r="S6">
        <v>0</v>
      </c>
      <c r="T6">
        <v>2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16.2</v>
      </c>
      <c r="AB6" s="3">
        <v>0.71</v>
      </c>
      <c r="AC6" t="s">
        <v>15</v>
      </c>
      <c r="AD6" t="s">
        <v>15</v>
      </c>
      <c r="AE6">
        <v>2</v>
      </c>
      <c r="AF6">
        <v>2</v>
      </c>
      <c r="AG6">
        <v>16</v>
      </c>
      <c r="AH6">
        <v>1</v>
      </c>
      <c r="AI6">
        <v>1</v>
      </c>
      <c r="AJ6" s="3">
        <v>0.22</v>
      </c>
      <c r="AK6" s="3">
        <v>0.31</v>
      </c>
      <c r="AL6">
        <v>1</v>
      </c>
      <c r="AM6">
        <v>0</v>
      </c>
      <c r="AN6">
        <v>0</v>
      </c>
      <c r="AO6">
        <v>1</v>
      </c>
      <c r="AP6">
        <v>0</v>
      </c>
      <c r="AQ6" t="s">
        <v>62</v>
      </c>
      <c r="AR6" t="s">
        <v>48</v>
      </c>
    </row>
    <row r="7" spans="1:45" x14ac:dyDescent="0.35">
      <c r="A7" t="s">
        <v>63</v>
      </c>
      <c r="B7">
        <v>1</v>
      </c>
      <c r="C7" t="s">
        <v>1</v>
      </c>
      <c r="D7" t="s">
        <v>147</v>
      </c>
      <c r="E7" s="12">
        <v>18</v>
      </c>
      <c r="F7">
        <v>32</v>
      </c>
      <c r="G7" s="5">
        <v>32</v>
      </c>
      <c r="H7" s="5">
        <f t="shared" si="0"/>
        <v>18</v>
      </c>
      <c r="I7" s="16">
        <v>7</v>
      </c>
      <c r="J7" s="6">
        <v>14</v>
      </c>
      <c r="K7" s="5">
        <v>14</v>
      </c>
      <c r="L7" s="5">
        <f t="shared" si="1"/>
        <v>7</v>
      </c>
      <c r="M7" s="8" t="s">
        <v>12</v>
      </c>
      <c r="N7">
        <v>0</v>
      </c>
      <c r="O7" t="s">
        <v>45</v>
      </c>
      <c r="P7">
        <v>1</v>
      </c>
      <c r="Q7" t="s">
        <v>46</v>
      </c>
      <c r="R7">
        <v>1</v>
      </c>
      <c r="S7">
        <v>0</v>
      </c>
      <c r="T7">
        <v>2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16.2</v>
      </c>
      <c r="AB7" s="3">
        <v>0.71</v>
      </c>
      <c r="AC7" t="s">
        <v>15</v>
      </c>
      <c r="AD7" t="s">
        <v>15</v>
      </c>
      <c r="AE7">
        <v>2</v>
      </c>
      <c r="AF7">
        <v>2</v>
      </c>
      <c r="AG7">
        <v>16</v>
      </c>
      <c r="AH7">
        <v>1</v>
      </c>
      <c r="AI7">
        <v>1</v>
      </c>
      <c r="AJ7" s="3">
        <v>-0.01</v>
      </c>
      <c r="AK7" s="3">
        <v>0.32</v>
      </c>
      <c r="AL7">
        <v>1</v>
      </c>
      <c r="AM7">
        <v>0</v>
      </c>
      <c r="AN7">
        <v>0</v>
      </c>
      <c r="AO7">
        <v>1</v>
      </c>
      <c r="AP7">
        <v>0</v>
      </c>
      <c r="AQ7" t="s">
        <v>62</v>
      </c>
      <c r="AR7" t="s">
        <v>48</v>
      </c>
    </row>
    <row r="8" spans="1:45" x14ac:dyDescent="0.35">
      <c r="A8" t="s">
        <v>64</v>
      </c>
      <c r="B8">
        <v>1</v>
      </c>
      <c r="C8" t="s">
        <v>1</v>
      </c>
      <c r="D8" t="s">
        <v>147</v>
      </c>
      <c r="E8" s="12">
        <v>18</v>
      </c>
      <c r="F8">
        <v>40</v>
      </c>
      <c r="G8" s="5">
        <v>45</v>
      </c>
      <c r="H8" s="5">
        <f t="shared" si="0"/>
        <v>23</v>
      </c>
      <c r="I8" s="16">
        <v>18</v>
      </c>
      <c r="J8" s="6">
        <v>47</v>
      </c>
      <c r="K8" s="5">
        <v>49</v>
      </c>
      <c r="L8" s="5">
        <f t="shared" si="1"/>
        <v>20</v>
      </c>
      <c r="M8" s="8" t="s">
        <v>12</v>
      </c>
      <c r="N8">
        <v>1</v>
      </c>
      <c r="O8" t="s">
        <v>58</v>
      </c>
      <c r="P8">
        <v>1</v>
      </c>
      <c r="Q8" t="s">
        <v>46</v>
      </c>
      <c r="R8">
        <v>3</v>
      </c>
      <c r="S8">
        <v>0</v>
      </c>
      <c r="T8">
        <v>4</v>
      </c>
      <c r="U8">
        <v>4</v>
      </c>
      <c r="V8">
        <v>0</v>
      </c>
      <c r="W8">
        <v>3</v>
      </c>
      <c r="X8">
        <v>3</v>
      </c>
      <c r="Y8">
        <v>0</v>
      </c>
      <c r="Z8">
        <v>1</v>
      </c>
      <c r="AA8">
        <v>14.6</v>
      </c>
      <c r="AB8" s="3">
        <v>0.64</v>
      </c>
      <c r="AC8" t="s">
        <v>15</v>
      </c>
      <c r="AD8" t="s">
        <v>15</v>
      </c>
      <c r="AE8">
        <v>2</v>
      </c>
      <c r="AF8">
        <v>2</v>
      </c>
      <c r="AG8">
        <v>15</v>
      </c>
      <c r="AH8">
        <v>1</v>
      </c>
      <c r="AI8">
        <v>1</v>
      </c>
      <c r="AJ8" s="3">
        <v>0.15</v>
      </c>
      <c r="AK8" s="3">
        <v>0.21</v>
      </c>
      <c r="AL8">
        <v>2</v>
      </c>
      <c r="AM8">
        <v>1</v>
      </c>
      <c r="AN8">
        <v>1</v>
      </c>
      <c r="AO8">
        <v>1</v>
      </c>
      <c r="AP8">
        <v>0</v>
      </c>
      <c r="AQ8" t="s">
        <v>62</v>
      </c>
      <c r="AR8" t="s">
        <v>65</v>
      </c>
    </row>
    <row r="9" spans="1:45" s="7" customFormat="1" x14ac:dyDescent="0.35">
      <c r="A9" s="7" t="s">
        <v>66</v>
      </c>
      <c r="B9" s="7">
        <v>1</v>
      </c>
      <c r="C9" s="7" t="s">
        <v>1</v>
      </c>
      <c r="D9" s="7" t="s">
        <v>147</v>
      </c>
      <c r="E9" s="11">
        <v>22</v>
      </c>
      <c r="F9" s="7">
        <v>41</v>
      </c>
      <c r="G9" s="8">
        <v>41</v>
      </c>
      <c r="H9" s="8">
        <f t="shared" si="0"/>
        <v>22</v>
      </c>
      <c r="I9" s="15">
        <v>22</v>
      </c>
      <c r="J9" s="7">
        <v>47</v>
      </c>
      <c r="K9" s="8">
        <v>47</v>
      </c>
      <c r="L9" s="8">
        <f t="shared" si="1"/>
        <v>22</v>
      </c>
      <c r="M9" s="8" t="s">
        <v>12</v>
      </c>
      <c r="N9" s="7">
        <v>1</v>
      </c>
      <c r="O9" s="7" t="s">
        <v>58</v>
      </c>
      <c r="P9" s="7">
        <v>1</v>
      </c>
      <c r="Q9" s="7" t="s">
        <v>46</v>
      </c>
      <c r="R9" s="7">
        <v>3</v>
      </c>
      <c r="S9" s="7">
        <v>0</v>
      </c>
      <c r="T9" s="7">
        <v>2</v>
      </c>
      <c r="U9" s="7">
        <v>1</v>
      </c>
      <c r="V9" s="7">
        <v>1</v>
      </c>
      <c r="W9" s="7">
        <v>2</v>
      </c>
      <c r="X9" s="7">
        <v>2</v>
      </c>
      <c r="Y9" s="7">
        <v>0</v>
      </c>
      <c r="Z9" s="7">
        <v>1</v>
      </c>
      <c r="AA9" s="7">
        <v>15.3</v>
      </c>
      <c r="AB9" s="9">
        <v>0.69</v>
      </c>
      <c r="AC9" s="7" t="s">
        <v>15</v>
      </c>
      <c r="AD9" s="7" t="s">
        <v>15</v>
      </c>
      <c r="AE9" s="7">
        <v>2</v>
      </c>
      <c r="AF9" s="7">
        <v>2</v>
      </c>
      <c r="AG9" s="7">
        <v>16</v>
      </c>
      <c r="AH9" s="7">
        <v>1</v>
      </c>
      <c r="AI9" s="7">
        <v>1</v>
      </c>
      <c r="AJ9" s="9">
        <v>0.04</v>
      </c>
      <c r="AK9" s="9">
        <v>0.21</v>
      </c>
      <c r="AL9" s="7">
        <v>2</v>
      </c>
      <c r="AM9" s="7">
        <v>0</v>
      </c>
      <c r="AN9" s="7">
        <v>0</v>
      </c>
      <c r="AO9" s="7">
        <v>1</v>
      </c>
      <c r="AP9" s="7">
        <v>1</v>
      </c>
      <c r="AQ9" s="7" t="s">
        <v>62</v>
      </c>
      <c r="AR9" s="7" t="s">
        <v>65</v>
      </c>
      <c r="AS9"/>
    </row>
    <row r="10" spans="1:45" x14ac:dyDescent="0.35">
      <c r="A10" t="s">
        <v>67</v>
      </c>
      <c r="B10">
        <v>0</v>
      </c>
      <c r="C10" t="s">
        <v>50</v>
      </c>
      <c r="D10" t="s">
        <v>148</v>
      </c>
      <c r="E10" s="12">
        <v>2</v>
      </c>
      <c r="F10">
        <v>9</v>
      </c>
      <c r="G10" s="5">
        <v>11</v>
      </c>
      <c r="H10" s="5">
        <f t="shared" si="0"/>
        <v>4</v>
      </c>
      <c r="I10" s="16">
        <v>3</v>
      </c>
      <c r="J10" s="6">
        <v>11</v>
      </c>
      <c r="K10" s="5">
        <v>11</v>
      </c>
      <c r="L10" s="5">
        <f t="shared" si="1"/>
        <v>3</v>
      </c>
      <c r="M10" s="8" t="s">
        <v>12</v>
      </c>
      <c r="N10">
        <v>1</v>
      </c>
      <c r="O10" t="s">
        <v>45</v>
      </c>
      <c r="P10">
        <v>1</v>
      </c>
      <c r="Q10" t="s">
        <v>68</v>
      </c>
      <c r="R10">
        <v>3</v>
      </c>
      <c r="S10">
        <v>0</v>
      </c>
      <c r="T10">
        <v>4</v>
      </c>
      <c r="U10">
        <v>4</v>
      </c>
      <c r="V10">
        <v>0</v>
      </c>
      <c r="W10">
        <v>1</v>
      </c>
      <c r="X10">
        <v>1</v>
      </c>
      <c r="Y10">
        <v>0</v>
      </c>
      <c r="Z10">
        <v>0</v>
      </c>
      <c r="AA10">
        <v>10</v>
      </c>
      <c r="AB10" s="3">
        <v>0.75</v>
      </c>
      <c r="AC10" t="s">
        <v>15</v>
      </c>
      <c r="AD10" t="s">
        <v>15</v>
      </c>
      <c r="AE10">
        <v>2</v>
      </c>
      <c r="AF10">
        <v>2</v>
      </c>
      <c r="AG10">
        <v>16</v>
      </c>
      <c r="AH10">
        <v>3</v>
      </c>
      <c r="AI10">
        <v>0</v>
      </c>
      <c r="AJ10" s="3">
        <v>0.27</v>
      </c>
      <c r="AK10" s="3">
        <v>0.43</v>
      </c>
      <c r="AL10">
        <v>1</v>
      </c>
      <c r="AM10">
        <v>0</v>
      </c>
      <c r="AN10">
        <v>0</v>
      </c>
      <c r="AO10">
        <v>2</v>
      </c>
      <c r="AP10">
        <v>0</v>
      </c>
      <c r="AQ10" t="s">
        <v>69</v>
      </c>
      <c r="AR10" t="s">
        <v>70</v>
      </c>
    </row>
    <row r="11" spans="1:45" x14ac:dyDescent="0.35">
      <c r="A11" t="s">
        <v>71</v>
      </c>
      <c r="B11">
        <v>1</v>
      </c>
      <c r="C11" t="s">
        <v>1</v>
      </c>
      <c r="D11" t="s">
        <v>148</v>
      </c>
      <c r="E11" s="12">
        <v>15</v>
      </c>
      <c r="F11">
        <v>66</v>
      </c>
      <c r="G11" s="6">
        <v>66</v>
      </c>
      <c r="H11" s="5">
        <f t="shared" si="0"/>
        <v>15</v>
      </c>
      <c r="I11" s="16">
        <v>14</v>
      </c>
      <c r="J11" s="5">
        <v>64</v>
      </c>
      <c r="K11" s="5">
        <v>64</v>
      </c>
      <c r="L11" s="5">
        <f t="shared" si="1"/>
        <v>14</v>
      </c>
      <c r="M11" s="8" t="s">
        <v>12</v>
      </c>
      <c r="N11">
        <v>1</v>
      </c>
      <c r="O11" t="s">
        <v>52</v>
      </c>
      <c r="P11">
        <v>1</v>
      </c>
      <c r="Q11" t="s">
        <v>46</v>
      </c>
      <c r="R11">
        <v>3</v>
      </c>
      <c r="S11">
        <v>0</v>
      </c>
      <c r="T11">
        <v>3</v>
      </c>
      <c r="U11">
        <v>3</v>
      </c>
      <c r="V11">
        <v>0</v>
      </c>
      <c r="W11">
        <v>4</v>
      </c>
      <c r="X11">
        <v>4</v>
      </c>
      <c r="Y11">
        <v>4</v>
      </c>
      <c r="Z11">
        <v>0</v>
      </c>
      <c r="AA11">
        <v>13.59</v>
      </c>
      <c r="AB11" s="3">
        <v>0.64</v>
      </c>
      <c r="AC11" t="s">
        <v>15</v>
      </c>
      <c r="AD11" t="s">
        <v>15</v>
      </c>
      <c r="AE11">
        <v>2</v>
      </c>
      <c r="AF11">
        <v>2</v>
      </c>
      <c r="AG11">
        <v>8</v>
      </c>
      <c r="AH11">
        <v>3</v>
      </c>
      <c r="AI11">
        <v>0</v>
      </c>
      <c r="AL11">
        <v>3</v>
      </c>
      <c r="AM11">
        <v>1</v>
      </c>
      <c r="AN11">
        <v>1</v>
      </c>
      <c r="AO11">
        <v>2</v>
      </c>
      <c r="AP11">
        <v>1</v>
      </c>
      <c r="AQ11" t="s">
        <v>62</v>
      </c>
      <c r="AR11" t="s">
        <v>65</v>
      </c>
    </row>
    <row r="12" spans="1:45" x14ac:dyDescent="0.35">
      <c r="A12" t="s">
        <v>72</v>
      </c>
      <c r="B12">
        <v>1</v>
      </c>
      <c r="C12" t="s">
        <v>1</v>
      </c>
      <c r="D12" t="s">
        <v>150</v>
      </c>
      <c r="E12" s="12">
        <v>9</v>
      </c>
      <c r="F12">
        <v>16</v>
      </c>
      <c r="G12" s="5">
        <v>16</v>
      </c>
      <c r="H12" s="5">
        <f t="shared" si="0"/>
        <v>9</v>
      </c>
      <c r="I12" s="16">
        <v>5</v>
      </c>
      <c r="J12" s="6">
        <v>16</v>
      </c>
      <c r="K12" s="5">
        <v>16</v>
      </c>
      <c r="L12" s="5">
        <f t="shared" si="1"/>
        <v>5</v>
      </c>
      <c r="M12" s="8" t="s">
        <v>12</v>
      </c>
      <c r="N12">
        <v>1</v>
      </c>
      <c r="O12" t="s">
        <v>45</v>
      </c>
      <c r="P12">
        <v>0</v>
      </c>
      <c r="Q12" t="s">
        <v>46</v>
      </c>
      <c r="R12">
        <v>3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14.9</v>
      </c>
      <c r="AB12" s="3">
        <v>0.78</v>
      </c>
      <c r="AC12" t="s">
        <v>73</v>
      </c>
      <c r="AD12" t="s">
        <v>73</v>
      </c>
      <c r="AE12">
        <v>1</v>
      </c>
      <c r="AF12">
        <v>1</v>
      </c>
      <c r="AG12">
        <v>8</v>
      </c>
      <c r="AH12">
        <v>1</v>
      </c>
      <c r="AI12">
        <v>1</v>
      </c>
      <c r="AJ12" s="3">
        <v>0.72</v>
      </c>
      <c r="AK12" s="3">
        <v>0.36</v>
      </c>
      <c r="AL12">
        <v>1</v>
      </c>
      <c r="AM12">
        <v>0</v>
      </c>
      <c r="AN12">
        <v>0</v>
      </c>
      <c r="AO12">
        <v>1</v>
      </c>
      <c r="AP12">
        <v>0</v>
      </c>
      <c r="AQ12" t="s">
        <v>74</v>
      </c>
      <c r="AR12" t="s">
        <v>48</v>
      </c>
    </row>
    <row r="13" spans="1:45" x14ac:dyDescent="0.35">
      <c r="A13" t="s">
        <v>75</v>
      </c>
      <c r="B13">
        <v>0</v>
      </c>
      <c r="C13" t="s">
        <v>50</v>
      </c>
      <c r="D13" t="s">
        <v>149</v>
      </c>
      <c r="E13" s="12">
        <v>25</v>
      </c>
      <c r="F13">
        <v>68</v>
      </c>
      <c r="G13" s="5">
        <v>74</v>
      </c>
      <c r="H13" s="5">
        <f t="shared" si="0"/>
        <v>31</v>
      </c>
      <c r="I13" s="16">
        <v>21</v>
      </c>
      <c r="J13" s="6">
        <v>60</v>
      </c>
      <c r="K13" s="5">
        <v>73</v>
      </c>
      <c r="L13" s="5">
        <f t="shared" si="1"/>
        <v>34</v>
      </c>
      <c r="M13" s="8" t="s">
        <v>12</v>
      </c>
      <c r="N13">
        <v>1</v>
      </c>
      <c r="O13" t="s">
        <v>58</v>
      </c>
      <c r="P13">
        <v>1</v>
      </c>
      <c r="Q13" t="s">
        <v>46</v>
      </c>
      <c r="R13">
        <v>2</v>
      </c>
      <c r="S13">
        <v>1</v>
      </c>
      <c r="T13">
        <v>2</v>
      </c>
      <c r="U13">
        <v>1</v>
      </c>
      <c r="V13">
        <v>1</v>
      </c>
      <c r="W13">
        <v>4</v>
      </c>
      <c r="X13">
        <v>4</v>
      </c>
      <c r="Y13">
        <v>4</v>
      </c>
      <c r="Z13">
        <v>0</v>
      </c>
      <c r="AA13">
        <v>14.9</v>
      </c>
      <c r="AB13" s="3">
        <v>0.76</v>
      </c>
      <c r="AC13" t="s">
        <v>15</v>
      </c>
      <c r="AD13" t="s">
        <v>15</v>
      </c>
      <c r="AE13">
        <v>6</v>
      </c>
      <c r="AF13">
        <v>3</v>
      </c>
      <c r="AG13">
        <v>41</v>
      </c>
      <c r="AH13">
        <v>1</v>
      </c>
      <c r="AI13">
        <v>1</v>
      </c>
      <c r="AL13">
        <v>2</v>
      </c>
      <c r="AM13">
        <v>1</v>
      </c>
      <c r="AN13">
        <v>1</v>
      </c>
      <c r="AO13">
        <v>2</v>
      </c>
      <c r="AP13">
        <v>1</v>
      </c>
      <c r="AQ13" t="s">
        <v>76</v>
      </c>
      <c r="AR13" t="s">
        <v>77</v>
      </c>
    </row>
    <row r="14" spans="1:45" x14ac:dyDescent="0.35">
      <c r="A14" t="s">
        <v>78</v>
      </c>
      <c r="B14">
        <v>0</v>
      </c>
      <c r="C14" t="s">
        <v>50</v>
      </c>
      <c r="D14" t="s">
        <v>148</v>
      </c>
      <c r="E14" s="12">
        <v>31</v>
      </c>
      <c r="F14">
        <v>112</v>
      </c>
      <c r="G14" s="5">
        <v>147</v>
      </c>
      <c r="H14" s="5">
        <f t="shared" si="0"/>
        <v>66</v>
      </c>
      <c r="I14" s="16">
        <v>27</v>
      </c>
      <c r="J14" s="6">
        <v>104</v>
      </c>
      <c r="K14" s="5">
        <v>124</v>
      </c>
      <c r="L14" s="5">
        <f t="shared" si="1"/>
        <v>47</v>
      </c>
      <c r="M14" s="8" t="s">
        <v>12</v>
      </c>
      <c r="N14">
        <v>1</v>
      </c>
      <c r="O14" t="s">
        <v>58</v>
      </c>
      <c r="P14">
        <v>1</v>
      </c>
      <c r="Q14" t="s">
        <v>68</v>
      </c>
      <c r="R14">
        <v>1</v>
      </c>
      <c r="S14">
        <v>0</v>
      </c>
      <c r="T14">
        <v>4</v>
      </c>
      <c r="U14">
        <v>4</v>
      </c>
      <c r="V14">
        <v>0</v>
      </c>
      <c r="W14">
        <v>2</v>
      </c>
      <c r="X14">
        <v>2</v>
      </c>
      <c r="Y14">
        <v>0</v>
      </c>
      <c r="Z14">
        <v>0</v>
      </c>
      <c r="AA14">
        <v>11.5</v>
      </c>
      <c r="AB14" s="3">
        <v>0.53</v>
      </c>
      <c r="AC14" t="s">
        <v>15</v>
      </c>
      <c r="AD14" t="s">
        <v>15</v>
      </c>
      <c r="AE14">
        <v>2</v>
      </c>
      <c r="AF14">
        <v>2</v>
      </c>
      <c r="AG14">
        <v>12</v>
      </c>
      <c r="AH14">
        <v>1</v>
      </c>
      <c r="AI14">
        <v>1</v>
      </c>
      <c r="AJ14" s="3">
        <v>-0.02</v>
      </c>
      <c r="AK14" s="3">
        <v>0.14000000000000001</v>
      </c>
      <c r="AL14">
        <v>2</v>
      </c>
      <c r="AM14">
        <v>1</v>
      </c>
      <c r="AN14">
        <v>0</v>
      </c>
      <c r="AO14">
        <v>0</v>
      </c>
      <c r="AP14">
        <v>1</v>
      </c>
      <c r="AQ14" t="s">
        <v>79</v>
      </c>
      <c r="AR14" t="s">
        <v>80</v>
      </c>
    </row>
    <row r="15" spans="1:45" x14ac:dyDescent="0.35">
      <c r="A15" t="s">
        <v>81</v>
      </c>
      <c r="B15">
        <v>0</v>
      </c>
      <c r="C15" t="s">
        <v>50</v>
      </c>
      <c r="D15" t="s">
        <v>152</v>
      </c>
      <c r="E15" s="12">
        <v>25</v>
      </c>
      <c r="F15">
        <v>133</v>
      </c>
      <c r="G15" s="6">
        <v>133</v>
      </c>
      <c r="H15" s="5">
        <f t="shared" si="0"/>
        <v>25</v>
      </c>
      <c r="I15" s="16">
        <v>10</v>
      </c>
      <c r="J15" s="6">
        <v>95</v>
      </c>
      <c r="K15" s="6">
        <v>95</v>
      </c>
      <c r="L15" s="5">
        <f t="shared" si="1"/>
        <v>10</v>
      </c>
      <c r="M15" s="8" t="s">
        <v>12</v>
      </c>
      <c r="N15">
        <v>1</v>
      </c>
      <c r="O15" t="s">
        <v>58</v>
      </c>
      <c r="P15">
        <v>1</v>
      </c>
      <c r="Q15" t="s">
        <v>46</v>
      </c>
      <c r="R15">
        <v>1</v>
      </c>
      <c r="S15">
        <v>0</v>
      </c>
      <c r="T15">
        <v>3</v>
      </c>
      <c r="U15">
        <v>3</v>
      </c>
      <c r="V15">
        <v>0</v>
      </c>
      <c r="W15">
        <v>3</v>
      </c>
      <c r="X15">
        <v>3</v>
      </c>
      <c r="Y15">
        <v>0</v>
      </c>
      <c r="Z15">
        <v>0</v>
      </c>
      <c r="AA15">
        <v>16.7</v>
      </c>
      <c r="AB15" s="3">
        <v>0.88</v>
      </c>
      <c r="AC15" t="s">
        <v>15</v>
      </c>
      <c r="AD15" t="s">
        <v>15</v>
      </c>
      <c r="AE15">
        <v>2</v>
      </c>
      <c r="AF15">
        <v>2</v>
      </c>
      <c r="AG15">
        <v>8</v>
      </c>
      <c r="AH15">
        <v>3</v>
      </c>
      <c r="AI15">
        <v>0</v>
      </c>
      <c r="AL15">
        <v>2</v>
      </c>
      <c r="AM15">
        <v>0</v>
      </c>
      <c r="AN15">
        <v>1</v>
      </c>
      <c r="AO15">
        <v>2</v>
      </c>
      <c r="AP15">
        <v>1</v>
      </c>
      <c r="AQ15" t="s">
        <v>82</v>
      </c>
      <c r="AR15" t="s">
        <v>48</v>
      </c>
    </row>
    <row r="16" spans="1:45" s="7" customFormat="1" x14ac:dyDescent="0.35">
      <c r="A16" s="7" t="s">
        <v>83</v>
      </c>
      <c r="B16" s="7">
        <v>1</v>
      </c>
      <c r="C16" s="7" t="s">
        <v>1</v>
      </c>
      <c r="D16" s="7" t="s">
        <v>147</v>
      </c>
      <c r="E16" s="11">
        <v>4</v>
      </c>
      <c r="F16" s="7">
        <v>11</v>
      </c>
      <c r="G16" s="8">
        <v>11</v>
      </c>
      <c r="H16" s="8">
        <f t="shared" si="0"/>
        <v>4</v>
      </c>
      <c r="I16" s="15">
        <v>0.2</v>
      </c>
      <c r="J16" s="7">
        <v>9.1999999999999993</v>
      </c>
      <c r="K16" s="8">
        <v>9.1999999999999993</v>
      </c>
      <c r="L16" s="8">
        <v>0.2</v>
      </c>
      <c r="M16" s="8" t="s">
        <v>12</v>
      </c>
      <c r="N16" s="7">
        <v>1</v>
      </c>
      <c r="O16" s="7" t="s">
        <v>58</v>
      </c>
      <c r="P16" s="7">
        <v>0</v>
      </c>
      <c r="Q16" s="7" t="s">
        <v>46</v>
      </c>
      <c r="R16" s="7">
        <v>2</v>
      </c>
      <c r="S16" s="7">
        <v>1</v>
      </c>
      <c r="T16" s="7">
        <v>1</v>
      </c>
      <c r="U16" s="7">
        <v>1</v>
      </c>
      <c r="V16" s="7">
        <v>1</v>
      </c>
      <c r="W16" s="7">
        <v>4</v>
      </c>
      <c r="X16" s="7">
        <v>4</v>
      </c>
      <c r="Y16" s="7">
        <v>4</v>
      </c>
      <c r="Z16" s="7">
        <v>0</v>
      </c>
      <c r="AA16" s="7">
        <v>15.6</v>
      </c>
      <c r="AB16" s="9">
        <v>0.55000000000000004</v>
      </c>
      <c r="AC16" s="7" t="s">
        <v>73</v>
      </c>
      <c r="AD16" s="7" t="s">
        <v>73</v>
      </c>
      <c r="AE16" s="7">
        <v>1</v>
      </c>
      <c r="AF16" s="7">
        <v>1</v>
      </c>
      <c r="AG16" s="7">
        <v>11</v>
      </c>
      <c r="AH16" s="7">
        <v>3</v>
      </c>
      <c r="AI16" s="7">
        <v>0</v>
      </c>
      <c r="AJ16" s="9">
        <v>0.89</v>
      </c>
      <c r="AK16" s="9">
        <v>0.45</v>
      </c>
      <c r="AL16" s="7">
        <v>2</v>
      </c>
      <c r="AM16" s="7">
        <v>1</v>
      </c>
      <c r="AN16" s="7">
        <v>1</v>
      </c>
      <c r="AO16" s="7">
        <v>1</v>
      </c>
      <c r="AP16" s="7">
        <v>1</v>
      </c>
      <c r="AQ16" s="7" t="s">
        <v>56</v>
      </c>
      <c r="AR16" s="7" t="s">
        <v>48</v>
      </c>
      <c r="AS16"/>
    </row>
    <row r="17" spans="1:44" x14ac:dyDescent="0.35">
      <c r="A17" t="s">
        <v>84</v>
      </c>
      <c r="B17">
        <v>1</v>
      </c>
      <c r="C17" t="s">
        <v>1</v>
      </c>
      <c r="D17" t="s">
        <v>148</v>
      </c>
      <c r="E17" s="12">
        <v>11</v>
      </c>
      <c r="F17">
        <v>17</v>
      </c>
      <c r="G17" s="6">
        <v>17</v>
      </c>
      <c r="H17" s="5">
        <f t="shared" si="0"/>
        <v>11</v>
      </c>
      <c r="I17" s="16">
        <v>3</v>
      </c>
      <c r="J17" s="6">
        <v>17</v>
      </c>
      <c r="K17" s="6">
        <v>17</v>
      </c>
      <c r="L17" s="5">
        <f t="shared" si="1"/>
        <v>3</v>
      </c>
      <c r="M17" s="8" t="s">
        <v>12</v>
      </c>
      <c r="N17">
        <v>1</v>
      </c>
      <c r="O17" t="s">
        <v>45</v>
      </c>
      <c r="P17">
        <v>1</v>
      </c>
      <c r="Q17" t="s">
        <v>68</v>
      </c>
      <c r="R17">
        <v>3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12.1</v>
      </c>
      <c r="AB17" s="3">
        <v>0.51</v>
      </c>
      <c r="AC17" t="s">
        <v>15</v>
      </c>
      <c r="AD17" t="s">
        <v>15</v>
      </c>
      <c r="AE17">
        <v>2</v>
      </c>
      <c r="AF17">
        <v>2</v>
      </c>
      <c r="AG17">
        <v>12</v>
      </c>
      <c r="AH17">
        <v>1</v>
      </c>
      <c r="AI17">
        <v>1</v>
      </c>
      <c r="AJ17" s="3">
        <v>1.35</v>
      </c>
      <c r="AK17" s="3">
        <v>0.38</v>
      </c>
      <c r="AL17">
        <v>1</v>
      </c>
      <c r="AM17">
        <v>0</v>
      </c>
      <c r="AN17">
        <v>0</v>
      </c>
      <c r="AO17">
        <v>0</v>
      </c>
      <c r="AP17">
        <v>1</v>
      </c>
      <c r="AQ17" t="s">
        <v>62</v>
      </c>
      <c r="AR17" t="s">
        <v>56</v>
      </c>
    </row>
    <row r="18" spans="1:44" x14ac:dyDescent="0.35">
      <c r="A18" t="s">
        <v>85</v>
      </c>
      <c r="B18">
        <v>1</v>
      </c>
      <c r="C18" t="s">
        <v>1</v>
      </c>
      <c r="D18" t="s">
        <v>148</v>
      </c>
      <c r="E18" s="12">
        <v>8</v>
      </c>
      <c r="F18">
        <v>17</v>
      </c>
      <c r="G18" s="6">
        <v>17</v>
      </c>
      <c r="H18" s="5">
        <f t="shared" si="0"/>
        <v>8</v>
      </c>
      <c r="I18" s="16">
        <v>3</v>
      </c>
      <c r="J18" s="6">
        <v>17</v>
      </c>
      <c r="K18" s="6">
        <v>17</v>
      </c>
      <c r="L18" s="5">
        <f t="shared" si="1"/>
        <v>3</v>
      </c>
      <c r="M18" s="8" t="s">
        <v>12</v>
      </c>
      <c r="N18">
        <v>0</v>
      </c>
      <c r="O18" t="s">
        <v>45</v>
      </c>
      <c r="P18">
        <v>0</v>
      </c>
      <c r="Q18" t="s">
        <v>68</v>
      </c>
      <c r="R18">
        <v>3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12.1</v>
      </c>
      <c r="AB18" s="3">
        <v>0.51</v>
      </c>
      <c r="AC18" t="s">
        <v>73</v>
      </c>
      <c r="AD18" t="s">
        <v>73</v>
      </c>
      <c r="AE18">
        <v>1</v>
      </c>
      <c r="AF18">
        <v>1</v>
      </c>
      <c r="AG18">
        <v>12</v>
      </c>
      <c r="AH18">
        <v>1</v>
      </c>
      <c r="AI18">
        <v>1</v>
      </c>
      <c r="AJ18" s="3">
        <v>1.07</v>
      </c>
      <c r="AK18" s="3">
        <v>0.36</v>
      </c>
      <c r="AL18">
        <v>1</v>
      </c>
      <c r="AM18">
        <v>0</v>
      </c>
      <c r="AN18">
        <v>0</v>
      </c>
      <c r="AO18">
        <v>0</v>
      </c>
      <c r="AP18">
        <v>0</v>
      </c>
      <c r="AQ18" t="s">
        <v>62</v>
      </c>
      <c r="AR18" t="s">
        <v>56</v>
      </c>
    </row>
    <row r="19" spans="1:44" x14ac:dyDescent="0.35">
      <c r="A19" t="s">
        <v>86</v>
      </c>
      <c r="B19">
        <v>1</v>
      </c>
      <c r="C19" t="s">
        <v>1</v>
      </c>
      <c r="D19" t="s">
        <v>151</v>
      </c>
      <c r="E19" s="12">
        <v>2</v>
      </c>
      <c r="F19">
        <v>7</v>
      </c>
      <c r="G19" s="5">
        <v>11</v>
      </c>
      <c r="H19" s="5">
        <f t="shared" si="0"/>
        <v>6</v>
      </c>
      <c r="I19" s="16">
        <v>1</v>
      </c>
      <c r="J19" s="6">
        <v>8</v>
      </c>
      <c r="K19" s="5">
        <v>11</v>
      </c>
      <c r="L19" s="5">
        <f t="shared" si="1"/>
        <v>4</v>
      </c>
      <c r="M19" s="8" t="s">
        <v>12</v>
      </c>
      <c r="N19">
        <v>1</v>
      </c>
      <c r="O19" t="s">
        <v>58</v>
      </c>
      <c r="P19">
        <v>0</v>
      </c>
      <c r="Q19" t="s">
        <v>46</v>
      </c>
      <c r="R19">
        <v>2</v>
      </c>
      <c r="S19">
        <v>1</v>
      </c>
      <c r="T19">
        <v>1</v>
      </c>
      <c r="U19">
        <v>1</v>
      </c>
      <c r="V19">
        <v>1</v>
      </c>
      <c r="W19">
        <v>3</v>
      </c>
      <c r="X19">
        <v>3</v>
      </c>
      <c r="Y19">
        <v>0</v>
      </c>
      <c r="Z19">
        <v>0</v>
      </c>
      <c r="AA19">
        <v>15.7</v>
      </c>
      <c r="AB19" s="3">
        <v>0.82</v>
      </c>
      <c r="AC19" t="s">
        <v>87</v>
      </c>
      <c r="AD19" t="s">
        <v>73</v>
      </c>
      <c r="AE19">
        <v>1</v>
      </c>
      <c r="AF19">
        <v>1</v>
      </c>
      <c r="AG19">
        <v>8</v>
      </c>
      <c r="AH19">
        <v>2</v>
      </c>
      <c r="AI19">
        <v>0</v>
      </c>
      <c r="AL19">
        <v>2</v>
      </c>
      <c r="AM19">
        <v>1</v>
      </c>
      <c r="AN19">
        <v>1</v>
      </c>
      <c r="AO19">
        <v>2</v>
      </c>
      <c r="AP19">
        <v>0</v>
      </c>
      <c r="AQ19" t="s">
        <v>88</v>
      </c>
      <c r="AR19" t="s">
        <v>79</v>
      </c>
    </row>
    <row r="20" spans="1:44" x14ac:dyDescent="0.35">
      <c r="A20" t="s">
        <v>89</v>
      </c>
      <c r="B20">
        <v>1</v>
      </c>
      <c r="C20" t="s">
        <v>1</v>
      </c>
      <c r="D20" t="s">
        <v>150</v>
      </c>
      <c r="E20" s="12">
        <v>11</v>
      </c>
      <c r="F20">
        <v>21</v>
      </c>
      <c r="G20" s="5">
        <v>24</v>
      </c>
      <c r="H20" s="5">
        <f t="shared" si="0"/>
        <v>14</v>
      </c>
      <c r="I20" s="16">
        <v>4</v>
      </c>
      <c r="J20" s="6">
        <v>19</v>
      </c>
      <c r="K20" s="5">
        <v>24</v>
      </c>
      <c r="L20" s="5">
        <f t="shared" si="1"/>
        <v>9</v>
      </c>
      <c r="M20" s="8" t="s">
        <v>12</v>
      </c>
      <c r="N20">
        <v>1</v>
      </c>
      <c r="O20" t="s">
        <v>45</v>
      </c>
      <c r="P20">
        <v>1</v>
      </c>
      <c r="Q20" t="s">
        <v>46</v>
      </c>
      <c r="R20">
        <v>1</v>
      </c>
      <c r="S20">
        <v>0</v>
      </c>
      <c r="T20">
        <v>2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16.2</v>
      </c>
      <c r="AB20" s="3">
        <v>0.61</v>
      </c>
      <c r="AC20" t="s">
        <v>15</v>
      </c>
      <c r="AD20" t="s">
        <v>15</v>
      </c>
      <c r="AE20">
        <v>2</v>
      </c>
      <c r="AF20">
        <v>2</v>
      </c>
      <c r="AG20">
        <v>14</v>
      </c>
      <c r="AH20">
        <v>1</v>
      </c>
      <c r="AI20">
        <v>1</v>
      </c>
      <c r="AJ20" s="3">
        <v>0.65</v>
      </c>
      <c r="AK20" s="3">
        <v>0.32</v>
      </c>
      <c r="AL20">
        <v>1</v>
      </c>
      <c r="AM20">
        <v>0</v>
      </c>
      <c r="AN20">
        <v>0</v>
      </c>
      <c r="AO20">
        <v>2</v>
      </c>
      <c r="AP20">
        <v>0</v>
      </c>
      <c r="AQ20" t="s">
        <v>90</v>
      </c>
      <c r="AR20" t="s">
        <v>91</v>
      </c>
    </row>
    <row r="21" spans="1:44" x14ac:dyDescent="0.35">
      <c r="A21" t="s">
        <v>92</v>
      </c>
      <c r="B21">
        <v>1</v>
      </c>
      <c r="C21" t="s">
        <v>1</v>
      </c>
      <c r="D21" t="s">
        <v>150</v>
      </c>
      <c r="E21" s="12">
        <v>13</v>
      </c>
      <c r="F21">
        <v>19</v>
      </c>
      <c r="G21" s="5">
        <v>21</v>
      </c>
      <c r="H21" s="5">
        <f t="shared" si="0"/>
        <v>15</v>
      </c>
      <c r="I21" s="16">
        <v>4</v>
      </c>
      <c r="J21" s="6">
        <v>19</v>
      </c>
      <c r="K21" s="5">
        <v>24</v>
      </c>
      <c r="L21" s="5">
        <f t="shared" si="1"/>
        <v>9</v>
      </c>
      <c r="M21" s="8" t="s">
        <v>12</v>
      </c>
      <c r="N21">
        <v>0</v>
      </c>
      <c r="O21" t="s">
        <v>45</v>
      </c>
      <c r="P21">
        <v>1</v>
      </c>
      <c r="Q21" t="s">
        <v>46</v>
      </c>
      <c r="R21">
        <v>1</v>
      </c>
      <c r="S21">
        <v>0</v>
      </c>
      <c r="T21">
        <v>2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16.2</v>
      </c>
      <c r="AB21" s="3">
        <v>0.65</v>
      </c>
      <c r="AC21" t="s">
        <v>15</v>
      </c>
      <c r="AD21" t="s">
        <v>15</v>
      </c>
      <c r="AE21">
        <v>2</v>
      </c>
      <c r="AF21">
        <v>2</v>
      </c>
      <c r="AG21">
        <v>14</v>
      </c>
      <c r="AH21">
        <v>1</v>
      </c>
      <c r="AI21">
        <v>1</v>
      </c>
      <c r="AJ21" s="3">
        <v>1.42</v>
      </c>
      <c r="AK21" s="3">
        <v>0.36</v>
      </c>
      <c r="AL21">
        <v>1</v>
      </c>
      <c r="AM21">
        <v>0</v>
      </c>
      <c r="AN21">
        <v>0</v>
      </c>
      <c r="AO21">
        <v>2</v>
      </c>
      <c r="AP21">
        <v>0</v>
      </c>
      <c r="AQ21" t="s">
        <v>90</v>
      </c>
      <c r="AR21" t="s">
        <v>91</v>
      </c>
    </row>
    <row r="22" spans="1:44" x14ac:dyDescent="0.35">
      <c r="A22" t="s">
        <v>93</v>
      </c>
      <c r="B22">
        <v>1</v>
      </c>
      <c r="C22" t="s">
        <v>1</v>
      </c>
      <c r="D22" t="s">
        <v>148</v>
      </c>
      <c r="E22" s="12">
        <v>3</v>
      </c>
      <c r="F22">
        <v>11</v>
      </c>
      <c r="G22" s="5">
        <v>11</v>
      </c>
      <c r="H22" s="5">
        <f t="shared" si="0"/>
        <v>3</v>
      </c>
      <c r="I22" s="16">
        <v>2</v>
      </c>
      <c r="J22" s="6">
        <v>10</v>
      </c>
      <c r="K22" s="5">
        <v>10</v>
      </c>
      <c r="L22" s="5">
        <f t="shared" si="1"/>
        <v>2</v>
      </c>
      <c r="M22" s="8" t="s">
        <v>12</v>
      </c>
      <c r="N22">
        <v>1</v>
      </c>
      <c r="O22" t="s">
        <v>45</v>
      </c>
      <c r="P22">
        <v>1</v>
      </c>
      <c r="Q22" t="s">
        <v>68</v>
      </c>
      <c r="R22">
        <v>3</v>
      </c>
      <c r="S22">
        <v>0</v>
      </c>
      <c r="T22">
        <v>3</v>
      </c>
      <c r="U22">
        <v>3</v>
      </c>
      <c r="V22">
        <v>0</v>
      </c>
      <c r="W22">
        <v>2</v>
      </c>
      <c r="X22">
        <v>2</v>
      </c>
      <c r="Y22">
        <v>0</v>
      </c>
      <c r="Z22">
        <v>0</v>
      </c>
      <c r="AA22">
        <v>9.1999999999999993</v>
      </c>
      <c r="AB22" s="3">
        <v>0.32</v>
      </c>
      <c r="AC22" t="s">
        <v>15</v>
      </c>
      <c r="AD22" t="s">
        <v>15</v>
      </c>
      <c r="AE22">
        <v>2</v>
      </c>
      <c r="AF22">
        <v>2</v>
      </c>
      <c r="AG22">
        <v>8</v>
      </c>
      <c r="AH22">
        <v>5</v>
      </c>
      <c r="AI22">
        <v>0</v>
      </c>
      <c r="AJ22" s="3">
        <v>0.35</v>
      </c>
      <c r="AK22" s="3">
        <v>0.42</v>
      </c>
      <c r="AL22">
        <v>1</v>
      </c>
      <c r="AM22">
        <v>0</v>
      </c>
      <c r="AN22">
        <v>0</v>
      </c>
      <c r="AO22">
        <v>2</v>
      </c>
      <c r="AP22">
        <v>1</v>
      </c>
      <c r="AQ22" t="s">
        <v>62</v>
      </c>
      <c r="AR22" t="s">
        <v>94</v>
      </c>
    </row>
    <row r="23" spans="1:44" x14ac:dyDescent="0.35">
      <c r="A23" t="s">
        <v>95</v>
      </c>
      <c r="B23">
        <v>1</v>
      </c>
      <c r="C23" t="s">
        <v>1</v>
      </c>
      <c r="D23" t="s">
        <v>148</v>
      </c>
      <c r="E23" s="12">
        <v>3</v>
      </c>
      <c r="F23">
        <v>8</v>
      </c>
      <c r="G23" s="5">
        <v>10</v>
      </c>
      <c r="H23" s="5">
        <f t="shared" si="0"/>
        <v>5</v>
      </c>
      <c r="I23" s="16">
        <v>3</v>
      </c>
      <c r="J23" s="6">
        <v>8</v>
      </c>
      <c r="K23" s="5">
        <v>9</v>
      </c>
      <c r="L23" s="5">
        <f t="shared" si="1"/>
        <v>4</v>
      </c>
      <c r="M23" s="8" t="s">
        <v>12</v>
      </c>
      <c r="N23">
        <v>1</v>
      </c>
      <c r="O23" t="s">
        <v>58</v>
      </c>
      <c r="P23">
        <v>1</v>
      </c>
      <c r="Q23" t="s">
        <v>68</v>
      </c>
      <c r="R23">
        <v>3</v>
      </c>
      <c r="S23">
        <v>0</v>
      </c>
      <c r="T23">
        <v>3</v>
      </c>
      <c r="U23">
        <v>3</v>
      </c>
      <c r="V23">
        <v>0</v>
      </c>
      <c r="W23">
        <v>1</v>
      </c>
      <c r="X23">
        <v>1</v>
      </c>
      <c r="Y23">
        <v>0</v>
      </c>
      <c r="Z23">
        <v>0</v>
      </c>
      <c r="AA23">
        <v>12.4</v>
      </c>
      <c r="AB23" s="3">
        <v>0.38</v>
      </c>
      <c r="AC23" t="s">
        <v>15</v>
      </c>
      <c r="AD23" t="s">
        <v>15</v>
      </c>
      <c r="AE23">
        <v>2</v>
      </c>
      <c r="AF23">
        <v>2</v>
      </c>
      <c r="AG23">
        <v>13</v>
      </c>
      <c r="AH23">
        <v>1</v>
      </c>
      <c r="AI23">
        <v>1</v>
      </c>
      <c r="AJ23" s="3">
        <v>-0.11</v>
      </c>
      <c r="AK23" s="3">
        <v>0.47</v>
      </c>
      <c r="AL23">
        <v>2</v>
      </c>
      <c r="AM23">
        <v>0</v>
      </c>
      <c r="AN23">
        <v>0</v>
      </c>
      <c r="AO23">
        <v>2</v>
      </c>
      <c r="AP23">
        <v>0</v>
      </c>
      <c r="AQ23" t="s">
        <v>90</v>
      </c>
      <c r="AR23" t="s">
        <v>96</v>
      </c>
    </row>
    <row r="24" spans="1:44" x14ac:dyDescent="0.35">
      <c r="A24" t="s">
        <v>97</v>
      </c>
      <c r="B24">
        <v>1</v>
      </c>
      <c r="C24" t="s">
        <v>1</v>
      </c>
      <c r="D24" t="s">
        <v>157</v>
      </c>
      <c r="E24" s="12">
        <v>10</v>
      </c>
      <c r="F24">
        <v>25</v>
      </c>
      <c r="G24" s="5">
        <v>27</v>
      </c>
      <c r="H24" s="5">
        <f t="shared" si="0"/>
        <v>12</v>
      </c>
      <c r="I24" s="16">
        <v>5</v>
      </c>
      <c r="J24" s="6">
        <v>18</v>
      </c>
      <c r="K24" s="5">
        <v>27</v>
      </c>
      <c r="L24" s="5">
        <f t="shared" si="1"/>
        <v>14</v>
      </c>
      <c r="M24" s="8" t="s">
        <v>12</v>
      </c>
      <c r="N24">
        <v>1</v>
      </c>
      <c r="O24" t="s">
        <v>52</v>
      </c>
      <c r="P24">
        <v>0</v>
      </c>
      <c r="Q24" t="s">
        <v>68</v>
      </c>
      <c r="R24">
        <v>1</v>
      </c>
      <c r="S24">
        <v>0</v>
      </c>
      <c r="T24">
        <v>1</v>
      </c>
      <c r="U24">
        <v>1</v>
      </c>
      <c r="V24">
        <v>1</v>
      </c>
      <c r="W24">
        <v>3</v>
      </c>
      <c r="X24">
        <v>3</v>
      </c>
      <c r="Y24">
        <v>0</v>
      </c>
      <c r="Z24">
        <v>0</v>
      </c>
      <c r="AA24">
        <v>4.3</v>
      </c>
      <c r="AB24" s="3">
        <v>0.37</v>
      </c>
      <c r="AC24" t="s">
        <v>73</v>
      </c>
      <c r="AD24" t="s">
        <v>73</v>
      </c>
      <c r="AE24">
        <v>1</v>
      </c>
      <c r="AF24">
        <v>1</v>
      </c>
      <c r="AG24">
        <v>14</v>
      </c>
      <c r="AH24">
        <v>1</v>
      </c>
      <c r="AI24">
        <v>1</v>
      </c>
      <c r="AJ24" s="3">
        <v>0.26</v>
      </c>
      <c r="AK24" s="3">
        <v>0.31</v>
      </c>
      <c r="AL24">
        <v>3</v>
      </c>
      <c r="AM24">
        <v>1</v>
      </c>
      <c r="AN24">
        <v>0</v>
      </c>
      <c r="AO24">
        <v>1</v>
      </c>
      <c r="AP24">
        <v>1</v>
      </c>
      <c r="AQ24" t="s">
        <v>56</v>
      </c>
      <c r="AR24" t="s">
        <v>48</v>
      </c>
    </row>
    <row r="25" spans="1:44" x14ac:dyDescent="0.35">
      <c r="A25" t="s">
        <v>98</v>
      </c>
      <c r="B25">
        <v>0</v>
      </c>
      <c r="C25" t="s">
        <v>50</v>
      </c>
      <c r="D25" t="s">
        <v>147</v>
      </c>
      <c r="E25" s="12">
        <v>6</v>
      </c>
      <c r="F25">
        <v>15</v>
      </c>
      <c r="G25" s="5">
        <v>16</v>
      </c>
      <c r="H25" s="5">
        <f t="shared" si="0"/>
        <v>7</v>
      </c>
      <c r="I25" s="16">
        <v>1</v>
      </c>
      <c r="J25" s="6">
        <v>15</v>
      </c>
      <c r="K25" s="5">
        <v>16</v>
      </c>
      <c r="L25" s="5">
        <f t="shared" si="1"/>
        <v>2</v>
      </c>
      <c r="M25" s="8" t="s">
        <v>12</v>
      </c>
      <c r="N25">
        <v>1</v>
      </c>
      <c r="O25" t="s">
        <v>58</v>
      </c>
      <c r="P25">
        <v>1</v>
      </c>
      <c r="Q25" t="s">
        <v>46</v>
      </c>
      <c r="R25">
        <v>2</v>
      </c>
      <c r="S25">
        <v>1</v>
      </c>
      <c r="T25">
        <v>4</v>
      </c>
      <c r="U25">
        <v>4</v>
      </c>
      <c r="V25">
        <v>0</v>
      </c>
      <c r="W25">
        <v>3</v>
      </c>
      <c r="X25">
        <v>3</v>
      </c>
      <c r="Y25">
        <v>0</v>
      </c>
      <c r="Z25">
        <v>1</v>
      </c>
      <c r="AA25">
        <v>17.399999999999999</v>
      </c>
      <c r="AB25" s="3">
        <v>0.68</v>
      </c>
      <c r="AC25" t="s">
        <v>15</v>
      </c>
      <c r="AD25" t="s">
        <v>15</v>
      </c>
      <c r="AE25">
        <v>2</v>
      </c>
      <c r="AF25">
        <v>2</v>
      </c>
      <c r="AG25">
        <v>6</v>
      </c>
      <c r="AH25">
        <v>3</v>
      </c>
      <c r="AI25">
        <v>0</v>
      </c>
      <c r="AL25">
        <v>2</v>
      </c>
      <c r="AM25">
        <v>1</v>
      </c>
      <c r="AN25">
        <v>0</v>
      </c>
      <c r="AO25">
        <v>1</v>
      </c>
      <c r="AP25">
        <v>1</v>
      </c>
      <c r="AQ25" t="s">
        <v>79</v>
      </c>
      <c r="AR25" t="s">
        <v>76</v>
      </c>
    </row>
    <row r="26" spans="1:44" x14ac:dyDescent="0.35">
      <c r="A26" t="s">
        <v>99</v>
      </c>
      <c r="B26">
        <v>0</v>
      </c>
      <c r="C26" t="s">
        <v>50</v>
      </c>
      <c r="D26" t="s">
        <v>100</v>
      </c>
      <c r="E26" s="12">
        <v>15</v>
      </c>
      <c r="F26">
        <v>52</v>
      </c>
      <c r="G26" s="5">
        <v>58</v>
      </c>
      <c r="H26" s="5">
        <f t="shared" si="0"/>
        <v>21</v>
      </c>
      <c r="I26" s="16">
        <v>11</v>
      </c>
      <c r="J26" s="6">
        <v>58</v>
      </c>
      <c r="K26" s="5">
        <v>62</v>
      </c>
      <c r="L26" s="5">
        <f t="shared" si="1"/>
        <v>15</v>
      </c>
      <c r="M26" s="8" t="s">
        <v>12</v>
      </c>
      <c r="N26">
        <v>1</v>
      </c>
      <c r="O26" t="s">
        <v>52</v>
      </c>
      <c r="P26">
        <v>1</v>
      </c>
      <c r="Q26" t="s">
        <v>68</v>
      </c>
      <c r="R26">
        <v>3</v>
      </c>
      <c r="S26">
        <v>0</v>
      </c>
      <c r="T26">
        <v>3</v>
      </c>
      <c r="U26">
        <v>3</v>
      </c>
      <c r="V26">
        <v>0</v>
      </c>
      <c r="W26">
        <v>4</v>
      </c>
      <c r="X26">
        <v>4</v>
      </c>
      <c r="Y26">
        <v>4</v>
      </c>
      <c r="Z26">
        <v>0</v>
      </c>
      <c r="AA26">
        <v>12.7</v>
      </c>
      <c r="AB26" s="3">
        <v>0.6</v>
      </c>
      <c r="AC26" t="s">
        <v>15</v>
      </c>
      <c r="AD26" t="s">
        <v>15</v>
      </c>
      <c r="AE26">
        <v>2</v>
      </c>
      <c r="AF26">
        <v>2</v>
      </c>
      <c r="AG26">
        <v>12</v>
      </c>
      <c r="AH26">
        <v>1</v>
      </c>
      <c r="AI26">
        <v>1</v>
      </c>
      <c r="AJ26" s="3">
        <v>0.28000000000000003</v>
      </c>
      <c r="AK26" s="3">
        <v>0.19</v>
      </c>
      <c r="AL26">
        <v>3</v>
      </c>
      <c r="AM26">
        <v>1</v>
      </c>
      <c r="AN26">
        <v>1</v>
      </c>
      <c r="AO26">
        <v>1</v>
      </c>
      <c r="AP26">
        <v>1</v>
      </c>
      <c r="AQ26" t="s">
        <v>79</v>
      </c>
      <c r="AR26" t="s">
        <v>48</v>
      </c>
    </row>
    <row r="27" spans="1:44" x14ac:dyDescent="0.35">
      <c r="A27" t="s">
        <v>101</v>
      </c>
      <c r="B27">
        <v>1</v>
      </c>
      <c r="C27" t="s">
        <v>1</v>
      </c>
      <c r="D27" t="s">
        <v>152</v>
      </c>
      <c r="E27" s="12">
        <v>21</v>
      </c>
      <c r="F27">
        <v>64</v>
      </c>
      <c r="G27" s="6">
        <v>64</v>
      </c>
      <c r="H27" s="5">
        <f t="shared" si="0"/>
        <v>21</v>
      </c>
      <c r="I27" s="16">
        <v>16</v>
      </c>
      <c r="J27" s="6">
        <v>64</v>
      </c>
      <c r="K27" s="6">
        <v>64</v>
      </c>
      <c r="L27" s="5">
        <f t="shared" si="1"/>
        <v>16</v>
      </c>
      <c r="M27" s="8" t="s">
        <v>12</v>
      </c>
      <c r="N27">
        <v>1</v>
      </c>
      <c r="O27" t="s">
        <v>58</v>
      </c>
      <c r="P27">
        <v>0</v>
      </c>
      <c r="Q27" t="s">
        <v>46</v>
      </c>
      <c r="R27">
        <v>3</v>
      </c>
      <c r="S27">
        <v>0</v>
      </c>
      <c r="T27">
        <v>3</v>
      </c>
      <c r="U27">
        <v>3</v>
      </c>
      <c r="V27">
        <v>0</v>
      </c>
      <c r="W27">
        <v>2</v>
      </c>
      <c r="X27">
        <v>2</v>
      </c>
      <c r="Y27">
        <v>0</v>
      </c>
      <c r="Z27">
        <v>0</v>
      </c>
      <c r="AA27">
        <v>16.399999999999999</v>
      </c>
      <c r="AB27" s="3">
        <v>1</v>
      </c>
      <c r="AC27" t="s">
        <v>73</v>
      </c>
      <c r="AD27" t="s">
        <v>73</v>
      </c>
      <c r="AE27">
        <v>3</v>
      </c>
      <c r="AF27">
        <v>3</v>
      </c>
      <c r="AG27">
        <v>8</v>
      </c>
      <c r="AH27">
        <v>7</v>
      </c>
      <c r="AI27">
        <v>0</v>
      </c>
      <c r="AL27">
        <v>2</v>
      </c>
      <c r="AM27">
        <v>0</v>
      </c>
      <c r="AN27">
        <v>0</v>
      </c>
      <c r="AO27">
        <v>2</v>
      </c>
      <c r="AP27">
        <v>1</v>
      </c>
      <c r="AQ27" t="s">
        <v>56</v>
      </c>
      <c r="AR27" t="s">
        <v>102</v>
      </c>
    </row>
    <row r="28" spans="1:44" x14ac:dyDescent="0.35">
      <c r="A28" t="s">
        <v>103</v>
      </c>
      <c r="B28">
        <v>1</v>
      </c>
      <c r="C28" t="s">
        <v>1</v>
      </c>
      <c r="D28" t="s">
        <v>147</v>
      </c>
      <c r="E28" s="12">
        <v>16</v>
      </c>
      <c r="F28">
        <v>24</v>
      </c>
      <c r="G28" s="6">
        <v>24</v>
      </c>
      <c r="H28" s="5">
        <f t="shared" si="0"/>
        <v>16</v>
      </c>
      <c r="I28" s="16">
        <v>9</v>
      </c>
      <c r="J28" s="6">
        <v>24</v>
      </c>
      <c r="K28" s="6">
        <v>24</v>
      </c>
      <c r="L28" s="5">
        <f t="shared" si="1"/>
        <v>9</v>
      </c>
      <c r="M28" s="8" t="s">
        <v>12</v>
      </c>
      <c r="N28">
        <v>1</v>
      </c>
      <c r="O28" t="s">
        <v>52</v>
      </c>
      <c r="P28">
        <v>0</v>
      </c>
      <c r="Q28" t="s">
        <v>46</v>
      </c>
      <c r="R28">
        <v>2</v>
      </c>
      <c r="S28">
        <v>1</v>
      </c>
      <c r="T28">
        <v>1</v>
      </c>
      <c r="U28">
        <v>1</v>
      </c>
      <c r="V28">
        <v>1</v>
      </c>
      <c r="W28">
        <v>3</v>
      </c>
      <c r="X28">
        <v>3</v>
      </c>
      <c r="Y28">
        <v>0</v>
      </c>
      <c r="Z28">
        <v>0</v>
      </c>
      <c r="AA28">
        <v>15.8</v>
      </c>
      <c r="AB28" s="3">
        <v>0.73</v>
      </c>
      <c r="AC28" t="s">
        <v>53</v>
      </c>
      <c r="AD28" t="s">
        <v>53</v>
      </c>
      <c r="AE28">
        <v>1</v>
      </c>
      <c r="AF28">
        <v>1</v>
      </c>
      <c r="AG28">
        <v>12</v>
      </c>
      <c r="AH28">
        <v>1</v>
      </c>
      <c r="AI28">
        <v>1</v>
      </c>
      <c r="AJ28" s="3">
        <v>0.65</v>
      </c>
      <c r="AK28" s="3">
        <v>0.28999999999999998</v>
      </c>
      <c r="AL28">
        <v>3</v>
      </c>
      <c r="AM28">
        <v>1</v>
      </c>
      <c r="AN28">
        <v>0</v>
      </c>
      <c r="AO28">
        <v>1</v>
      </c>
      <c r="AP28">
        <v>1</v>
      </c>
      <c r="AQ28" t="s">
        <v>56</v>
      </c>
      <c r="AR28" t="s">
        <v>48</v>
      </c>
    </row>
    <row r="29" spans="1:44" x14ac:dyDescent="0.35">
      <c r="A29" t="s">
        <v>104</v>
      </c>
      <c r="B29">
        <v>0</v>
      </c>
      <c r="C29" t="s">
        <v>50</v>
      </c>
      <c r="D29" t="s">
        <v>147</v>
      </c>
      <c r="E29" s="12">
        <v>18</v>
      </c>
      <c r="F29">
        <v>34</v>
      </c>
      <c r="G29" s="5">
        <v>34</v>
      </c>
      <c r="H29" s="5">
        <f t="shared" si="0"/>
        <v>18</v>
      </c>
      <c r="I29" s="16">
        <v>10</v>
      </c>
      <c r="J29" s="6">
        <v>29</v>
      </c>
      <c r="K29" s="5">
        <v>29</v>
      </c>
      <c r="L29" s="5">
        <f t="shared" si="1"/>
        <v>10</v>
      </c>
      <c r="M29" s="8" t="s">
        <v>12</v>
      </c>
      <c r="N29">
        <v>1</v>
      </c>
      <c r="O29" t="s">
        <v>58</v>
      </c>
      <c r="P29">
        <v>0</v>
      </c>
      <c r="Q29" t="s">
        <v>46</v>
      </c>
      <c r="R29">
        <v>2</v>
      </c>
      <c r="S29">
        <v>1</v>
      </c>
      <c r="T29">
        <v>1</v>
      </c>
      <c r="U29">
        <v>1</v>
      </c>
      <c r="V29">
        <v>1</v>
      </c>
      <c r="W29">
        <v>3</v>
      </c>
      <c r="X29">
        <v>3</v>
      </c>
      <c r="Y29">
        <v>0</v>
      </c>
      <c r="Z29">
        <v>0</v>
      </c>
      <c r="AA29">
        <v>15.1</v>
      </c>
      <c r="AB29" s="3">
        <v>0.84</v>
      </c>
      <c r="AC29" t="s">
        <v>53</v>
      </c>
      <c r="AD29" t="s">
        <v>53</v>
      </c>
      <c r="AE29">
        <v>1</v>
      </c>
      <c r="AF29">
        <v>1</v>
      </c>
      <c r="AG29">
        <v>12</v>
      </c>
      <c r="AH29">
        <v>1</v>
      </c>
      <c r="AI29">
        <v>1</v>
      </c>
      <c r="AJ29" s="3">
        <v>0.49</v>
      </c>
      <c r="AK29" s="3">
        <v>0.25</v>
      </c>
      <c r="AL29">
        <v>2</v>
      </c>
      <c r="AM29">
        <v>1</v>
      </c>
      <c r="AN29">
        <v>0</v>
      </c>
      <c r="AO29">
        <v>1</v>
      </c>
      <c r="AP29">
        <v>1</v>
      </c>
      <c r="AQ29" t="s">
        <v>69</v>
      </c>
      <c r="AR29" t="s">
        <v>48</v>
      </c>
    </row>
    <row r="30" spans="1:44" x14ac:dyDescent="0.35">
      <c r="A30" t="s">
        <v>105</v>
      </c>
      <c r="B30">
        <v>1</v>
      </c>
      <c r="C30" t="s">
        <v>1</v>
      </c>
      <c r="D30" t="s">
        <v>150</v>
      </c>
      <c r="E30" s="12">
        <v>5</v>
      </c>
      <c r="F30">
        <v>6</v>
      </c>
      <c r="G30" s="6">
        <v>9</v>
      </c>
      <c r="H30" s="5">
        <f t="shared" si="0"/>
        <v>8</v>
      </c>
      <c r="I30" s="16">
        <v>2</v>
      </c>
      <c r="J30" s="6">
        <v>10</v>
      </c>
      <c r="K30" s="6">
        <v>10</v>
      </c>
      <c r="L30" s="5">
        <f t="shared" si="1"/>
        <v>2</v>
      </c>
      <c r="M30" s="8" t="s">
        <v>12</v>
      </c>
      <c r="N30">
        <v>1</v>
      </c>
      <c r="O30" t="s">
        <v>45</v>
      </c>
      <c r="P30">
        <v>1</v>
      </c>
      <c r="Q30" t="s">
        <v>46</v>
      </c>
      <c r="R30">
        <v>3</v>
      </c>
      <c r="S30">
        <v>0</v>
      </c>
      <c r="T30">
        <v>3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15.7</v>
      </c>
      <c r="AB30" s="3">
        <v>0.63</v>
      </c>
      <c r="AC30" t="s">
        <v>15</v>
      </c>
      <c r="AD30" t="s">
        <v>15</v>
      </c>
      <c r="AE30">
        <v>2</v>
      </c>
      <c r="AF30">
        <v>2</v>
      </c>
      <c r="AG30">
        <v>10</v>
      </c>
      <c r="AH30">
        <v>1</v>
      </c>
      <c r="AI30">
        <v>1</v>
      </c>
      <c r="AJ30" s="3">
        <v>1.57</v>
      </c>
      <c r="AK30" s="3">
        <v>0.56999999999999995</v>
      </c>
      <c r="AL30">
        <v>1</v>
      </c>
      <c r="AM30">
        <v>0</v>
      </c>
      <c r="AN30">
        <v>0</v>
      </c>
      <c r="AO30">
        <v>0</v>
      </c>
      <c r="AP30">
        <v>0</v>
      </c>
      <c r="AQ30" t="s">
        <v>59</v>
      </c>
      <c r="AR30" t="s">
        <v>106</v>
      </c>
    </row>
    <row r="31" spans="1:44" x14ac:dyDescent="0.35">
      <c r="A31" t="s">
        <v>107</v>
      </c>
      <c r="B31">
        <v>1</v>
      </c>
      <c r="C31" t="s">
        <v>1</v>
      </c>
      <c r="D31" t="s">
        <v>147</v>
      </c>
      <c r="E31" s="12">
        <v>25</v>
      </c>
      <c r="F31">
        <v>44</v>
      </c>
      <c r="G31" s="5">
        <v>45</v>
      </c>
      <c r="H31" s="5">
        <f t="shared" si="0"/>
        <v>26</v>
      </c>
      <c r="I31" s="16">
        <v>8</v>
      </c>
      <c r="J31" s="6">
        <v>47</v>
      </c>
      <c r="K31" s="5">
        <v>48</v>
      </c>
      <c r="L31" s="5">
        <f t="shared" si="1"/>
        <v>9</v>
      </c>
      <c r="M31" s="8" t="s">
        <v>12</v>
      </c>
      <c r="N31">
        <v>1</v>
      </c>
      <c r="O31" t="s">
        <v>52</v>
      </c>
      <c r="P31">
        <v>1</v>
      </c>
      <c r="Q31" t="s">
        <v>46</v>
      </c>
      <c r="R31">
        <v>3</v>
      </c>
      <c r="S31">
        <v>0</v>
      </c>
      <c r="T31">
        <v>1</v>
      </c>
      <c r="U31">
        <v>1</v>
      </c>
      <c r="V31">
        <v>1</v>
      </c>
      <c r="W31">
        <v>3</v>
      </c>
      <c r="X31">
        <v>3</v>
      </c>
      <c r="Y31">
        <v>0</v>
      </c>
      <c r="Z31">
        <v>1</v>
      </c>
      <c r="AA31">
        <v>15.1</v>
      </c>
      <c r="AB31" s="3">
        <v>0.48</v>
      </c>
      <c r="AC31" t="s">
        <v>15</v>
      </c>
      <c r="AD31" t="s">
        <v>15</v>
      </c>
      <c r="AE31">
        <v>2</v>
      </c>
      <c r="AF31">
        <v>2</v>
      </c>
      <c r="AG31">
        <v>16</v>
      </c>
      <c r="AH31">
        <v>1</v>
      </c>
      <c r="AI31">
        <v>1</v>
      </c>
      <c r="AJ31" s="3">
        <v>0.28000000000000003</v>
      </c>
      <c r="AK31" s="3">
        <v>0.21</v>
      </c>
      <c r="AL31">
        <v>3</v>
      </c>
      <c r="AM31">
        <v>1</v>
      </c>
      <c r="AN31">
        <v>0</v>
      </c>
      <c r="AO31">
        <v>1</v>
      </c>
      <c r="AP31">
        <v>1</v>
      </c>
      <c r="AQ31" t="s">
        <v>62</v>
      </c>
      <c r="AR31" t="s">
        <v>108</v>
      </c>
    </row>
    <row r="32" spans="1:44" x14ac:dyDescent="0.35">
      <c r="A32" t="s">
        <v>109</v>
      </c>
      <c r="B32">
        <v>1</v>
      </c>
      <c r="C32" t="s">
        <v>1</v>
      </c>
      <c r="D32" t="s">
        <v>148</v>
      </c>
      <c r="E32" s="12">
        <v>7</v>
      </c>
      <c r="F32">
        <v>21</v>
      </c>
      <c r="G32" s="5">
        <v>25</v>
      </c>
      <c r="H32" s="5">
        <f t="shared" si="0"/>
        <v>11</v>
      </c>
      <c r="I32" s="16">
        <v>4</v>
      </c>
      <c r="J32" s="6">
        <v>18</v>
      </c>
      <c r="K32" s="5">
        <v>23</v>
      </c>
      <c r="L32" s="5">
        <f t="shared" si="1"/>
        <v>9</v>
      </c>
      <c r="M32" s="8" t="s">
        <v>12</v>
      </c>
      <c r="N32">
        <v>1</v>
      </c>
      <c r="O32" t="s">
        <v>45</v>
      </c>
      <c r="P32">
        <v>1</v>
      </c>
      <c r="Q32" t="s">
        <v>46</v>
      </c>
      <c r="R32">
        <v>3</v>
      </c>
      <c r="S32">
        <v>0</v>
      </c>
      <c r="T32">
        <v>2</v>
      </c>
      <c r="U32">
        <v>1</v>
      </c>
      <c r="V32">
        <v>1</v>
      </c>
      <c r="W32">
        <v>2</v>
      </c>
      <c r="X32">
        <v>2</v>
      </c>
      <c r="Y32">
        <v>0</v>
      </c>
      <c r="Z32">
        <v>0</v>
      </c>
      <c r="AA32">
        <v>14.7</v>
      </c>
      <c r="AB32" s="3">
        <v>0.54</v>
      </c>
      <c r="AC32" t="s">
        <v>15</v>
      </c>
      <c r="AD32" t="s">
        <v>15</v>
      </c>
      <c r="AE32">
        <v>6</v>
      </c>
      <c r="AF32">
        <v>3</v>
      </c>
      <c r="AG32">
        <v>12</v>
      </c>
      <c r="AH32">
        <v>1</v>
      </c>
      <c r="AI32">
        <v>1</v>
      </c>
      <c r="AJ32" s="3">
        <v>0.34</v>
      </c>
      <c r="AK32" s="3">
        <v>0.32</v>
      </c>
      <c r="AL32">
        <v>1</v>
      </c>
      <c r="AM32">
        <v>0</v>
      </c>
      <c r="AN32">
        <v>0</v>
      </c>
      <c r="AO32">
        <v>1</v>
      </c>
      <c r="AP32">
        <v>1</v>
      </c>
      <c r="AQ32" t="s">
        <v>56</v>
      </c>
      <c r="AR32" t="s">
        <v>110</v>
      </c>
    </row>
    <row r="33" spans="1:45" x14ac:dyDescent="0.35">
      <c r="A33" t="s">
        <v>111</v>
      </c>
      <c r="B33">
        <v>1</v>
      </c>
      <c r="C33" t="s">
        <v>1</v>
      </c>
      <c r="D33" t="s">
        <v>148</v>
      </c>
      <c r="E33" s="12">
        <v>9</v>
      </c>
      <c r="F33">
        <v>19</v>
      </c>
      <c r="G33" s="5">
        <v>23</v>
      </c>
      <c r="H33" s="5">
        <f t="shared" si="0"/>
        <v>13</v>
      </c>
      <c r="I33" s="16">
        <v>4</v>
      </c>
      <c r="J33" s="6">
        <v>18</v>
      </c>
      <c r="K33" s="5">
        <v>23</v>
      </c>
      <c r="L33" s="5">
        <f t="shared" si="1"/>
        <v>9</v>
      </c>
      <c r="M33" s="8" t="s">
        <v>12</v>
      </c>
      <c r="N33">
        <v>0</v>
      </c>
      <c r="O33" t="s">
        <v>45</v>
      </c>
      <c r="P33">
        <v>0</v>
      </c>
      <c r="Q33" t="s">
        <v>46</v>
      </c>
      <c r="R33">
        <v>3</v>
      </c>
      <c r="S33">
        <v>0</v>
      </c>
      <c r="T33">
        <v>2</v>
      </c>
      <c r="U33">
        <v>1</v>
      </c>
      <c r="V33">
        <v>1</v>
      </c>
      <c r="W33">
        <v>2</v>
      </c>
      <c r="X33">
        <v>2</v>
      </c>
      <c r="Y33">
        <v>0</v>
      </c>
      <c r="Z33">
        <v>0</v>
      </c>
      <c r="AA33">
        <v>14.7</v>
      </c>
      <c r="AB33" s="3">
        <v>0.54</v>
      </c>
      <c r="AC33" t="s">
        <v>53</v>
      </c>
      <c r="AD33" t="s">
        <v>53</v>
      </c>
      <c r="AE33">
        <v>6</v>
      </c>
      <c r="AF33">
        <v>3</v>
      </c>
      <c r="AG33">
        <v>12</v>
      </c>
      <c r="AH33">
        <v>1</v>
      </c>
      <c r="AI33">
        <v>1</v>
      </c>
      <c r="AJ33" s="3">
        <v>0.74</v>
      </c>
      <c r="AK33" s="3">
        <v>0.33</v>
      </c>
      <c r="AL33">
        <v>1</v>
      </c>
      <c r="AM33">
        <v>0</v>
      </c>
      <c r="AN33">
        <v>0</v>
      </c>
      <c r="AO33">
        <v>1</v>
      </c>
      <c r="AP33">
        <v>1</v>
      </c>
      <c r="AQ33" t="s">
        <v>56</v>
      </c>
      <c r="AR33" t="s">
        <v>110</v>
      </c>
    </row>
    <row r="34" spans="1:45" x14ac:dyDescent="0.35">
      <c r="A34" t="s">
        <v>112</v>
      </c>
      <c r="B34">
        <v>1</v>
      </c>
      <c r="C34" t="s">
        <v>1</v>
      </c>
      <c r="D34" t="s">
        <v>156</v>
      </c>
      <c r="E34" s="12">
        <v>3</v>
      </c>
      <c r="F34">
        <v>10</v>
      </c>
      <c r="G34" s="4">
        <v>11</v>
      </c>
      <c r="H34" s="5">
        <f t="shared" si="0"/>
        <v>4</v>
      </c>
      <c r="I34" s="16">
        <v>1</v>
      </c>
      <c r="J34" s="6">
        <v>10</v>
      </c>
      <c r="K34" s="5">
        <v>12</v>
      </c>
      <c r="L34" s="5">
        <f t="shared" si="1"/>
        <v>3</v>
      </c>
      <c r="M34" s="8" t="s">
        <v>12</v>
      </c>
      <c r="N34">
        <v>1</v>
      </c>
      <c r="O34" t="s">
        <v>45</v>
      </c>
      <c r="P34">
        <v>1</v>
      </c>
      <c r="Q34" t="s">
        <v>46</v>
      </c>
      <c r="R34">
        <v>1</v>
      </c>
      <c r="S34">
        <v>0</v>
      </c>
      <c r="T34">
        <v>3</v>
      </c>
      <c r="U34">
        <v>3</v>
      </c>
      <c r="V34">
        <v>0</v>
      </c>
      <c r="W34">
        <v>3</v>
      </c>
      <c r="X34">
        <v>3</v>
      </c>
      <c r="Y34">
        <v>0</v>
      </c>
      <c r="Z34">
        <v>1</v>
      </c>
      <c r="AA34">
        <v>15.7</v>
      </c>
      <c r="AB34" s="3">
        <v>0.4</v>
      </c>
      <c r="AC34" t="s">
        <v>15</v>
      </c>
      <c r="AD34" t="s">
        <v>15</v>
      </c>
      <c r="AE34">
        <v>2</v>
      </c>
      <c r="AF34">
        <v>2</v>
      </c>
      <c r="AG34">
        <v>11</v>
      </c>
      <c r="AH34">
        <v>5</v>
      </c>
      <c r="AI34">
        <v>0</v>
      </c>
      <c r="AJ34" s="3">
        <v>0.62</v>
      </c>
      <c r="AK34" s="3">
        <v>0.44</v>
      </c>
      <c r="AL34">
        <v>1</v>
      </c>
      <c r="AM34">
        <v>1</v>
      </c>
      <c r="AN34">
        <v>0</v>
      </c>
      <c r="AO34">
        <v>2</v>
      </c>
      <c r="AP34">
        <v>1</v>
      </c>
      <c r="AQ34" t="s">
        <v>106</v>
      </c>
      <c r="AR34" t="s">
        <v>48</v>
      </c>
    </row>
    <row r="35" spans="1:45" x14ac:dyDescent="0.35">
      <c r="A35" t="s">
        <v>113</v>
      </c>
      <c r="B35">
        <v>0</v>
      </c>
      <c r="C35" t="s">
        <v>114</v>
      </c>
      <c r="D35" t="s">
        <v>155</v>
      </c>
      <c r="E35" s="12">
        <v>97</v>
      </c>
      <c r="F35">
        <v>296</v>
      </c>
      <c r="G35" s="4">
        <v>392</v>
      </c>
      <c r="H35" s="5">
        <f t="shared" si="0"/>
        <v>193</v>
      </c>
      <c r="I35" s="16">
        <v>90</v>
      </c>
      <c r="J35" s="6">
        <v>308</v>
      </c>
      <c r="K35" s="5">
        <v>374</v>
      </c>
      <c r="L35" s="5">
        <f t="shared" si="1"/>
        <v>156</v>
      </c>
      <c r="M35" s="8" t="s">
        <v>12</v>
      </c>
      <c r="N35">
        <v>1</v>
      </c>
      <c r="O35" t="s">
        <v>58</v>
      </c>
      <c r="P35">
        <v>1</v>
      </c>
      <c r="Q35" t="s">
        <v>46</v>
      </c>
      <c r="R35">
        <v>3</v>
      </c>
      <c r="S35">
        <v>0</v>
      </c>
      <c r="T35">
        <v>3</v>
      </c>
      <c r="U35">
        <v>3</v>
      </c>
      <c r="V35">
        <v>0</v>
      </c>
      <c r="W35">
        <v>4</v>
      </c>
      <c r="X35">
        <v>4</v>
      </c>
      <c r="Y35">
        <v>4</v>
      </c>
      <c r="Z35">
        <v>0</v>
      </c>
      <c r="AA35">
        <v>14.3</v>
      </c>
      <c r="AB35" s="3">
        <v>0.65</v>
      </c>
      <c r="AC35" t="s">
        <v>15</v>
      </c>
      <c r="AD35" t="s">
        <v>15</v>
      </c>
      <c r="AE35">
        <v>6</v>
      </c>
      <c r="AF35">
        <v>3</v>
      </c>
      <c r="AG35">
        <v>11</v>
      </c>
      <c r="AH35">
        <v>2</v>
      </c>
      <c r="AI35">
        <v>0</v>
      </c>
      <c r="AJ35" s="3">
        <v>0.05</v>
      </c>
      <c r="AK35" s="3">
        <v>0.08</v>
      </c>
      <c r="AL35">
        <v>2</v>
      </c>
      <c r="AM35">
        <v>1</v>
      </c>
      <c r="AN35">
        <v>1</v>
      </c>
      <c r="AO35">
        <v>2</v>
      </c>
      <c r="AP35">
        <v>1</v>
      </c>
      <c r="AQ35" t="s">
        <v>76</v>
      </c>
      <c r="AR35" t="s">
        <v>48</v>
      </c>
    </row>
    <row r="36" spans="1:45" s="7" customFormat="1" x14ac:dyDescent="0.35">
      <c r="A36" s="7" t="s">
        <v>115</v>
      </c>
      <c r="B36" s="7">
        <v>1</v>
      </c>
      <c r="C36" s="7" t="s">
        <v>1</v>
      </c>
      <c r="D36" s="7" t="s">
        <v>154</v>
      </c>
      <c r="E36" s="11">
        <v>1</v>
      </c>
      <c r="F36" s="7">
        <v>10</v>
      </c>
      <c r="G36" s="7">
        <v>10</v>
      </c>
      <c r="H36" s="8">
        <f t="shared" si="0"/>
        <v>1</v>
      </c>
      <c r="I36" s="15">
        <v>0.2</v>
      </c>
      <c r="J36" s="7">
        <v>9.1999999999999993</v>
      </c>
      <c r="K36" s="7">
        <v>9.1999999999999993</v>
      </c>
      <c r="L36" s="8">
        <v>0.2</v>
      </c>
      <c r="M36" s="8" t="s">
        <v>12</v>
      </c>
      <c r="N36" s="7">
        <v>1</v>
      </c>
      <c r="O36" s="7" t="s">
        <v>45</v>
      </c>
      <c r="P36" s="7">
        <v>0</v>
      </c>
      <c r="Q36" s="7" t="s">
        <v>68</v>
      </c>
      <c r="R36" s="7">
        <v>3</v>
      </c>
      <c r="S36" s="7">
        <v>0</v>
      </c>
      <c r="T36" s="7">
        <v>3</v>
      </c>
      <c r="U36" s="7">
        <v>3</v>
      </c>
      <c r="V36" s="7">
        <v>0</v>
      </c>
      <c r="W36" s="7">
        <v>1</v>
      </c>
      <c r="X36" s="7">
        <v>1</v>
      </c>
      <c r="Y36" s="7">
        <v>0</v>
      </c>
      <c r="Z36" s="7">
        <v>0</v>
      </c>
      <c r="AA36" s="7">
        <v>11.2</v>
      </c>
      <c r="AB36" s="9">
        <v>0.43</v>
      </c>
      <c r="AC36" s="7" t="s">
        <v>73</v>
      </c>
      <c r="AD36" s="7" t="s">
        <v>73</v>
      </c>
      <c r="AE36" s="7">
        <v>2</v>
      </c>
      <c r="AF36" s="7">
        <v>2</v>
      </c>
      <c r="AG36" s="7">
        <v>12</v>
      </c>
      <c r="AH36" s="7">
        <v>1</v>
      </c>
      <c r="AI36" s="7">
        <v>1</v>
      </c>
      <c r="AJ36" s="9">
        <v>0.67</v>
      </c>
      <c r="AK36" s="9">
        <v>0.45</v>
      </c>
      <c r="AL36" s="7">
        <v>1</v>
      </c>
      <c r="AM36" s="7">
        <v>0</v>
      </c>
      <c r="AN36" s="7">
        <v>0</v>
      </c>
      <c r="AO36" s="7">
        <v>1</v>
      </c>
      <c r="AP36" s="7">
        <v>0</v>
      </c>
      <c r="AQ36" s="7" t="s">
        <v>59</v>
      </c>
      <c r="AR36" s="7" t="s">
        <v>116</v>
      </c>
      <c r="AS36"/>
    </row>
    <row r="37" spans="1:45" s="7" customFormat="1" x14ac:dyDescent="0.35">
      <c r="A37" s="7" t="s">
        <v>117</v>
      </c>
      <c r="B37" s="7">
        <v>1</v>
      </c>
      <c r="C37" s="7" t="s">
        <v>1</v>
      </c>
      <c r="D37" s="7" t="s">
        <v>154</v>
      </c>
      <c r="E37" s="11">
        <v>1</v>
      </c>
      <c r="F37" s="7">
        <v>9</v>
      </c>
      <c r="G37" s="7">
        <v>9</v>
      </c>
      <c r="H37" s="8">
        <f t="shared" si="0"/>
        <v>1</v>
      </c>
      <c r="I37" s="15">
        <v>0.2</v>
      </c>
      <c r="J37" s="7">
        <v>9.1999999999999993</v>
      </c>
      <c r="K37" s="7">
        <v>9.1999999999999993</v>
      </c>
      <c r="L37" s="8">
        <v>0.2</v>
      </c>
      <c r="M37" s="8" t="s">
        <v>12</v>
      </c>
      <c r="N37" s="7">
        <v>0</v>
      </c>
      <c r="O37" s="7" t="s">
        <v>45</v>
      </c>
      <c r="P37" s="7">
        <v>0</v>
      </c>
      <c r="Q37" s="7" t="s">
        <v>68</v>
      </c>
      <c r="R37" s="7">
        <v>3</v>
      </c>
      <c r="S37" s="7">
        <v>0</v>
      </c>
      <c r="T37" s="7">
        <v>3</v>
      </c>
      <c r="U37" s="7">
        <v>3</v>
      </c>
      <c r="V37" s="7">
        <v>0</v>
      </c>
      <c r="W37" s="7">
        <v>1</v>
      </c>
      <c r="X37" s="7">
        <v>1</v>
      </c>
      <c r="Y37" s="7">
        <v>0</v>
      </c>
      <c r="Z37" s="7">
        <v>0</v>
      </c>
      <c r="AA37" s="7">
        <v>11.2</v>
      </c>
      <c r="AB37" s="9">
        <v>0.43</v>
      </c>
      <c r="AC37" s="7" t="s">
        <v>118</v>
      </c>
      <c r="AD37" s="7" t="s">
        <v>73</v>
      </c>
      <c r="AE37" s="7">
        <v>2</v>
      </c>
      <c r="AF37" s="7">
        <v>2</v>
      </c>
      <c r="AG37" s="7">
        <v>12</v>
      </c>
      <c r="AH37" s="7">
        <v>1</v>
      </c>
      <c r="AI37" s="7">
        <v>1</v>
      </c>
      <c r="AJ37" s="9">
        <v>0.57999999999999996</v>
      </c>
      <c r="AK37" s="9">
        <v>0.46</v>
      </c>
      <c r="AL37" s="7">
        <v>1</v>
      </c>
      <c r="AM37" s="7">
        <v>0</v>
      </c>
      <c r="AN37" s="7">
        <v>0</v>
      </c>
      <c r="AO37" s="7">
        <v>1</v>
      </c>
      <c r="AP37" s="7">
        <v>0</v>
      </c>
      <c r="AQ37" s="7" t="s">
        <v>59</v>
      </c>
      <c r="AR37" s="7" t="s">
        <v>116</v>
      </c>
      <c r="AS37"/>
    </row>
    <row r="38" spans="1:45" x14ac:dyDescent="0.35">
      <c r="A38" t="s">
        <v>119</v>
      </c>
      <c r="B38">
        <v>1</v>
      </c>
      <c r="C38" t="s">
        <v>1</v>
      </c>
      <c r="D38" t="s">
        <v>148</v>
      </c>
      <c r="E38" s="12">
        <v>42</v>
      </c>
      <c r="F38">
        <v>89</v>
      </c>
      <c r="G38" s="6">
        <v>89</v>
      </c>
      <c r="H38" s="5">
        <f t="shared" si="0"/>
        <v>42</v>
      </c>
      <c r="I38" s="16">
        <v>20</v>
      </c>
      <c r="J38" s="6">
        <v>84</v>
      </c>
      <c r="K38" s="6">
        <v>84</v>
      </c>
      <c r="L38" s="5">
        <f t="shared" si="1"/>
        <v>20</v>
      </c>
      <c r="M38" s="8" t="s">
        <v>12</v>
      </c>
      <c r="N38">
        <v>1</v>
      </c>
      <c r="O38" t="s">
        <v>58</v>
      </c>
      <c r="P38">
        <v>1</v>
      </c>
      <c r="Q38" t="s">
        <v>46</v>
      </c>
      <c r="R38">
        <v>1</v>
      </c>
      <c r="S38">
        <v>0</v>
      </c>
      <c r="T38">
        <v>4</v>
      </c>
      <c r="U38">
        <v>4</v>
      </c>
      <c r="V38">
        <v>0</v>
      </c>
      <c r="W38">
        <v>4</v>
      </c>
      <c r="X38">
        <v>4</v>
      </c>
      <c r="Y38">
        <v>4</v>
      </c>
      <c r="Z38">
        <v>0</v>
      </c>
      <c r="AA38">
        <v>15.6</v>
      </c>
      <c r="AB38" s="3">
        <v>0.56000000000000005</v>
      </c>
      <c r="AC38" t="s">
        <v>15</v>
      </c>
      <c r="AD38" t="s">
        <v>15</v>
      </c>
      <c r="AE38">
        <v>2</v>
      </c>
      <c r="AF38">
        <v>2</v>
      </c>
      <c r="AG38">
        <v>4</v>
      </c>
      <c r="AH38">
        <v>1</v>
      </c>
      <c r="AI38">
        <v>1</v>
      </c>
      <c r="AJ38" s="3">
        <v>0.56000000000000005</v>
      </c>
      <c r="AK38" s="3">
        <v>0.15</v>
      </c>
      <c r="AL38">
        <v>2</v>
      </c>
      <c r="AM38">
        <v>1</v>
      </c>
      <c r="AN38">
        <v>1</v>
      </c>
      <c r="AO38">
        <v>1</v>
      </c>
      <c r="AP38">
        <v>1</v>
      </c>
      <c r="AQ38" t="s">
        <v>74</v>
      </c>
      <c r="AR38" t="s">
        <v>120</v>
      </c>
    </row>
    <row r="39" spans="1:45" x14ac:dyDescent="0.35">
      <c r="A39" t="s">
        <v>121</v>
      </c>
      <c r="B39">
        <v>1</v>
      </c>
      <c r="C39" t="s">
        <v>1</v>
      </c>
      <c r="D39" t="s">
        <v>148</v>
      </c>
      <c r="E39" s="12">
        <v>30</v>
      </c>
      <c r="F39">
        <v>89</v>
      </c>
      <c r="G39" s="6">
        <v>89</v>
      </c>
      <c r="H39" s="5">
        <f t="shared" si="0"/>
        <v>30</v>
      </c>
      <c r="I39" s="16">
        <v>20</v>
      </c>
      <c r="J39" s="6">
        <v>84</v>
      </c>
      <c r="K39" s="6">
        <v>84</v>
      </c>
      <c r="L39" s="5">
        <f t="shared" si="1"/>
        <v>20</v>
      </c>
      <c r="M39" s="8" t="s">
        <v>12</v>
      </c>
      <c r="N39">
        <v>0</v>
      </c>
      <c r="O39" t="s">
        <v>58</v>
      </c>
      <c r="P39">
        <v>0</v>
      </c>
      <c r="Q39" t="s">
        <v>46</v>
      </c>
      <c r="R39">
        <v>1</v>
      </c>
      <c r="S39">
        <v>0</v>
      </c>
      <c r="T39">
        <v>4</v>
      </c>
      <c r="U39">
        <v>4</v>
      </c>
      <c r="V39">
        <v>0</v>
      </c>
      <c r="W39">
        <v>4</v>
      </c>
      <c r="X39">
        <v>4</v>
      </c>
      <c r="Y39">
        <v>4</v>
      </c>
      <c r="Z39">
        <v>0</v>
      </c>
      <c r="AA39">
        <v>15.6</v>
      </c>
      <c r="AB39" s="3">
        <v>0.56000000000000005</v>
      </c>
      <c r="AC39" t="s">
        <v>122</v>
      </c>
      <c r="AD39" t="s">
        <v>73</v>
      </c>
      <c r="AE39">
        <v>2</v>
      </c>
      <c r="AF39">
        <v>2</v>
      </c>
      <c r="AG39">
        <v>4</v>
      </c>
      <c r="AH39">
        <v>1</v>
      </c>
      <c r="AI39">
        <v>1</v>
      </c>
      <c r="AJ39" s="3">
        <v>0.21</v>
      </c>
      <c r="AK39" s="3">
        <v>0.15</v>
      </c>
      <c r="AL39">
        <v>2</v>
      </c>
      <c r="AM39">
        <v>1</v>
      </c>
      <c r="AN39">
        <v>1</v>
      </c>
      <c r="AO39">
        <v>1</v>
      </c>
      <c r="AP39">
        <v>1</v>
      </c>
      <c r="AQ39" t="s">
        <v>74</v>
      </c>
      <c r="AR39" t="s">
        <v>120</v>
      </c>
    </row>
    <row r="40" spans="1:45" x14ac:dyDescent="0.35">
      <c r="A40" t="s">
        <v>123</v>
      </c>
      <c r="B40">
        <v>1</v>
      </c>
      <c r="C40" t="s">
        <v>1</v>
      </c>
      <c r="D40" t="s">
        <v>148</v>
      </c>
      <c r="E40" s="12">
        <v>13</v>
      </c>
      <c r="F40">
        <v>21</v>
      </c>
      <c r="G40" s="5">
        <v>22</v>
      </c>
      <c r="H40" s="5">
        <f t="shared" si="0"/>
        <v>14</v>
      </c>
      <c r="I40" s="16">
        <v>6</v>
      </c>
      <c r="J40" s="6">
        <v>19</v>
      </c>
      <c r="K40" s="6">
        <v>19</v>
      </c>
      <c r="L40" s="5">
        <f t="shared" si="1"/>
        <v>6</v>
      </c>
      <c r="M40" s="8" t="s">
        <v>12</v>
      </c>
      <c r="N40">
        <v>1</v>
      </c>
      <c r="O40" t="s">
        <v>58</v>
      </c>
      <c r="P40">
        <v>1</v>
      </c>
      <c r="Q40" t="s">
        <v>46</v>
      </c>
      <c r="R40">
        <v>3</v>
      </c>
      <c r="S40">
        <v>0</v>
      </c>
      <c r="T40">
        <v>4</v>
      </c>
      <c r="U40">
        <v>4</v>
      </c>
      <c r="V40">
        <v>0</v>
      </c>
      <c r="W40">
        <v>2</v>
      </c>
      <c r="X40">
        <v>2</v>
      </c>
      <c r="Y40">
        <v>0</v>
      </c>
      <c r="Z40">
        <v>1</v>
      </c>
      <c r="AA40">
        <v>15</v>
      </c>
      <c r="AB40" s="3">
        <v>0.51</v>
      </c>
      <c r="AC40" t="s">
        <v>15</v>
      </c>
      <c r="AD40" t="s">
        <v>15</v>
      </c>
      <c r="AE40">
        <v>1</v>
      </c>
      <c r="AF40">
        <v>1</v>
      </c>
      <c r="AG40">
        <v>10</v>
      </c>
      <c r="AH40">
        <v>1</v>
      </c>
      <c r="AI40">
        <v>1</v>
      </c>
      <c r="AJ40" s="3">
        <v>0.68</v>
      </c>
      <c r="AK40" s="3">
        <v>0.32</v>
      </c>
      <c r="AL40">
        <v>2</v>
      </c>
      <c r="AM40">
        <v>0</v>
      </c>
      <c r="AN40">
        <v>0</v>
      </c>
      <c r="AO40">
        <v>1</v>
      </c>
      <c r="AP40">
        <v>1</v>
      </c>
      <c r="AQ40" t="s">
        <v>106</v>
      </c>
      <c r="AR40" t="s">
        <v>48</v>
      </c>
    </row>
    <row r="41" spans="1:45" x14ac:dyDescent="0.35">
      <c r="A41" t="s">
        <v>124</v>
      </c>
      <c r="B41">
        <v>1</v>
      </c>
      <c r="C41" t="s">
        <v>1</v>
      </c>
      <c r="D41" t="s">
        <v>154</v>
      </c>
      <c r="E41" s="12">
        <v>10</v>
      </c>
      <c r="F41">
        <v>111</v>
      </c>
      <c r="G41" s="6">
        <v>111</v>
      </c>
      <c r="H41" s="5">
        <f t="shared" si="0"/>
        <v>10</v>
      </c>
      <c r="I41" s="16">
        <v>9</v>
      </c>
      <c r="J41" s="6">
        <v>112</v>
      </c>
      <c r="K41" s="6">
        <v>112</v>
      </c>
      <c r="L41" s="5">
        <f t="shared" si="1"/>
        <v>9</v>
      </c>
      <c r="M41" s="8" t="s">
        <v>12</v>
      </c>
      <c r="N41">
        <v>1</v>
      </c>
      <c r="O41" t="s">
        <v>52</v>
      </c>
      <c r="P41">
        <v>1</v>
      </c>
      <c r="Q41" t="s">
        <v>46</v>
      </c>
      <c r="R41">
        <v>1</v>
      </c>
      <c r="S41">
        <v>0</v>
      </c>
      <c r="T41">
        <v>1</v>
      </c>
      <c r="U41">
        <v>1</v>
      </c>
      <c r="V41">
        <v>1</v>
      </c>
      <c r="W41">
        <v>4</v>
      </c>
      <c r="X41">
        <v>4</v>
      </c>
      <c r="Y41">
        <v>4</v>
      </c>
      <c r="Z41">
        <v>0</v>
      </c>
      <c r="AA41">
        <v>14.6</v>
      </c>
      <c r="AB41" s="3">
        <v>0.54</v>
      </c>
      <c r="AC41" t="s">
        <v>15</v>
      </c>
      <c r="AD41" t="s">
        <v>15</v>
      </c>
      <c r="AE41">
        <v>1</v>
      </c>
      <c r="AF41">
        <v>1</v>
      </c>
      <c r="AG41">
        <v>15</v>
      </c>
      <c r="AH41">
        <v>1</v>
      </c>
      <c r="AI41">
        <v>1</v>
      </c>
      <c r="AJ41" s="3">
        <v>-7.0000000000000007E-2</v>
      </c>
      <c r="AK41" s="3">
        <v>0.13</v>
      </c>
      <c r="AL41">
        <v>3</v>
      </c>
      <c r="AM41">
        <v>1</v>
      </c>
      <c r="AN41">
        <v>1</v>
      </c>
      <c r="AO41">
        <v>1</v>
      </c>
      <c r="AP41">
        <v>1</v>
      </c>
      <c r="AQ41" t="s">
        <v>56</v>
      </c>
      <c r="AR41" t="s">
        <v>125</v>
      </c>
    </row>
    <row r="42" spans="1:45" x14ac:dyDescent="0.35">
      <c r="A42" t="s">
        <v>126</v>
      </c>
      <c r="B42">
        <v>1</v>
      </c>
      <c r="C42" t="s">
        <v>1</v>
      </c>
      <c r="D42" t="s">
        <v>157</v>
      </c>
      <c r="E42" s="12">
        <v>17</v>
      </c>
      <c r="F42">
        <v>35</v>
      </c>
      <c r="G42" s="6">
        <v>35</v>
      </c>
      <c r="H42" s="5">
        <f t="shared" si="0"/>
        <v>17</v>
      </c>
      <c r="I42" s="16">
        <v>6</v>
      </c>
      <c r="J42" s="6">
        <v>35</v>
      </c>
      <c r="K42" s="6">
        <v>35</v>
      </c>
      <c r="L42" s="5">
        <f t="shared" si="1"/>
        <v>6</v>
      </c>
      <c r="M42" s="8" t="s">
        <v>12</v>
      </c>
      <c r="N42">
        <v>1</v>
      </c>
      <c r="O42" t="s">
        <v>52</v>
      </c>
      <c r="P42">
        <v>1</v>
      </c>
      <c r="Q42" t="s">
        <v>46</v>
      </c>
      <c r="R42">
        <v>1</v>
      </c>
      <c r="S42">
        <v>0</v>
      </c>
      <c r="T42">
        <v>3</v>
      </c>
      <c r="U42">
        <v>3</v>
      </c>
      <c r="V42">
        <v>0</v>
      </c>
      <c r="W42">
        <v>4</v>
      </c>
      <c r="X42">
        <v>4</v>
      </c>
      <c r="Y42">
        <v>4</v>
      </c>
      <c r="Z42">
        <v>0</v>
      </c>
      <c r="AA42">
        <v>17.5</v>
      </c>
      <c r="AB42" s="3">
        <v>0.96</v>
      </c>
      <c r="AC42" t="s">
        <v>15</v>
      </c>
      <c r="AD42" t="s">
        <v>15</v>
      </c>
      <c r="AE42">
        <v>6</v>
      </c>
      <c r="AF42">
        <v>3</v>
      </c>
      <c r="AG42">
        <v>8</v>
      </c>
      <c r="AH42">
        <v>3</v>
      </c>
      <c r="AI42">
        <v>0</v>
      </c>
      <c r="AL42">
        <v>3</v>
      </c>
      <c r="AM42">
        <v>1</v>
      </c>
      <c r="AN42">
        <v>1</v>
      </c>
      <c r="AO42">
        <v>2</v>
      </c>
      <c r="AP42">
        <v>1</v>
      </c>
      <c r="AQ42" t="s">
        <v>62</v>
      </c>
      <c r="AR42" t="s">
        <v>48</v>
      </c>
    </row>
    <row r="43" spans="1:45" x14ac:dyDescent="0.35">
      <c r="A43" t="s">
        <v>127</v>
      </c>
      <c r="B43">
        <v>1</v>
      </c>
      <c r="C43" t="s">
        <v>1</v>
      </c>
      <c r="D43" t="s">
        <v>151</v>
      </c>
      <c r="E43" s="12">
        <v>13</v>
      </c>
      <c r="F43" s="4">
        <v>29</v>
      </c>
      <c r="G43" s="5">
        <v>29</v>
      </c>
      <c r="H43" s="5">
        <f t="shared" si="0"/>
        <v>13</v>
      </c>
      <c r="I43" s="16">
        <v>11</v>
      </c>
      <c r="J43" s="6">
        <v>28</v>
      </c>
      <c r="K43" s="5">
        <v>28</v>
      </c>
      <c r="L43" s="5">
        <f t="shared" si="1"/>
        <v>11</v>
      </c>
      <c r="M43" s="8" t="s">
        <v>12</v>
      </c>
      <c r="N43" s="4">
        <v>1</v>
      </c>
      <c r="O43" t="s">
        <v>52</v>
      </c>
      <c r="P43">
        <v>1</v>
      </c>
      <c r="Q43" t="s">
        <v>68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12.7</v>
      </c>
      <c r="AB43" s="3">
        <v>0.56000000000000005</v>
      </c>
      <c r="AC43" t="s">
        <v>15</v>
      </c>
      <c r="AD43" t="s">
        <v>15</v>
      </c>
      <c r="AE43">
        <v>1</v>
      </c>
      <c r="AF43">
        <v>1</v>
      </c>
      <c r="AG43">
        <v>9</v>
      </c>
      <c r="AH43">
        <v>2</v>
      </c>
      <c r="AI43">
        <v>0</v>
      </c>
      <c r="AJ43" s="3">
        <v>0.28999999999999998</v>
      </c>
      <c r="AK43" s="3">
        <v>0.27</v>
      </c>
      <c r="AL43">
        <v>3</v>
      </c>
      <c r="AM43">
        <v>0</v>
      </c>
      <c r="AN43">
        <v>0</v>
      </c>
      <c r="AO43">
        <v>1</v>
      </c>
      <c r="AP43">
        <v>0</v>
      </c>
      <c r="AQ43" t="s">
        <v>128</v>
      </c>
      <c r="AR43" t="s">
        <v>48</v>
      </c>
    </row>
    <row r="44" spans="1:45" x14ac:dyDescent="0.35">
      <c r="A44" t="s">
        <v>129</v>
      </c>
      <c r="B44">
        <v>1</v>
      </c>
      <c r="C44" t="s">
        <v>1</v>
      </c>
      <c r="D44" t="s">
        <v>154</v>
      </c>
      <c r="E44" s="12">
        <v>3</v>
      </c>
      <c r="F44">
        <v>16</v>
      </c>
      <c r="G44" s="6">
        <v>16</v>
      </c>
      <c r="H44" s="5">
        <f t="shared" si="0"/>
        <v>3</v>
      </c>
      <c r="I44" s="16">
        <v>2</v>
      </c>
      <c r="J44" s="6">
        <v>32</v>
      </c>
      <c r="K44" s="6">
        <v>32</v>
      </c>
      <c r="L44" s="5">
        <f t="shared" si="1"/>
        <v>2</v>
      </c>
      <c r="M44" s="8" t="s">
        <v>12</v>
      </c>
      <c r="N44">
        <v>1</v>
      </c>
      <c r="O44" t="s">
        <v>58</v>
      </c>
      <c r="P44">
        <v>1</v>
      </c>
      <c r="Q44" t="s">
        <v>68</v>
      </c>
      <c r="R44">
        <v>3</v>
      </c>
      <c r="S44">
        <v>0</v>
      </c>
      <c r="T44">
        <v>3</v>
      </c>
      <c r="U44">
        <v>3</v>
      </c>
      <c r="V44">
        <v>0</v>
      </c>
      <c r="W44">
        <v>1</v>
      </c>
      <c r="X44">
        <v>1</v>
      </c>
      <c r="Y44">
        <v>0</v>
      </c>
      <c r="Z44">
        <v>0</v>
      </c>
      <c r="AA44">
        <v>9.6</v>
      </c>
      <c r="AB44" s="3">
        <v>0.46</v>
      </c>
      <c r="AC44" t="s">
        <v>15</v>
      </c>
      <c r="AD44" t="s">
        <v>15</v>
      </c>
      <c r="AE44">
        <v>2</v>
      </c>
      <c r="AF44">
        <v>2</v>
      </c>
      <c r="AG44">
        <v>8</v>
      </c>
      <c r="AH44">
        <v>1</v>
      </c>
      <c r="AI44">
        <v>1</v>
      </c>
      <c r="AJ44" s="3">
        <v>0.34</v>
      </c>
      <c r="AK44" s="3">
        <v>0.3</v>
      </c>
      <c r="AL44">
        <v>2</v>
      </c>
      <c r="AM44">
        <v>0</v>
      </c>
      <c r="AN44">
        <v>0</v>
      </c>
      <c r="AO44">
        <v>1</v>
      </c>
      <c r="AP44">
        <v>0</v>
      </c>
      <c r="AQ44" t="s">
        <v>106</v>
      </c>
      <c r="AR44" t="s">
        <v>130</v>
      </c>
    </row>
    <row r="45" spans="1:45" x14ac:dyDescent="0.35">
      <c r="A45" t="s">
        <v>131</v>
      </c>
      <c r="B45">
        <v>1</v>
      </c>
      <c r="C45" t="s">
        <v>1</v>
      </c>
      <c r="D45" t="s">
        <v>150</v>
      </c>
      <c r="E45" s="12">
        <v>12</v>
      </c>
      <c r="F45" s="4">
        <v>42</v>
      </c>
      <c r="G45" s="5">
        <v>70</v>
      </c>
      <c r="H45" s="5">
        <f t="shared" si="0"/>
        <v>40</v>
      </c>
      <c r="I45" s="16">
        <v>9</v>
      </c>
      <c r="J45" s="5">
        <v>44</v>
      </c>
      <c r="K45" s="5">
        <v>69</v>
      </c>
      <c r="L45" s="5">
        <f t="shared" si="1"/>
        <v>34</v>
      </c>
      <c r="M45" s="8" t="s">
        <v>12</v>
      </c>
      <c r="N45" s="4">
        <v>1</v>
      </c>
      <c r="O45" t="s">
        <v>52</v>
      </c>
      <c r="P45">
        <v>1</v>
      </c>
      <c r="Q45" t="s">
        <v>46</v>
      </c>
      <c r="R45">
        <v>2</v>
      </c>
      <c r="S45">
        <v>1</v>
      </c>
      <c r="T45">
        <v>3</v>
      </c>
      <c r="U45">
        <v>3</v>
      </c>
      <c r="V45">
        <v>0</v>
      </c>
      <c r="W45">
        <v>4</v>
      </c>
      <c r="X45">
        <v>4</v>
      </c>
      <c r="Y45">
        <v>4</v>
      </c>
      <c r="Z45">
        <v>0</v>
      </c>
      <c r="AA45">
        <v>15</v>
      </c>
      <c r="AB45" s="3">
        <v>0.64</v>
      </c>
      <c r="AC45" t="s">
        <v>15</v>
      </c>
      <c r="AD45" t="s">
        <v>15</v>
      </c>
      <c r="AE45">
        <v>3</v>
      </c>
      <c r="AF45">
        <v>3</v>
      </c>
      <c r="AG45">
        <v>8</v>
      </c>
      <c r="AH45">
        <v>2</v>
      </c>
      <c r="AI45">
        <v>0</v>
      </c>
      <c r="AL45">
        <v>3</v>
      </c>
      <c r="AM45">
        <v>1</v>
      </c>
      <c r="AN45">
        <v>1</v>
      </c>
      <c r="AO45">
        <v>2</v>
      </c>
      <c r="AP45">
        <v>1</v>
      </c>
      <c r="AQ45" t="s">
        <v>62</v>
      </c>
      <c r="AR45" t="s">
        <v>132</v>
      </c>
    </row>
    <row r="46" spans="1:45" x14ac:dyDescent="0.35">
      <c r="A46" t="s">
        <v>133</v>
      </c>
      <c r="B46">
        <v>1</v>
      </c>
      <c r="C46" t="s">
        <v>1</v>
      </c>
      <c r="D46" t="s">
        <v>152</v>
      </c>
      <c r="E46" s="12">
        <v>24</v>
      </c>
      <c r="F46">
        <v>27</v>
      </c>
      <c r="G46" s="6">
        <v>27</v>
      </c>
      <c r="H46" s="5">
        <f t="shared" si="0"/>
        <v>24</v>
      </c>
      <c r="I46" s="16">
        <v>5</v>
      </c>
      <c r="J46" s="6">
        <v>13</v>
      </c>
      <c r="K46" s="5">
        <v>14</v>
      </c>
      <c r="L46" s="5">
        <f t="shared" si="1"/>
        <v>6</v>
      </c>
      <c r="M46" s="8" t="s">
        <v>12</v>
      </c>
      <c r="N46">
        <v>1</v>
      </c>
      <c r="O46" t="s">
        <v>52</v>
      </c>
      <c r="P46">
        <v>0</v>
      </c>
      <c r="Q46" t="s">
        <v>46</v>
      </c>
      <c r="R46">
        <v>3</v>
      </c>
      <c r="S46">
        <v>0</v>
      </c>
      <c r="T46">
        <v>3</v>
      </c>
      <c r="U46">
        <v>3</v>
      </c>
      <c r="V46">
        <v>0</v>
      </c>
      <c r="W46">
        <v>3</v>
      </c>
      <c r="X46">
        <v>3</v>
      </c>
      <c r="Y46">
        <v>0</v>
      </c>
      <c r="Z46">
        <v>0</v>
      </c>
      <c r="AA46">
        <v>13.4</v>
      </c>
      <c r="AB46" s="3">
        <v>0.85</v>
      </c>
      <c r="AC46" t="s">
        <v>53</v>
      </c>
      <c r="AD46" t="s">
        <v>53</v>
      </c>
      <c r="AE46">
        <v>6</v>
      </c>
      <c r="AF46">
        <v>3</v>
      </c>
      <c r="AG46">
        <v>10</v>
      </c>
      <c r="AH46">
        <v>1</v>
      </c>
      <c r="AI46">
        <v>1</v>
      </c>
      <c r="AJ46" s="3">
        <v>1.49</v>
      </c>
      <c r="AK46" s="3">
        <v>0.36</v>
      </c>
      <c r="AL46">
        <v>3</v>
      </c>
      <c r="AM46">
        <v>1</v>
      </c>
      <c r="AN46">
        <v>0</v>
      </c>
      <c r="AO46">
        <v>1</v>
      </c>
      <c r="AP46">
        <v>1</v>
      </c>
      <c r="AQ46" t="s">
        <v>106</v>
      </c>
      <c r="AR46" t="s">
        <v>134</v>
      </c>
    </row>
    <row r="47" spans="1:45" x14ac:dyDescent="0.35">
      <c r="A47" t="s">
        <v>135</v>
      </c>
      <c r="B47">
        <v>1</v>
      </c>
      <c r="C47" t="s">
        <v>1</v>
      </c>
      <c r="D47" t="s">
        <v>152</v>
      </c>
      <c r="E47" s="12">
        <v>38</v>
      </c>
      <c r="F47">
        <v>93</v>
      </c>
      <c r="G47" s="5">
        <v>95</v>
      </c>
      <c r="H47" s="5">
        <f t="shared" si="0"/>
        <v>40</v>
      </c>
      <c r="I47" s="16">
        <v>27</v>
      </c>
      <c r="J47" s="6">
        <v>90</v>
      </c>
      <c r="K47" s="5">
        <v>91</v>
      </c>
      <c r="L47" s="5">
        <f t="shared" si="1"/>
        <v>28</v>
      </c>
      <c r="M47" s="8" t="s">
        <v>51</v>
      </c>
      <c r="N47">
        <v>1</v>
      </c>
      <c r="O47" t="s">
        <v>52</v>
      </c>
      <c r="P47">
        <v>0</v>
      </c>
      <c r="Q47" t="s">
        <v>46</v>
      </c>
      <c r="R47">
        <v>3</v>
      </c>
      <c r="S47">
        <v>0</v>
      </c>
      <c r="T47">
        <v>3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14.6</v>
      </c>
      <c r="AB47" s="3">
        <v>0.6</v>
      </c>
      <c r="AC47" t="s">
        <v>53</v>
      </c>
      <c r="AD47" t="s">
        <v>53</v>
      </c>
      <c r="AE47">
        <v>6</v>
      </c>
      <c r="AF47">
        <v>3</v>
      </c>
      <c r="AG47">
        <v>10</v>
      </c>
      <c r="AH47">
        <v>1</v>
      </c>
      <c r="AI47">
        <v>1</v>
      </c>
      <c r="AJ47" s="3">
        <v>0.69</v>
      </c>
      <c r="AK47" s="3">
        <v>0.28000000000000003</v>
      </c>
      <c r="AL47">
        <v>3</v>
      </c>
      <c r="AM47">
        <v>1</v>
      </c>
      <c r="AN47">
        <v>0</v>
      </c>
      <c r="AO47">
        <v>1</v>
      </c>
      <c r="AP47">
        <v>1</v>
      </c>
      <c r="AQ47" t="s">
        <v>106</v>
      </c>
      <c r="AR47" t="s">
        <v>136</v>
      </c>
    </row>
    <row r="48" spans="1:45" x14ac:dyDescent="0.35">
      <c r="A48" t="s">
        <v>137</v>
      </c>
      <c r="B48">
        <v>1</v>
      </c>
      <c r="C48" t="s">
        <v>1</v>
      </c>
      <c r="D48" t="s">
        <v>148</v>
      </c>
      <c r="E48" s="12">
        <v>30</v>
      </c>
      <c r="F48">
        <v>101</v>
      </c>
      <c r="G48" s="5">
        <v>104</v>
      </c>
      <c r="H48" s="5">
        <f t="shared" si="0"/>
        <v>33</v>
      </c>
      <c r="I48" s="16">
        <v>26</v>
      </c>
      <c r="J48" s="6">
        <v>114</v>
      </c>
      <c r="K48" s="5">
        <v>116</v>
      </c>
      <c r="L48" s="5">
        <f t="shared" si="1"/>
        <v>28</v>
      </c>
      <c r="M48" s="8" t="s">
        <v>12</v>
      </c>
      <c r="N48">
        <v>1</v>
      </c>
      <c r="O48" t="s">
        <v>58</v>
      </c>
      <c r="P48">
        <v>1</v>
      </c>
      <c r="Q48" t="s">
        <v>68</v>
      </c>
      <c r="R48">
        <v>3</v>
      </c>
      <c r="S48">
        <v>0</v>
      </c>
      <c r="T48">
        <v>3</v>
      </c>
      <c r="U48">
        <v>3</v>
      </c>
      <c r="V48">
        <v>0</v>
      </c>
      <c r="W48">
        <v>1</v>
      </c>
      <c r="X48">
        <v>1</v>
      </c>
      <c r="Y48">
        <v>0</v>
      </c>
      <c r="Z48">
        <v>0</v>
      </c>
      <c r="AA48">
        <v>11.8</v>
      </c>
      <c r="AB48" s="3">
        <v>0.45</v>
      </c>
      <c r="AC48" t="s">
        <v>15</v>
      </c>
      <c r="AD48" t="s">
        <v>15</v>
      </c>
      <c r="AE48">
        <v>2</v>
      </c>
      <c r="AF48">
        <v>2</v>
      </c>
      <c r="AG48">
        <v>10</v>
      </c>
      <c r="AH48">
        <v>6</v>
      </c>
      <c r="AI48">
        <v>0</v>
      </c>
      <c r="AJ48" s="3">
        <v>0.25</v>
      </c>
      <c r="AK48" s="3">
        <v>0.14000000000000001</v>
      </c>
      <c r="AL48">
        <v>2</v>
      </c>
      <c r="AM48">
        <v>0</v>
      </c>
      <c r="AN48">
        <v>0</v>
      </c>
      <c r="AO48">
        <v>2</v>
      </c>
      <c r="AP48">
        <v>0</v>
      </c>
      <c r="AQ48" t="s">
        <v>138</v>
      </c>
      <c r="AR48" t="s">
        <v>139</v>
      </c>
    </row>
    <row r="50" spans="5:5" x14ac:dyDescent="0.35">
      <c r="E50" s="12"/>
    </row>
  </sheetData>
  <autoFilter ref="A1:AP48" xr:uid="{278458FE-BB7B-CC4F-99EA-6579F9DA75D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79DD-E52E-6049-B78A-5BEF2AD22BF6}">
  <dimension ref="A1:I56"/>
  <sheetViews>
    <sheetView workbookViewId="0">
      <selection activeCell="E14" sqref="E14"/>
    </sheetView>
  </sheetViews>
  <sheetFormatPr defaultColWidth="11" defaultRowHeight="15.5" x14ac:dyDescent="0.35"/>
  <cols>
    <col min="1" max="1" width="21.83203125" customWidth="1"/>
    <col min="5" max="5" width="17.33203125" customWidth="1"/>
  </cols>
  <sheetData>
    <row r="1" spans="1:7" x14ac:dyDescent="0.35">
      <c r="A1" s="1" t="s">
        <v>0</v>
      </c>
      <c r="B1" s="1" t="s">
        <v>42</v>
      </c>
      <c r="C1" s="1"/>
      <c r="D1" s="1" t="s">
        <v>1</v>
      </c>
      <c r="E1" s="1" t="s">
        <v>43</v>
      </c>
      <c r="F1" s="1" t="s">
        <v>140</v>
      </c>
      <c r="G1" s="1" t="s">
        <v>141</v>
      </c>
    </row>
    <row r="2" spans="1:7" x14ac:dyDescent="0.35">
      <c r="A2" t="s">
        <v>44</v>
      </c>
      <c r="B2" t="s">
        <v>47</v>
      </c>
      <c r="D2" t="s">
        <v>1</v>
      </c>
      <c r="E2" t="s">
        <v>48</v>
      </c>
      <c r="F2">
        <v>0</v>
      </c>
      <c r="G2">
        <v>0</v>
      </c>
    </row>
    <row r="3" spans="1:7" x14ac:dyDescent="0.35">
      <c r="A3" t="s">
        <v>49</v>
      </c>
      <c r="B3" t="s">
        <v>54</v>
      </c>
      <c r="C3">
        <v>4</v>
      </c>
      <c r="D3" t="s">
        <v>50</v>
      </c>
      <c r="E3" t="s">
        <v>48</v>
      </c>
      <c r="F3">
        <v>0</v>
      </c>
      <c r="G3">
        <v>0</v>
      </c>
    </row>
    <row r="4" spans="1:7" x14ac:dyDescent="0.35">
      <c r="A4" t="s">
        <v>55</v>
      </c>
      <c r="B4" t="s">
        <v>56</v>
      </c>
      <c r="D4" t="s">
        <v>1</v>
      </c>
      <c r="E4" t="s">
        <v>48</v>
      </c>
      <c r="F4">
        <v>0</v>
      </c>
      <c r="G4">
        <v>0</v>
      </c>
    </row>
    <row r="5" spans="1:7" x14ac:dyDescent="0.35">
      <c r="A5" t="s">
        <v>57</v>
      </c>
      <c r="B5" t="s">
        <v>59</v>
      </c>
      <c r="D5" t="s">
        <v>1</v>
      </c>
      <c r="E5" t="s">
        <v>60</v>
      </c>
      <c r="F5">
        <v>1</v>
      </c>
    </row>
    <row r="6" spans="1:7" x14ac:dyDescent="0.35">
      <c r="A6" t="s">
        <v>61</v>
      </c>
      <c r="B6" t="s">
        <v>62</v>
      </c>
      <c r="D6" t="s">
        <v>1</v>
      </c>
      <c r="E6" t="s">
        <v>48</v>
      </c>
      <c r="F6">
        <v>0</v>
      </c>
      <c r="G6">
        <v>0</v>
      </c>
    </row>
    <row r="7" spans="1:7" x14ac:dyDescent="0.35">
      <c r="A7" t="s">
        <v>63</v>
      </c>
      <c r="B7" t="s">
        <v>62</v>
      </c>
      <c r="D7" t="s">
        <v>1</v>
      </c>
      <c r="E7" t="s">
        <v>48</v>
      </c>
      <c r="F7">
        <v>0</v>
      </c>
      <c r="G7">
        <v>0</v>
      </c>
    </row>
    <row r="8" spans="1:7" x14ac:dyDescent="0.35">
      <c r="A8" t="s">
        <v>64</v>
      </c>
      <c r="B8" t="s">
        <v>62</v>
      </c>
      <c r="D8" t="s">
        <v>1</v>
      </c>
      <c r="E8" t="s">
        <v>65</v>
      </c>
      <c r="G8">
        <v>1</v>
      </c>
    </row>
    <row r="9" spans="1:7" x14ac:dyDescent="0.35">
      <c r="A9" t="s">
        <v>66</v>
      </c>
      <c r="B9" t="s">
        <v>62</v>
      </c>
      <c r="D9" t="s">
        <v>1</v>
      </c>
      <c r="E9" t="s">
        <v>65</v>
      </c>
      <c r="G9">
        <v>1</v>
      </c>
    </row>
    <row r="10" spans="1:7" x14ac:dyDescent="0.35">
      <c r="A10" t="s">
        <v>67</v>
      </c>
      <c r="B10" t="s">
        <v>69</v>
      </c>
      <c r="C10">
        <v>4</v>
      </c>
      <c r="D10" t="s">
        <v>50</v>
      </c>
      <c r="E10" t="s">
        <v>70</v>
      </c>
      <c r="F10">
        <v>1</v>
      </c>
    </row>
    <row r="11" spans="1:7" x14ac:dyDescent="0.35">
      <c r="A11" t="s">
        <v>71</v>
      </c>
      <c r="B11" t="s">
        <v>62</v>
      </c>
      <c r="D11" t="s">
        <v>1</v>
      </c>
      <c r="E11" t="s">
        <v>65</v>
      </c>
      <c r="G11">
        <v>1</v>
      </c>
    </row>
    <row r="12" spans="1:7" x14ac:dyDescent="0.35">
      <c r="A12" t="s">
        <v>72</v>
      </c>
      <c r="B12" t="s">
        <v>74</v>
      </c>
      <c r="D12" t="s">
        <v>1</v>
      </c>
      <c r="E12" t="s">
        <v>48</v>
      </c>
      <c r="F12">
        <v>0</v>
      </c>
      <c r="G12">
        <v>0</v>
      </c>
    </row>
    <row r="13" spans="1:7" x14ac:dyDescent="0.35">
      <c r="A13" t="s">
        <v>75</v>
      </c>
      <c r="B13" t="s">
        <v>76</v>
      </c>
      <c r="C13">
        <v>12</v>
      </c>
      <c r="D13" t="s">
        <v>114</v>
      </c>
      <c r="E13" t="s">
        <v>77</v>
      </c>
      <c r="F13">
        <v>1</v>
      </c>
      <c r="G13">
        <v>1</v>
      </c>
    </row>
    <row r="14" spans="1:7" x14ac:dyDescent="0.35">
      <c r="A14" t="s">
        <v>78</v>
      </c>
      <c r="B14" t="s">
        <v>79</v>
      </c>
      <c r="C14">
        <v>6</v>
      </c>
      <c r="D14" t="s">
        <v>50</v>
      </c>
      <c r="E14" t="s">
        <v>80</v>
      </c>
      <c r="G14">
        <v>1</v>
      </c>
    </row>
    <row r="15" spans="1:7" x14ac:dyDescent="0.35">
      <c r="A15" t="s">
        <v>81</v>
      </c>
      <c r="B15" t="s">
        <v>82</v>
      </c>
      <c r="C15">
        <v>4.5</v>
      </c>
      <c r="D15" t="s">
        <v>50</v>
      </c>
      <c r="E15" t="s">
        <v>48</v>
      </c>
      <c r="F15">
        <v>0</v>
      </c>
      <c r="G15">
        <v>0</v>
      </c>
    </row>
    <row r="16" spans="1:7" x14ac:dyDescent="0.35">
      <c r="A16" t="s">
        <v>83</v>
      </c>
      <c r="B16" t="s">
        <v>56</v>
      </c>
      <c r="D16" t="s">
        <v>1</v>
      </c>
      <c r="E16" t="s">
        <v>48</v>
      </c>
      <c r="F16">
        <v>0</v>
      </c>
      <c r="G16">
        <v>0</v>
      </c>
    </row>
    <row r="17" spans="1:7" x14ac:dyDescent="0.35">
      <c r="A17" t="s">
        <v>84</v>
      </c>
      <c r="B17" t="s">
        <v>62</v>
      </c>
      <c r="D17" t="s">
        <v>1</v>
      </c>
      <c r="E17" t="s">
        <v>56</v>
      </c>
    </row>
    <row r="18" spans="1:7" x14ac:dyDescent="0.35">
      <c r="A18" t="s">
        <v>85</v>
      </c>
      <c r="B18" t="s">
        <v>62</v>
      </c>
      <c r="D18" t="s">
        <v>1</v>
      </c>
      <c r="E18" t="s">
        <v>56</v>
      </c>
    </row>
    <row r="19" spans="1:7" x14ac:dyDescent="0.35">
      <c r="A19" t="s">
        <v>86</v>
      </c>
      <c r="B19" t="s">
        <v>88</v>
      </c>
      <c r="D19" t="s">
        <v>1</v>
      </c>
      <c r="E19" t="s">
        <v>79</v>
      </c>
      <c r="F19">
        <v>1</v>
      </c>
    </row>
    <row r="20" spans="1:7" x14ac:dyDescent="0.35">
      <c r="A20" t="s">
        <v>89</v>
      </c>
      <c r="B20" t="s">
        <v>90</v>
      </c>
      <c r="D20" t="s">
        <v>1</v>
      </c>
      <c r="E20" t="s">
        <v>91</v>
      </c>
      <c r="F20">
        <v>1</v>
      </c>
    </row>
    <row r="21" spans="1:7" x14ac:dyDescent="0.35">
      <c r="A21" t="s">
        <v>92</v>
      </c>
      <c r="B21" t="s">
        <v>90</v>
      </c>
      <c r="D21" t="s">
        <v>1</v>
      </c>
      <c r="E21" t="s">
        <v>91</v>
      </c>
      <c r="F21">
        <v>1</v>
      </c>
    </row>
    <row r="22" spans="1:7" x14ac:dyDescent="0.35">
      <c r="A22" t="s">
        <v>93</v>
      </c>
      <c r="B22" t="s">
        <v>62</v>
      </c>
      <c r="D22" t="s">
        <v>1</v>
      </c>
      <c r="E22" t="s">
        <v>94</v>
      </c>
    </row>
    <row r="23" spans="1:7" x14ac:dyDescent="0.35">
      <c r="A23" t="s">
        <v>95</v>
      </c>
      <c r="B23" t="s">
        <v>90</v>
      </c>
      <c r="D23" t="s">
        <v>1</v>
      </c>
      <c r="E23" t="s">
        <v>96</v>
      </c>
    </row>
    <row r="24" spans="1:7" x14ac:dyDescent="0.35">
      <c r="A24" t="s">
        <v>97</v>
      </c>
      <c r="B24" t="s">
        <v>56</v>
      </c>
      <c r="D24" t="s">
        <v>1</v>
      </c>
      <c r="E24" t="s">
        <v>48</v>
      </c>
      <c r="F24">
        <v>0</v>
      </c>
      <c r="G24">
        <v>0</v>
      </c>
    </row>
    <row r="25" spans="1:7" x14ac:dyDescent="0.35">
      <c r="A25" t="s">
        <v>98</v>
      </c>
      <c r="B25" t="s">
        <v>79</v>
      </c>
      <c r="C25">
        <v>6</v>
      </c>
      <c r="D25" t="s">
        <v>50</v>
      </c>
      <c r="E25" t="s">
        <v>76</v>
      </c>
      <c r="F25">
        <v>1</v>
      </c>
    </row>
    <row r="26" spans="1:7" x14ac:dyDescent="0.35">
      <c r="A26" t="s">
        <v>99</v>
      </c>
      <c r="B26" t="s">
        <v>79</v>
      </c>
      <c r="C26">
        <v>6</v>
      </c>
      <c r="D26" t="s">
        <v>50</v>
      </c>
      <c r="E26" t="s">
        <v>48</v>
      </c>
      <c r="F26">
        <v>0</v>
      </c>
      <c r="G26">
        <v>0</v>
      </c>
    </row>
    <row r="27" spans="1:7" x14ac:dyDescent="0.35">
      <c r="A27" t="s">
        <v>101</v>
      </c>
      <c r="B27" t="s">
        <v>56</v>
      </c>
      <c r="D27" t="s">
        <v>1</v>
      </c>
      <c r="E27" t="s">
        <v>102</v>
      </c>
    </row>
    <row r="28" spans="1:7" x14ac:dyDescent="0.35">
      <c r="A28" t="s">
        <v>103</v>
      </c>
      <c r="B28" t="s">
        <v>56</v>
      </c>
      <c r="D28" t="s">
        <v>1</v>
      </c>
      <c r="E28" t="s">
        <v>48</v>
      </c>
      <c r="F28">
        <v>0</v>
      </c>
      <c r="G28">
        <v>0</v>
      </c>
    </row>
    <row r="29" spans="1:7" x14ac:dyDescent="0.35">
      <c r="A29" t="s">
        <v>104</v>
      </c>
      <c r="B29" t="s">
        <v>69</v>
      </c>
      <c r="C29">
        <v>4</v>
      </c>
      <c r="D29" t="s">
        <v>50</v>
      </c>
      <c r="E29" t="s">
        <v>48</v>
      </c>
      <c r="F29">
        <v>0</v>
      </c>
      <c r="G29">
        <v>0</v>
      </c>
    </row>
    <row r="30" spans="1:7" x14ac:dyDescent="0.35">
      <c r="A30" t="s">
        <v>105</v>
      </c>
      <c r="B30" t="s">
        <v>59</v>
      </c>
      <c r="D30" t="s">
        <v>1</v>
      </c>
      <c r="E30" t="s">
        <v>106</v>
      </c>
    </row>
    <row r="31" spans="1:7" x14ac:dyDescent="0.35">
      <c r="A31" t="s">
        <v>107</v>
      </c>
      <c r="B31" t="s">
        <v>62</v>
      </c>
      <c r="D31" t="s">
        <v>1</v>
      </c>
      <c r="E31" t="s">
        <v>108</v>
      </c>
      <c r="F31">
        <v>1</v>
      </c>
      <c r="G31">
        <v>1</v>
      </c>
    </row>
    <row r="32" spans="1:7" x14ac:dyDescent="0.35">
      <c r="A32" t="s">
        <v>109</v>
      </c>
      <c r="B32" t="s">
        <v>56</v>
      </c>
      <c r="D32" t="s">
        <v>1</v>
      </c>
      <c r="E32" t="s">
        <v>110</v>
      </c>
      <c r="F32">
        <v>1</v>
      </c>
    </row>
    <row r="33" spans="1:9" x14ac:dyDescent="0.35">
      <c r="A33" t="s">
        <v>111</v>
      </c>
      <c r="B33" t="s">
        <v>56</v>
      </c>
      <c r="D33" t="s">
        <v>1</v>
      </c>
      <c r="E33" t="s">
        <v>110</v>
      </c>
      <c r="F33">
        <v>1</v>
      </c>
    </row>
    <row r="34" spans="1:9" x14ac:dyDescent="0.35">
      <c r="A34" t="s">
        <v>112</v>
      </c>
      <c r="B34" t="s">
        <v>106</v>
      </c>
      <c r="D34" t="s">
        <v>1</v>
      </c>
      <c r="E34" t="s">
        <v>48</v>
      </c>
      <c r="F34">
        <v>0</v>
      </c>
      <c r="G34">
        <v>0</v>
      </c>
    </row>
    <row r="35" spans="1:9" x14ac:dyDescent="0.35">
      <c r="A35" t="s">
        <v>113</v>
      </c>
      <c r="B35" t="s">
        <v>76</v>
      </c>
      <c r="C35">
        <v>12</v>
      </c>
      <c r="D35" t="s">
        <v>114</v>
      </c>
      <c r="E35" t="s">
        <v>48</v>
      </c>
      <c r="F35">
        <v>0</v>
      </c>
      <c r="G35">
        <v>0</v>
      </c>
    </row>
    <row r="36" spans="1:9" x14ac:dyDescent="0.35">
      <c r="A36" t="s">
        <v>115</v>
      </c>
      <c r="B36" t="s">
        <v>59</v>
      </c>
      <c r="D36" t="s">
        <v>1</v>
      </c>
      <c r="E36" t="s">
        <v>116</v>
      </c>
    </row>
    <row r="37" spans="1:9" x14ac:dyDescent="0.35">
      <c r="A37" t="s">
        <v>117</v>
      </c>
      <c r="B37" t="s">
        <v>59</v>
      </c>
      <c r="D37" t="s">
        <v>1</v>
      </c>
      <c r="E37" t="s">
        <v>116</v>
      </c>
    </row>
    <row r="38" spans="1:9" x14ac:dyDescent="0.35">
      <c r="A38" t="s">
        <v>119</v>
      </c>
      <c r="B38" t="s">
        <v>74</v>
      </c>
      <c r="D38" t="s">
        <v>1</v>
      </c>
      <c r="E38" t="s">
        <v>120</v>
      </c>
      <c r="F38">
        <v>1</v>
      </c>
      <c r="G38">
        <v>1</v>
      </c>
    </row>
    <row r="39" spans="1:9" x14ac:dyDescent="0.35">
      <c r="A39" t="s">
        <v>121</v>
      </c>
      <c r="B39" t="s">
        <v>74</v>
      </c>
      <c r="D39" t="s">
        <v>1</v>
      </c>
      <c r="E39" t="s">
        <v>120</v>
      </c>
      <c r="F39">
        <v>1</v>
      </c>
      <c r="G39">
        <v>1</v>
      </c>
    </row>
    <row r="40" spans="1:9" x14ac:dyDescent="0.35">
      <c r="A40" t="s">
        <v>123</v>
      </c>
      <c r="B40" t="s">
        <v>106</v>
      </c>
      <c r="D40" t="s">
        <v>1</v>
      </c>
      <c r="E40" t="s">
        <v>48</v>
      </c>
      <c r="F40">
        <v>0</v>
      </c>
      <c r="G40">
        <v>0</v>
      </c>
    </row>
    <row r="41" spans="1:9" x14ac:dyDescent="0.35">
      <c r="A41" t="s">
        <v>124</v>
      </c>
      <c r="B41" t="s">
        <v>56</v>
      </c>
      <c r="D41" t="s">
        <v>1</v>
      </c>
      <c r="E41" t="s">
        <v>125</v>
      </c>
      <c r="F41">
        <v>1</v>
      </c>
      <c r="G41" t="s">
        <v>125</v>
      </c>
      <c r="I41" t="s">
        <v>142</v>
      </c>
    </row>
    <row r="42" spans="1:9" x14ac:dyDescent="0.35">
      <c r="A42" t="s">
        <v>126</v>
      </c>
      <c r="B42" t="s">
        <v>62</v>
      </c>
      <c r="D42" t="s">
        <v>1</v>
      </c>
      <c r="E42" t="s">
        <v>48</v>
      </c>
      <c r="F42">
        <v>0</v>
      </c>
      <c r="G42">
        <v>0</v>
      </c>
    </row>
    <row r="43" spans="1:9" x14ac:dyDescent="0.35">
      <c r="A43" t="s">
        <v>127</v>
      </c>
      <c r="B43" t="s">
        <v>128</v>
      </c>
      <c r="D43" t="s">
        <v>1</v>
      </c>
      <c r="E43" t="s">
        <v>48</v>
      </c>
      <c r="F43">
        <v>0</v>
      </c>
      <c r="G43">
        <v>0</v>
      </c>
    </row>
    <row r="44" spans="1:9" x14ac:dyDescent="0.35">
      <c r="A44" t="s">
        <v>129</v>
      </c>
      <c r="B44" t="s">
        <v>106</v>
      </c>
      <c r="D44" t="s">
        <v>1</v>
      </c>
      <c r="E44" t="s">
        <v>130</v>
      </c>
      <c r="F44">
        <v>1</v>
      </c>
    </row>
    <row r="45" spans="1:9" x14ac:dyDescent="0.35">
      <c r="A45" t="s">
        <v>143</v>
      </c>
      <c r="B45" t="s">
        <v>144</v>
      </c>
      <c r="D45">
        <v>0</v>
      </c>
      <c r="E45" t="s">
        <v>145</v>
      </c>
      <c r="F45">
        <v>0</v>
      </c>
      <c r="G45">
        <v>0</v>
      </c>
    </row>
    <row r="46" spans="1:9" x14ac:dyDescent="0.35">
      <c r="A46" t="s">
        <v>131</v>
      </c>
      <c r="B46" t="s">
        <v>62</v>
      </c>
      <c r="D46" t="s">
        <v>1</v>
      </c>
      <c r="E46" t="s">
        <v>132</v>
      </c>
      <c r="F46">
        <v>1</v>
      </c>
      <c r="G46">
        <v>1</v>
      </c>
    </row>
    <row r="47" spans="1:9" x14ac:dyDescent="0.35">
      <c r="A47" t="s">
        <v>133</v>
      </c>
      <c r="B47" t="s">
        <v>106</v>
      </c>
      <c r="D47" t="s">
        <v>1</v>
      </c>
      <c r="E47" t="s">
        <v>134</v>
      </c>
      <c r="F47">
        <v>1</v>
      </c>
    </row>
    <row r="48" spans="1:9" x14ac:dyDescent="0.35">
      <c r="A48" t="s">
        <v>135</v>
      </c>
      <c r="B48" t="s">
        <v>106</v>
      </c>
      <c r="D48" t="s">
        <v>1</v>
      </c>
      <c r="E48" t="s">
        <v>136</v>
      </c>
      <c r="F48">
        <v>1</v>
      </c>
    </row>
    <row r="49" spans="1:7" x14ac:dyDescent="0.35">
      <c r="A49" t="s">
        <v>137</v>
      </c>
      <c r="B49" t="s">
        <v>138</v>
      </c>
      <c r="D49" t="s">
        <v>1</v>
      </c>
      <c r="E49" t="s">
        <v>139</v>
      </c>
      <c r="F49">
        <v>1</v>
      </c>
    </row>
    <row r="52" spans="1:7" x14ac:dyDescent="0.35">
      <c r="D52">
        <f>SUM(D2:D51)</f>
        <v>0</v>
      </c>
      <c r="F52">
        <f>SUBTOTAL(9,F5:F51)</f>
        <v>18</v>
      </c>
      <c r="G52">
        <f>SUBTOTAL(9,G5:G51)</f>
        <v>9</v>
      </c>
    </row>
    <row r="56" spans="1:7" x14ac:dyDescent="0.35">
      <c r="B56" t="s">
        <v>146</v>
      </c>
    </row>
  </sheetData>
  <autoFilter ref="A1:G49" xr:uid="{5A24DA1E-F860-4742-984E-514387C069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FU 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Pim Cuijpers</dc:creator>
  <cp:keywords/>
  <dc:description/>
  <cp:lastModifiedBy>Burman, Charlotte</cp:lastModifiedBy>
  <cp:revision/>
  <dcterms:created xsi:type="dcterms:W3CDTF">2021-02-03T18:41:32Z</dcterms:created>
  <dcterms:modified xsi:type="dcterms:W3CDTF">2023-11-13T17:25:59Z</dcterms:modified>
  <cp:category/>
  <cp:contentStatus/>
</cp:coreProperties>
</file>