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rickey/Desktop/Tencent/华东银行/合同项目/银联数据/软件分润/2021/"/>
    </mc:Choice>
  </mc:AlternateContent>
  <xr:revisionPtr revIDLastSave="0" documentId="8_{3F6EECCD-7791-C840-8A52-D9F5E0C30BE7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报价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6" i="1"/>
  <c r="AD110" i="1" l="1"/>
  <c r="Z110" i="1" s="1"/>
  <c r="AC110" i="1" l="1"/>
  <c r="AB110" i="1"/>
</calcChain>
</file>

<file path=xl/sharedStrings.xml><?xml version="1.0" encoding="utf-8"?>
<sst xmlns="http://schemas.openxmlformats.org/spreadsheetml/2006/main" count="156" uniqueCount="137">
  <si>
    <t>16GB</t>
    <phoneticPr fontId="1" type="noConversion"/>
  </si>
  <si>
    <t>资源</t>
  </si>
  <si>
    <t>价格方案一</t>
  </si>
  <si>
    <t>配置</t>
  </si>
  <si>
    <t>包月含税单价</t>
  </si>
  <si>
    <t>（元/月）</t>
  </si>
  <si>
    <t>云服务器 CVM</t>
  </si>
  <si>
    <t>1C1GB</t>
  </si>
  <si>
    <t>1C2GB</t>
  </si>
  <si>
    <t>1C4GB</t>
  </si>
  <si>
    <t>1C8GB</t>
  </si>
  <si>
    <t>2C2GB</t>
  </si>
  <si>
    <t>2C8GB</t>
  </si>
  <si>
    <t>2C16GB</t>
  </si>
  <si>
    <t>4C32GB</t>
  </si>
  <si>
    <t>8C64GB</t>
  </si>
  <si>
    <t>12C24GB</t>
  </si>
  <si>
    <t>12C48GB</t>
  </si>
  <si>
    <t>12C96GB</t>
  </si>
  <si>
    <t>16C32GB</t>
  </si>
  <si>
    <t>16C64GB</t>
  </si>
  <si>
    <t>16C128GB</t>
  </si>
  <si>
    <t>24C48GB</t>
  </si>
  <si>
    <t>24C96GB</t>
  </si>
  <si>
    <t>24C192GB</t>
  </si>
  <si>
    <t>32C64GB</t>
  </si>
  <si>
    <t>32C128GB</t>
  </si>
  <si>
    <t>32C256GB</t>
  </si>
  <si>
    <t>48C96GB</t>
  </si>
  <si>
    <t>48C192GB</t>
  </si>
  <si>
    <t>48C384GB</t>
  </si>
  <si>
    <t>56C224GB</t>
  </si>
  <si>
    <t>56C448GB</t>
  </si>
  <si>
    <t>64C128G</t>
  </si>
  <si>
    <t>64C256G</t>
  </si>
  <si>
    <t>64C512G</t>
  </si>
  <si>
    <t>72C288G</t>
  </si>
  <si>
    <t>80C160G</t>
  </si>
  <si>
    <t>80C320G</t>
  </si>
  <si>
    <t>90C224G</t>
  </si>
  <si>
    <t>128C256G</t>
  </si>
  <si>
    <t>128C448G</t>
  </si>
  <si>
    <t>160C320G</t>
  </si>
  <si>
    <t>云数据库Redis</t>
  </si>
  <si>
    <t>2GB内存</t>
  </si>
  <si>
    <t>32GB内存</t>
  </si>
  <si>
    <t>64GB内存</t>
  </si>
  <si>
    <t>云数据库MongoDB</t>
  </si>
  <si>
    <t>16GB 内存</t>
  </si>
  <si>
    <t>32GB 内存</t>
  </si>
  <si>
    <t>64GB 内存</t>
  </si>
  <si>
    <t>云数据库MySQL</t>
  </si>
  <si>
    <t>1GB</t>
  </si>
  <si>
    <t>2GB</t>
  </si>
  <si>
    <t>4GB</t>
  </si>
  <si>
    <t>8GB</t>
  </si>
  <si>
    <t>16GB</t>
  </si>
  <si>
    <t>32GB</t>
  </si>
  <si>
    <t>64GB</t>
  </si>
  <si>
    <t>96GB</t>
  </si>
  <si>
    <t>128GB</t>
  </si>
  <si>
    <t>分布式数据库TDSQL</t>
  </si>
  <si>
    <t>256GB</t>
  </si>
  <si>
    <t>488GB</t>
  </si>
  <si>
    <t>PostgreSQL（内存）</t>
  </si>
  <si>
    <t>6GB</t>
  </si>
  <si>
    <t>24GB</t>
  </si>
  <si>
    <t>48GB</t>
  </si>
  <si>
    <t>240GB</t>
  </si>
  <si>
    <t>480GB</t>
  </si>
  <si>
    <t>PostgreSQL（硬盘）</t>
  </si>
  <si>
    <t>每GB硬盘</t>
  </si>
  <si>
    <t>云数据库 Memcached</t>
  </si>
  <si>
    <t>每GB内存</t>
  </si>
  <si>
    <t>消息服务Ckafka</t>
  </si>
  <si>
    <t xml:space="preserve">峰值带宽40MB/s </t>
  </si>
  <si>
    <t xml:space="preserve">峰值带宽100MB/s </t>
  </si>
  <si>
    <t xml:space="preserve">峰值带宽150MB/s </t>
  </si>
  <si>
    <t xml:space="preserve">峰值带宽180MB/s </t>
  </si>
  <si>
    <t xml:space="preserve">峰值带宽300MB/s </t>
  </si>
  <si>
    <t>峰值带宽400MB/s</t>
  </si>
  <si>
    <t>峰值带宽600MB/s</t>
  </si>
  <si>
    <t>峰值带宽900MB/s</t>
  </si>
  <si>
    <t>峰值带宽1200MB/s</t>
  </si>
  <si>
    <t>2C4GB</t>
    <phoneticPr fontId="1" type="noConversion"/>
  </si>
  <si>
    <t>4C8GB</t>
    <phoneticPr fontId="1" type="noConversion"/>
  </si>
  <si>
    <t>4C16GB</t>
    <phoneticPr fontId="1" type="noConversion"/>
  </si>
  <si>
    <t>8C16GB</t>
    <phoneticPr fontId="1" type="noConversion"/>
  </si>
  <si>
    <t>8C32GB</t>
    <phoneticPr fontId="1" type="noConversion"/>
  </si>
  <si>
    <t>每100G空间</t>
    <phoneticPr fontId="1" type="noConversion"/>
  </si>
  <si>
    <t>CBS(SSD)</t>
    <phoneticPr fontId="1" type="noConversion"/>
  </si>
  <si>
    <t>CFS</t>
    <phoneticPr fontId="1" type="noConversion"/>
  </si>
  <si>
    <t>4GB</t>
    <phoneticPr fontId="1" type="noConversion"/>
  </si>
  <si>
    <t>8GB</t>
    <phoneticPr fontId="1" type="noConversion"/>
  </si>
  <si>
    <t>32GB</t>
    <phoneticPr fontId="1" type="noConversion"/>
  </si>
  <si>
    <t>64GB</t>
    <phoneticPr fontId="1" type="noConversion"/>
  </si>
  <si>
    <t>4GB内存</t>
    <phoneticPr fontId="1" type="noConversion"/>
  </si>
  <si>
    <t>8GB内存</t>
    <phoneticPr fontId="1" type="noConversion"/>
  </si>
  <si>
    <t>16GB内存</t>
    <phoneticPr fontId="1" type="noConversion"/>
  </si>
  <si>
    <t>12GB内存</t>
    <phoneticPr fontId="1" type="noConversion"/>
  </si>
  <si>
    <t>容器</t>
    <phoneticPr fontId="1" type="noConversion"/>
  </si>
  <si>
    <t>每节点</t>
    <phoneticPr fontId="1" type="noConversion"/>
  </si>
  <si>
    <t>分布式框架</t>
    <phoneticPr fontId="1" type="noConversion"/>
  </si>
  <si>
    <t>WAF</t>
    <phoneticPr fontId="1" type="noConversion"/>
  </si>
  <si>
    <t>云镜</t>
    <phoneticPr fontId="1" type="noConversion"/>
  </si>
  <si>
    <t>企业版</t>
    <phoneticPr fontId="1" type="noConversion"/>
  </si>
  <si>
    <t>企业版，每虚拟机</t>
    <phoneticPr fontId="1" type="noConversion"/>
  </si>
  <si>
    <t>单月金额（元）</t>
    <phoneticPr fontId="1" type="noConversion"/>
  </si>
  <si>
    <t>总金额（元）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</si>
  <si>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</si>
  <si>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</si>
  <si>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</si>
  <si>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</si>
  <si>
    <t>6月</t>
  </si>
  <si>
    <t>7月</t>
  </si>
  <si>
    <t>8月</t>
  </si>
  <si>
    <t>9月</t>
  </si>
  <si>
    <t>10月</t>
  </si>
  <si>
    <t>11月</t>
  </si>
  <si>
    <t>资源用量</t>
    <phoneticPr fontId="1" type="noConversion"/>
  </si>
  <si>
    <t>附件一、软件授权费用详表</t>
    <phoneticPr fontId="1" type="noConversion"/>
  </si>
  <si>
    <t>12月</t>
  </si>
  <si>
    <t>1月</t>
    <phoneticPr fontId="1" type="noConversion"/>
  </si>
  <si>
    <t>2月</t>
    <phoneticPr fontId="1" type="noConversion"/>
  </si>
  <si>
    <t>COS-对象存储资源</t>
    <phoneticPr fontId="1" type="noConversion"/>
  </si>
  <si>
    <t>CBS(SATA)-云硬盘资源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</si>
  <si>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</si>
  <si>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</si>
  <si>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</si>
  <si>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</si>
  <si>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</si>
  <si>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</si>
  <si>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</si>
  <si>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10月费用</t>
    <phoneticPr fontId="1" type="noConversion"/>
  </si>
  <si>
    <t>11月费用</t>
    <phoneticPr fontId="1" type="noConversion"/>
  </si>
  <si>
    <t>12月费用</t>
    <phoneticPr fontId="1" type="noConversion"/>
  </si>
  <si>
    <t>12月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</si>
</sst>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8" xfId="0" applyBorder="1"/>
    <xf numFmtId="0" fontId="2" fillId="2" borderId="3" xfId="0" applyFont="1" applyFill="1" applyBorder="1" applyAlignment="1">
      <alignment horizontal="justify" vertical="center"/>
    </xf>
    <xf numFmtId="0" fontId="2" fillId="2" borderId="5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13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justify" vertical="center" wrapText="1"/>
    </xf>
    <xf numFmtId="2" fontId="0" fillId="0" borderId="0" xfId="0" applyNumberFormat="1"/>
    <xf numFmtId="0" fontId="2" fillId="0" borderId="0" xfId="0" applyFont="1" applyFill="1" applyBorder="1" applyAlignment="1">
      <alignment horizontal="justify" vertical="center" wrapText="1"/>
    </xf>
    <xf numFmtId="2" fontId="2" fillId="0" borderId="0" xfId="0" applyNumberFormat="1" applyFont="1" applyFill="1" applyBorder="1" applyAlignment="1">
      <alignment horizontal="justify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justify" vertical="center" wrapText="1"/>
    </xf>
    <xf numFmtId="2" fontId="2" fillId="0" borderId="6" xfId="0" applyNumberFormat="1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11"/>
  <sheetViews>
    <sheetView tabSelected="1" zoomScaleNormal="100" workbookViewId="0">
      <pane xSplit="3" ySplit="5" topLeftCell="V95" activePane="bottomRight" state="frozen"/>
      <selection pane="topRight" activeCell="D1" sqref="D1"/>
      <selection pane="bottomLeft" activeCell="A6" sqref="A6"/>
      <selection pane="bottomRight" activeCell="D111" sqref="D111:Z111"/>
    </sheetView>
  </sheetViews>
  <sheetFormatPr baseColWidth="10" defaultColWidth="8.6640625" defaultRowHeight="14"/>
  <cols>
    <col min="1" max="1" width="24.1640625" customWidth="1"/>
    <col min="2" max="2" width="21" customWidth="1"/>
    <col min="3" max="3" width="14.33203125" customWidth="1"/>
    <col min="4" max="13" width="12.6640625" customWidth="1"/>
    <col min="14" max="14" width="12.6640625" style="13" customWidth="1"/>
    <col min="15" max="27" width="14.83203125" style="13" customWidth="1"/>
    <col min="28" max="30" width="16.5" customWidth="1"/>
  </cols>
  <sheetData>
    <row r="1" spans="1:30" ht="16.25" customHeight="1"/>
    <row r="2" spans="1:30" ht="35.5" customHeight="1" thickBot="1">
      <c r="A2" s="33" t="s">
        <v>120</v>
      </c>
      <c r="B2" s="33"/>
      <c r="C2" s="6"/>
      <c r="D2" s="11"/>
      <c r="E2" s="11"/>
      <c r="F2" s="11"/>
      <c r="G2" s="11"/>
      <c r="H2" s="11"/>
      <c r="I2" s="11"/>
      <c r="J2" s="11"/>
      <c r="K2" s="11"/>
      <c r="L2" s="11"/>
      <c r="M2" s="11"/>
      <c r="N2" s="14"/>
    </row>
    <row r="3" spans="1:30" ht="20" thickBot="1">
      <c r="A3" s="41" t="s">
        <v>1</v>
      </c>
      <c r="B3" s="41" t="s">
        <v>3</v>
      </c>
      <c r="C3" s="1" t="s">
        <v>2</v>
      </c>
      <c r="D3" s="25" t="s">
        <v>119</v>
      </c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30" ht="20" thickBot="1">
      <c r="A4" s="41"/>
      <c r="B4" s="41"/>
      <c r="C4" s="2" t="s">
        <v>4</v>
      </c>
      <c r="D4" s="28"/>
      <c r="E4" s="29"/>
      <c r="F4" s="29"/>
      <c r="G4" s="29"/>
      <c r="H4" s="29"/>
      <c r="I4" s="29"/>
      <c r="J4" s="29"/>
      <c r="K4" s="29"/>
      <c r="L4" s="29"/>
      <c r="M4" s="29"/>
      <c r="N4" s="30"/>
    </row>
    <row r="5" spans="1:30" ht="20" thickBot="1">
      <c r="A5" s="42"/>
      <c r="B5" s="42"/>
      <c r="C5" s="1" t="s">
        <v>5</v>
      </c>
      <c r="D5" s="1" t="s">
        <v>109</v>
      </c>
      <c r="E5" s="1" t="s">
        <v>110</v>
      </c>
      <c r="F5" s="1" t="s">
        <v>111</v>
      </c>
      <c r="G5" s="1" t="s">
        <v>112</v>
      </c>
      <c r="H5" s="1" t="s">
        <v>113</v>
      </c>
      <c r="I5" s="1" t="s">
        <v>114</v>
      </c>
      <c r="J5" s="1" t="s">
        <v>115</v>
      </c>
      <c r="K5" s="1" t="s">
        <v>116</v>
      </c>
      <c r="L5" s="1" t="s">
        <v>117</v>
      </c>
      <c r="M5" s="1" t="s">
        <v>118</v>
      </c>
      <c r="N5" s="15" t="s">
        <v>121</v>
      </c>
      <c r="O5" s="15" t="s">
        <v>122</v>
      </c>
      <c r="P5" s="15" t="s">
        <v>123</v>
      </c>
      <c r="Q5" s="15" t="s">
        <v>110</v>
      </c>
      <c r="R5" s="15" t="s">
        <v>111</v>
      </c>
      <c r="S5" s="15" t="s">
        <v>126</v>
      </c>
      <c r="T5" s="15" t="s">
        <v>127</v>
      </c>
      <c r="U5" s="23" t="s">
        <v>128</v>
      </c>
      <c r="V5" s="23" t="s">
        <v>129</v>
      </c>
      <c r="W5" s="23" t="s">
        <v>130</v>
      </c>
      <c r="X5" s="23" t="s">
        <v>131</v>
      </c>
      <c r="Y5" s="23" t="s">
        <v>132</v>
      </c>
      <c r="Z5" s="23" t="s">
        <v>136</v>
      </c>
      <c r="AA5" s="15"/>
      <c r="AB5" s="12" t="s">
        <v>133</v>
      </c>
      <c r="AC5" s="12" t="s">
        <v>134</v>
      </c>
      <c r="AD5" s="12" t="s">
        <v>135</v>
      </c>
    </row>
    <row r="6" spans="1:30" ht="20" thickBot="1">
      <c r="A6" s="34" t="s">
        <v>6</v>
      </c>
      <c r="B6" s="3" t="s">
        <v>7</v>
      </c>
      <c r="C6" s="3">
        <v>40</v>
      </c>
      <c r="D6" s="3"/>
      <c r="E6" s="3"/>
      <c r="F6" s="3"/>
      <c r="G6" s="3"/>
      <c r="H6" s="3"/>
      <c r="I6" s="3"/>
      <c r="J6" s="3"/>
      <c r="K6" s="3">
        <v>7</v>
      </c>
      <c r="L6" s="3">
        <v>8</v>
      </c>
      <c r="M6" s="3">
        <v>15</v>
      </c>
      <c r="N6" s="16">
        <v>18</v>
      </c>
      <c r="O6" s="16">
        <v>21</v>
      </c>
      <c r="P6" s="16">
        <v>23</v>
      </c>
      <c r="Q6" s="16">
        <v>21</v>
      </c>
      <c r="R6" s="16">
        <v>20</v>
      </c>
      <c r="S6" s="16">
        <v>22</v>
      </c>
      <c r="T6" s="16">
        <v>22</v>
      </c>
      <c r="U6" s="16">
        <v>29</v>
      </c>
      <c r="V6" s="16">
        <v>51</v>
      </c>
      <c r="W6" s="16">
        <v>31</v>
      </c>
      <c r="X6" s="16">
        <v>33</v>
      </c>
      <c r="Y6" s="16">
        <v>29</v>
      </c>
      <c r="Z6" s="16">
        <v>28</v>
      </c>
      <c r="AA6" s="18"/>
      <c r="AB6" s="17">
        <f>X6*C6</f>
        <v>1320</v>
      </c>
      <c r="AC6" s="17">
        <f>Y6*C6</f>
        <v>1160</v>
      </c>
      <c r="AD6" s="17">
        <f>Z6*C6</f>
        <v>1120</v>
      </c>
    </row>
    <row r="7" spans="1:30" ht="20" thickBot="1">
      <c r="A7" s="35"/>
      <c r="B7" s="3" t="s">
        <v>8</v>
      </c>
      <c r="C7" s="3">
        <v>44</v>
      </c>
      <c r="D7" s="3"/>
      <c r="E7" s="3"/>
      <c r="F7" s="3"/>
      <c r="G7" s="3"/>
      <c r="H7" s="3"/>
      <c r="I7" s="3"/>
      <c r="J7" s="3"/>
      <c r="K7" s="3">
        <v>1</v>
      </c>
      <c r="L7" s="3">
        <v>3</v>
      </c>
      <c r="M7" s="3">
        <v>3</v>
      </c>
      <c r="N7" s="16">
        <v>3</v>
      </c>
      <c r="O7" s="16">
        <v>3</v>
      </c>
      <c r="P7" s="16">
        <v>3</v>
      </c>
      <c r="Q7" s="16">
        <v>3</v>
      </c>
      <c r="R7" s="16">
        <v>4</v>
      </c>
      <c r="S7" s="16">
        <v>6</v>
      </c>
      <c r="T7" s="16">
        <v>6</v>
      </c>
      <c r="U7" s="16">
        <v>4</v>
      </c>
      <c r="V7" s="16">
        <v>4</v>
      </c>
      <c r="W7" s="16">
        <v>5</v>
      </c>
      <c r="X7" s="16">
        <v>11</v>
      </c>
      <c r="Y7" s="16">
        <v>10</v>
      </c>
      <c r="Z7" s="16">
        <v>10</v>
      </c>
      <c r="AA7" s="18"/>
      <c r="AB7" s="17">
        <f t="shared" ref="AB7:AB70" si="0">X7*C7</f>
        <v>484</v>
      </c>
      <c r="AC7" s="17">
        <f t="shared" ref="AC7:AC70" si="1">Y7*C7</f>
        <v>440</v>
      </c>
      <c r="AD7" s="17">
        <f t="shared" ref="AD7:AD70" si="2">Z7*C7</f>
        <v>440</v>
      </c>
    </row>
    <row r="8" spans="1:30" ht="20" thickBot="1">
      <c r="A8" s="35"/>
      <c r="B8" s="3" t="s">
        <v>9</v>
      </c>
      <c r="C8" s="3">
        <v>62</v>
      </c>
      <c r="D8" s="3"/>
      <c r="E8" s="3"/>
      <c r="F8" s="3"/>
      <c r="G8" s="3"/>
      <c r="H8" s="3"/>
      <c r="I8" s="3"/>
      <c r="J8" s="3"/>
      <c r="K8" s="3"/>
      <c r="L8" s="3"/>
      <c r="M8" s="3"/>
      <c r="N8" s="16"/>
      <c r="O8" s="16"/>
      <c r="P8" s="16"/>
      <c r="Q8" s="16"/>
      <c r="R8" s="16">
        <v>1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  <c r="AA8" s="18"/>
      <c r="AB8" s="17">
        <f t="shared" si="0"/>
        <v>62</v>
      </c>
      <c r="AC8" s="17">
        <f t="shared" si="1"/>
        <v>62</v>
      </c>
      <c r="AD8" s="17">
        <f t="shared" si="2"/>
        <v>62</v>
      </c>
    </row>
    <row r="9" spans="1:30" ht="20" thickBot="1">
      <c r="A9" s="35"/>
      <c r="B9" s="3" t="s">
        <v>10</v>
      </c>
      <c r="C9" s="3">
        <v>110</v>
      </c>
      <c r="D9" s="3">
        <v>30</v>
      </c>
      <c r="E9" s="3">
        <v>30</v>
      </c>
      <c r="F9" s="3">
        <v>30</v>
      </c>
      <c r="G9" s="3">
        <v>30</v>
      </c>
      <c r="H9" s="3">
        <v>30</v>
      </c>
      <c r="I9" s="3">
        <v>29</v>
      </c>
      <c r="J9" s="3">
        <v>29</v>
      </c>
      <c r="K9" s="3">
        <v>26</v>
      </c>
      <c r="L9" s="3">
        <v>20</v>
      </c>
      <c r="M9" s="3">
        <v>20</v>
      </c>
      <c r="N9" s="16">
        <v>20</v>
      </c>
      <c r="O9" s="16">
        <v>20</v>
      </c>
      <c r="P9" s="16">
        <v>20</v>
      </c>
      <c r="Q9" s="16">
        <v>19</v>
      </c>
      <c r="R9" s="16">
        <v>18</v>
      </c>
      <c r="S9" s="16">
        <v>18</v>
      </c>
      <c r="T9" s="16">
        <v>17</v>
      </c>
      <c r="U9" s="16">
        <v>17</v>
      </c>
      <c r="V9" s="16">
        <v>17</v>
      </c>
      <c r="W9" s="16">
        <v>17</v>
      </c>
      <c r="X9" s="16">
        <v>17</v>
      </c>
      <c r="Y9" s="16">
        <v>17</v>
      </c>
      <c r="Z9" s="16">
        <v>17</v>
      </c>
      <c r="AA9" s="18"/>
      <c r="AB9" s="17">
        <f t="shared" si="0"/>
        <v>1870</v>
      </c>
      <c r="AC9" s="17">
        <f t="shared" si="1"/>
        <v>1870</v>
      </c>
      <c r="AD9" s="17">
        <f t="shared" si="2"/>
        <v>1870</v>
      </c>
    </row>
    <row r="10" spans="1:30" ht="20" thickBot="1">
      <c r="A10" s="35"/>
      <c r="B10" s="3" t="s">
        <v>11</v>
      </c>
      <c r="C10" s="3">
        <v>66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8"/>
      <c r="AB10" s="17">
        <f t="shared" si="0"/>
        <v>0</v>
      </c>
      <c r="AC10" s="17">
        <f t="shared" si="1"/>
        <v>0</v>
      </c>
      <c r="AD10" s="17">
        <f t="shared" si="2"/>
        <v>0</v>
      </c>
    </row>
    <row r="11" spans="1:30" ht="18.5" customHeight="1" thickBot="1">
      <c r="A11" s="35"/>
      <c r="B11" s="3" t="s">
        <v>84</v>
      </c>
      <c r="C11" s="3">
        <v>107</v>
      </c>
      <c r="D11" s="3"/>
      <c r="E11" s="3"/>
      <c r="F11" s="3"/>
      <c r="G11" s="3"/>
      <c r="H11" s="3"/>
      <c r="I11" s="3"/>
      <c r="J11" s="3">
        <v>14</v>
      </c>
      <c r="K11" s="3">
        <v>16</v>
      </c>
      <c r="L11" s="3">
        <v>25</v>
      </c>
      <c r="M11" s="3">
        <v>32</v>
      </c>
      <c r="N11" s="16">
        <v>32</v>
      </c>
      <c r="O11" s="16">
        <v>31</v>
      </c>
      <c r="P11" s="16">
        <v>31</v>
      </c>
      <c r="Q11" s="16">
        <v>35</v>
      </c>
      <c r="R11" s="16">
        <v>36</v>
      </c>
      <c r="S11" s="16">
        <v>37</v>
      </c>
      <c r="T11" s="16">
        <v>39</v>
      </c>
      <c r="U11" s="16">
        <v>39</v>
      </c>
      <c r="V11" s="16">
        <v>39</v>
      </c>
      <c r="W11" s="16">
        <v>42</v>
      </c>
      <c r="X11" s="16">
        <v>56</v>
      </c>
      <c r="Y11" s="16">
        <v>57</v>
      </c>
      <c r="Z11" s="16">
        <v>56</v>
      </c>
      <c r="AA11" s="18"/>
      <c r="AB11" s="17">
        <f t="shared" si="0"/>
        <v>5992</v>
      </c>
      <c r="AC11" s="17">
        <f t="shared" si="1"/>
        <v>6099</v>
      </c>
      <c r="AD11" s="17">
        <f t="shared" si="2"/>
        <v>5992</v>
      </c>
    </row>
    <row r="12" spans="1:30" ht="20" thickBot="1">
      <c r="A12" s="35"/>
      <c r="B12" s="3" t="s">
        <v>12</v>
      </c>
      <c r="C12" s="3">
        <v>129</v>
      </c>
      <c r="D12" s="3"/>
      <c r="E12" s="3"/>
      <c r="F12" s="3"/>
      <c r="G12" s="3"/>
      <c r="H12" s="3"/>
      <c r="I12" s="3"/>
      <c r="J12" s="3">
        <v>2</v>
      </c>
      <c r="K12" s="3">
        <v>2</v>
      </c>
      <c r="L12" s="3">
        <v>6</v>
      </c>
      <c r="M12" s="3">
        <v>19</v>
      </c>
      <c r="N12" s="16">
        <v>5</v>
      </c>
      <c r="O12" s="16">
        <v>5</v>
      </c>
      <c r="P12" s="16">
        <v>4</v>
      </c>
      <c r="Q12" s="16">
        <v>4</v>
      </c>
      <c r="R12" s="16">
        <v>5</v>
      </c>
      <c r="S12" s="16">
        <v>7</v>
      </c>
      <c r="T12" s="16">
        <v>7</v>
      </c>
      <c r="U12" s="16">
        <v>8</v>
      </c>
      <c r="V12" s="16">
        <v>9</v>
      </c>
      <c r="W12" s="16">
        <v>9</v>
      </c>
      <c r="X12" s="16">
        <v>9</v>
      </c>
      <c r="Y12" s="16">
        <v>9</v>
      </c>
      <c r="Z12" s="16">
        <v>10</v>
      </c>
      <c r="AA12" s="18"/>
      <c r="AB12" s="17">
        <f t="shared" si="0"/>
        <v>1161</v>
      </c>
      <c r="AC12" s="17">
        <f t="shared" si="1"/>
        <v>1161</v>
      </c>
      <c r="AD12" s="17">
        <f t="shared" si="2"/>
        <v>1290</v>
      </c>
    </row>
    <row r="13" spans="1:30" ht="20" thickBot="1">
      <c r="A13" s="35"/>
      <c r="B13" s="3" t="s">
        <v>13</v>
      </c>
      <c r="C13" s="3">
        <v>173</v>
      </c>
      <c r="D13" s="3">
        <v>56</v>
      </c>
      <c r="E13" s="3">
        <v>60</v>
      </c>
      <c r="F13" s="3">
        <v>63</v>
      </c>
      <c r="G13" s="3">
        <v>67</v>
      </c>
      <c r="H13" s="3">
        <v>67</v>
      </c>
      <c r="I13" s="3">
        <v>76</v>
      </c>
      <c r="J13" s="3">
        <v>71</v>
      </c>
      <c r="K13" s="3">
        <v>69</v>
      </c>
      <c r="L13" s="3">
        <v>70</v>
      </c>
      <c r="M13" s="3">
        <v>69</v>
      </c>
      <c r="N13" s="16">
        <v>75</v>
      </c>
      <c r="O13" s="16">
        <v>75</v>
      </c>
      <c r="P13" s="16">
        <v>75</v>
      </c>
      <c r="Q13" s="16">
        <v>75</v>
      </c>
      <c r="R13" s="16">
        <v>75</v>
      </c>
      <c r="S13" s="16">
        <v>75</v>
      </c>
      <c r="T13" s="16">
        <v>77</v>
      </c>
      <c r="U13" s="16">
        <v>77</v>
      </c>
      <c r="V13" s="16">
        <v>73</v>
      </c>
      <c r="W13" s="16">
        <v>73</v>
      </c>
      <c r="X13" s="16">
        <v>73</v>
      </c>
      <c r="Y13" s="16">
        <v>73</v>
      </c>
      <c r="Z13" s="16">
        <v>73</v>
      </c>
      <c r="AA13" s="18"/>
      <c r="AB13" s="17">
        <f t="shared" si="0"/>
        <v>12629</v>
      </c>
      <c r="AC13" s="17">
        <f t="shared" si="1"/>
        <v>12629</v>
      </c>
      <c r="AD13" s="17">
        <f t="shared" si="2"/>
        <v>12629</v>
      </c>
    </row>
    <row r="14" spans="1:30" ht="20" thickBot="1">
      <c r="A14" s="35"/>
      <c r="B14" s="3" t="s">
        <v>85</v>
      </c>
      <c r="C14" s="3">
        <v>195</v>
      </c>
      <c r="D14" s="3"/>
      <c r="E14" s="3"/>
      <c r="F14" s="3"/>
      <c r="G14" s="3"/>
      <c r="H14" s="3"/>
      <c r="I14" s="3"/>
      <c r="J14" s="3">
        <v>57</v>
      </c>
      <c r="K14" s="3">
        <v>59</v>
      </c>
      <c r="L14" s="3">
        <v>73</v>
      </c>
      <c r="M14" s="3">
        <v>84</v>
      </c>
      <c r="N14" s="16">
        <v>86</v>
      </c>
      <c r="O14" s="16">
        <v>78</v>
      </c>
      <c r="P14" s="16">
        <v>82</v>
      </c>
      <c r="Q14" s="16">
        <v>94</v>
      </c>
      <c r="R14" s="16">
        <v>92</v>
      </c>
      <c r="S14" s="16">
        <v>90</v>
      </c>
      <c r="T14" s="16">
        <v>92</v>
      </c>
      <c r="U14" s="16">
        <v>94</v>
      </c>
      <c r="V14" s="16">
        <v>103</v>
      </c>
      <c r="W14" s="16">
        <v>101</v>
      </c>
      <c r="X14" s="16">
        <v>159</v>
      </c>
      <c r="Y14" s="16">
        <v>150</v>
      </c>
      <c r="Z14" s="16">
        <v>156</v>
      </c>
      <c r="AA14" s="18"/>
      <c r="AB14" s="17">
        <f t="shared" si="0"/>
        <v>31005</v>
      </c>
      <c r="AC14" s="17">
        <f t="shared" si="1"/>
        <v>29250</v>
      </c>
      <c r="AD14" s="17">
        <f t="shared" si="2"/>
        <v>30420</v>
      </c>
    </row>
    <row r="15" spans="1:30" ht="20" thickBot="1">
      <c r="A15" s="35"/>
      <c r="B15" s="3" t="s">
        <v>86</v>
      </c>
      <c r="C15" s="3">
        <v>283</v>
      </c>
      <c r="D15" s="3"/>
      <c r="E15" s="3"/>
      <c r="F15" s="3"/>
      <c r="G15" s="3"/>
      <c r="H15" s="3"/>
      <c r="I15" s="3"/>
      <c r="J15" s="3"/>
      <c r="K15" s="3"/>
      <c r="L15" s="3">
        <v>4</v>
      </c>
      <c r="M15" s="3">
        <v>8</v>
      </c>
      <c r="N15" s="16">
        <v>59</v>
      </c>
      <c r="O15" s="16">
        <v>57</v>
      </c>
      <c r="P15" s="16">
        <v>75</v>
      </c>
      <c r="Q15" s="16">
        <v>79</v>
      </c>
      <c r="R15" s="16">
        <v>87</v>
      </c>
      <c r="S15" s="16">
        <v>79</v>
      </c>
      <c r="T15" s="16">
        <v>93</v>
      </c>
      <c r="U15" s="16">
        <v>92</v>
      </c>
      <c r="V15" s="16">
        <v>94</v>
      </c>
      <c r="W15" s="16">
        <v>97</v>
      </c>
      <c r="X15" s="16">
        <v>99</v>
      </c>
      <c r="Y15" s="16">
        <v>106</v>
      </c>
      <c r="Z15" s="16">
        <v>106</v>
      </c>
      <c r="AA15" s="18"/>
      <c r="AB15" s="17">
        <f t="shared" si="0"/>
        <v>28017</v>
      </c>
      <c r="AC15" s="17">
        <f t="shared" si="1"/>
        <v>29998</v>
      </c>
      <c r="AD15" s="17">
        <f t="shared" si="2"/>
        <v>29998</v>
      </c>
    </row>
    <row r="16" spans="1:30" ht="20" thickBot="1">
      <c r="A16" s="35"/>
      <c r="B16" s="3" t="s">
        <v>14</v>
      </c>
      <c r="C16" s="3">
        <v>417</v>
      </c>
      <c r="D16" s="3">
        <v>52</v>
      </c>
      <c r="E16" s="3">
        <v>55</v>
      </c>
      <c r="F16" s="3">
        <v>57</v>
      </c>
      <c r="G16" s="3">
        <v>59</v>
      </c>
      <c r="H16" s="3">
        <v>59</v>
      </c>
      <c r="I16" s="3">
        <v>53</v>
      </c>
      <c r="J16" s="3">
        <v>52</v>
      </c>
      <c r="K16" s="3">
        <v>53</v>
      </c>
      <c r="L16" s="3">
        <v>51</v>
      </c>
      <c r="M16" s="3">
        <v>51</v>
      </c>
      <c r="N16" s="16">
        <v>51</v>
      </c>
      <c r="O16" s="16">
        <v>51</v>
      </c>
      <c r="P16" s="16">
        <v>51</v>
      </c>
      <c r="Q16" s="16">
        <v>50</v>
      </c>
      <c r="R16" s="16">
        <v>50</v>
      </c>
      <c r="S16" s="16">
        <v>51</v>
      </c>
      <c r="T16" s="16">
        <v>43</v>
      </c>
      <c r="U16" s="16">
        <v>43</v>
      </c>
      <c r="V16" s="16">
        <v>35</v>
      </c>
      <c r="W16" s="16">
        <v>35</v>
      </c>
      <c r="X16" s="16">
        <v>35</v>
      </c>
      <c r="Y16" s="16">
        <v>33</v>
      </c>
      <c r="Z16" s="16">
        <v>33</v>
      </c>
      <c r="AA16" s="18"/>
      <c r="AB16" s="17">
        <f t="shared" si="0"/>
        <v>14595</v>
      </c>
      <c r="AC16" s="17">
        <f t="shared" si="1"/>
        <v>13761</v>
      </c>
      <c r="AD16" s="17">
        <f t="shared" si="2"/>
        <v>13761</v>
      </c>
    </row>
    <row r="17" spans="1:30" ht="20" thickBot="1">
      <c r="A17" s="35"/>
      <c r="B17" s="3" t="s">
        <v>87</v>
      </c>
      <c r="C17" s="3">
        <v>371</v>
      </c>
      <c r="D17" s="3"/>
      <c r="E17" s="3"/>
      <c r="F17" s="3"/>
      <c r="G17" s="3"/>
      <c r="H17" s="3"/>
      <c r="I17" s="3"/>
      <c r="J17" s="3"/>
      <c r="K17" s="3">
        <v>5</v>
      </c>
      <c r="L17" s="3">
        <v>7</v>
      </c>
      <c r="M17" s="3">
        <v>9</v>
      </c>
      <c r="N17" s="16">
        <v>9</v>
      </c>
      <c r="O17" s="16">
        <v>10</v>
      </c>
      <c r="P17" s="16">
        <v>10</v>
      </c>
      <c r="Q17" s="16">
        <v>11</v>
      </c>
      <c r="R17" s="16">
        <v>14</v>
      </c>
      <c r="S17" s="16">
        <v>17</v>
      </c>
      <c r="T17" s="16">
        <v>20</v>
      </c>
      <c r="U17" s="16">
        <v>20</v>
      </c>
      <c r="V17" s="16">
        <v>24</v>
      </c>
      <c r="W17" s="16">
        <v>21</v>
      </c>
      <c r="X17" s="16">
        <v>28</v>
      </c>
      <c r="Y17" s="16">
        <v>44</v>
      </c>
      <c r="Z17" s="16">
        <v>43</v>
      </c>
      <c r="AA17" s="18"/>
      <c r="AB17" s="17">
        <f t="shared" si="0"/>
        <v>10388</v>
      </c>
      <c r="AC17" s="17">
        <f t="shared" si="1"/>
        <v>16324</v>
      </c>
      <c r="AD17" s="17">
        <f t="shared" si="2"/>
        <v>15953</v>
      </c>
    </row>
    <row r="18" spans="1:30" ht="20" thickBot="1">
      <c r="A18" s="35"/>
      <c r="B18" s="3" t="s">
        <v>88</v>
      </c>
      <c r="C18" s="3">
        <v>547</v>
      </c>
      <c r="D18" s="3"/>
      <c r="E18" s="3"/>
      <c r="F18" s="3"/>
      <c r="G18" s="3"/>
      <c r="H18" s="3"/>
      <c r="I18" s="3"/>
      <c r="J18" s="3"/>
      <c r="K18" s="3">
        <v>1</v>
      </c>
      <c r="L18" s="3">
        <v>3</v>
      </c>
      <c r="M18" s="3">
        <v>13</v>
      </c>
      <c r="N18" s="16">
        <v>14</v>
      </c>
      <c r="O18" s="16">
        <v>14</v>
      </c>
      <c r="P18" s="16">
        <v>15</v>
      </c>
      <c r="Q18" s="16">
        <v>17</v>
      </c>
      <c r="R18" s="16">
        <v>20</v>
      </c>
      <c r="S18" s="16">
        <v>29</v>
      </c>
      <c r="T18" s="16">
        <v>43</v>
      </c>
      <c r="U18" s="16">
        <v>34</v>
      </c>
      <c r="V18" s="16">
        <v>32</v>
      </c>
      <c r="W18" s="16">
        <v>31</v>
      </c>
      <c r="X18" s="16">
        <v>32</v>
      </c>
      <c r="Y18" s="16">
        <v>35</v>
      </c>
      <c r="Z18" s="16">
        <v>35</v>
      </c>
      <c r="AA18" s="18"/>
      <c r="AB18" s="17">
        <f t="shared" si="0"/>
        <v>17504</v>
      </c>
      <c r="AC18" s="17">
        <f t="shared" si="1"/>
        <v>19145</v>
      </c>
      <c r="AD18" s="17">
        <f t="shared" si="2"/>
        <v>19145</v>
      </c>
    </row>
    <row r="19" spans="1:30" ht="20" thickBot="1">
      <c r="A19" s="35"/>
      <c r="B19" s="3" t="s">
        <v>15</v>
      </c>
      <c r="C19" s="3">
        <v>762</v>
      </c>
      <c r="D19" s="3">
        <v>23</v>
      </c>
      <c r="E19" s="3">
        <v>23</v>
      </c>
      <c r="F19" s="3">
        <v>23</v>
      </c>
      <c r="G19" s="3">
        <v>23</v>
      </c>
      <c r="H19" s="3">
        <v>23</v>
      </c>
      <c r="I19" s="3">
        <v>24</v>
      </c>
      <c r="J19" s="3">
        <v>24</v>
      </c>
      <c r="K19" s="3">
        <v>24</v>
      </c>
      <c r="L19" s="3">
        <v>25</v>
      </c>
      <c r="M19" s="3">
        <v>26</v>
      </c>
      <c r="N19" s="16">
        <v>25</v>
      </c>
      <c r="O19" s="16">
        <v>24</v>
      </c>
      <c r="P19" s="16">
        <v>24</v>
      </c>
      <c r="Q19" s="16">
        <v>24</v>
      </c>
      <c r="R19" s="16">
        <v>24</v>
      </c>
      <c r="S19" s="16">
        <v>27</v>
      </c>
      <c r="T19" s="16">
        <v>27</v>
      </c>
      <c r="U19" s="16">
        <v>27</v>
      </c>
      <c r="V19" s="16">
        <v>23</v>
      </c>
      <c r="W19" s="16">
        <v>23</v>
      </c>
      <c r="X19" s="16">
        <v>23</v>
      </c>
      <c r="Y19" s="16">
        <v>35</v>
      </c>
      <c r="Z19" s="16">
        <v>35</v>
      </c>
      <c r="AA19" s="18"/>
      <c r="AB19" s="17">
        <f t="shared" si="0"/>
        <v>17526</v>
      </c>
      <c r="AC19" s="17">
        <f t="shared" si="1"/>
        <v>26670</v>
      </c>
      <c r="AD19" s="17">
        <f t="shared" si="2"/>
        <v>26670</v>
      </c>
    </row>
    <row r="20" spans="1:30" ht="20" thickBot="1">
      <c r="A20" s="35"/>
      <c r="B20" s="3" t="s">
        <v>16</v>
      </c>
      <c r="C20" s="3">
        <v>527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16"/>
      <c r="O20" s="16"/>
      <c r="P20" s="16"/>
      <c r="Q20" s="16"/>
      <c r="R20" s="16"/>
      <c r="S20" s="16"/>
      <c r="T20" s="16"/>
      <c r="U20" s="16"/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8"/>
      <c r="AB20" s="17">
        <f t="shared" si="0"/>
        <v>527</v>
      </c>
      <c r="AC20" s="17">
        <f t="shared" si="1"/>
        <v>527</v>
      </c>
      <c r="AD20" s="17">
        <f t="shared" si="2"/>
        <v>527</v>
      </c>
    </row>
    <row r="21" spans="1:30" ht="20" thickBot="1">
      <c r="A21" s="35"/>
      <c r="B21" s="3" t="s">
        <v>17</v>
      </c>
      <c r="C21" s="3">
        <v>792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16"/>
      <c r="O21" s="16"/>
      <c r="P21" s="16"/>
      <c r="Q21" s="16"/>
      <c r="R21" s="16"/>
      <c r="S21" s="16"/>
      <c r="T21" s="16"/>
      <c r="U21" s="16"/>
      <c r="V21" s="16">
        <v>2</v>
      </c>
      <c r="W21" s="16">
        <v>2</v>
      </c>
      <c r="X21" s="16">
        <v>2</v>
      </c>
      <c r="Y21" s="16">
        <v>2</v>
      </c>
      <c r="Z21" s="16">
        <v>2</v>
      </c>
      <c r="AA21" s="18"/>
      <c r="AB21" s="17">
        <f t="shared" si="0"/>
        <v>1584</v>
      </c>
      <c r="AC21" s="17">
        <f t="shared" si="1"/>
        <v>1584</v>
      </c>
      <c r="AD21" s="17">
        <f t="shared" si="2"/>
        <v>1584</v>
      </c>
    </row>
    <row r="22" spans="1:30" ht="20" thickBot="1">
      <c r="A22" s="35"/>
      <c r="B22" s="3" t="s">
        <v>18</v>
      </c>
      <c r="C22" s="3">
        <v>1075</v>
      </c>
      <c r="D22" s="3">
        <v>4</v>
      </c>
      <c r="E22" s="3">
        <v>4</v>
      </c>
      <c r="F22" s="3">
        <v>4</v>
      </c>
      <c r="G22" s="3">
        <v>4</v>
      </c>
      <c r="H22" s="3">
        <v>4</v>
      </c>
      <c r="I22" s="3">
        <v>4</v>
      </c>
      <c r="J22" s="3">
        <v>4</v>
      </c>
      <c r="K22" s="3">
        <v>4</v>
      </c>
      <c r="L22" s="3">
        <v>4</v>
      </c>
      <c r="M22" s="3">
        <v>4</v>
      </c>
      <c r="N22" s="16">
        <v>4</v>
      </c>
      <c r="O22" s="16">
        <v>4</v>
      </c>
      <c r="P22" s="16">
        <v>4</v>
      </c>
      <c r="Q22" s="16">
        <v>4</v>
      </c>
      <c r="R22" s="16">
        <v>4</v>
      </c>
      <c r="S22" s="16">
        <v>4</v>
      </c>
      <c r="T22" s="16">
        <v>4</v>
      </c>
      <c r="U22" s="16">
        <v>4</v>
      </c>
      <c r="V22" s="16">
        <v>4</v>
      </c>
      <c r="W22" s="16">
        <v>4</v>
      </c>
      <c r="X22" s="16">
        <v>4</v>
      </c>
      <c r="Y22" s="16">
        <v>4</v>
      </c>
      <c r="Z22" s="16">
        <v>4</v>
      </c>
      <c r="AA22" s="18"/>
      <c r="AB22" s="17">
        <f t="shared" si="0"/>
        <v>4300</v>
      </c>
      <c r="AC22" s="17">
        <f t="shared" si="1"/>
        <v>4300</v>
      </c>
      <c r="AD22" s="17">
        <f t="shared" si="2"/>
        <v>4300</v>
      </c>
    </row>
    <row r="23" spans="1:30" ht="20" thickBot="1">
      <c r="A23" s="35"/>
      <c r="B23" s="3" t="s">
        <v>19</v>
      </c>
      <c r="C23" s="3">
        <v>692</v>
      </c>
      <c r="D23" s="3"/>
      <c r="E23" s="3"/>
      <c r="F23" s="3"/>
      <c r="G23" s="3"/>
      <c r="H23" s="3"/>
      <c r="I23" s="3"/>
      <c r="J23" s="3">
        <v>5</v>
      </c>
      <c r="K23" s="3">
        <v>7</v>
      </c>
      <c r="L23" s="3">
        <v>12</v>
      </c>
      <c r="M23" s="3">
        <v>16</v>
      </c>
      <c r="N23" s="16">
        <v>17</v>
      </c>
      <c r="O23" s="16">
        <v>16</v>
      </c>
      <c r="P23" s="16">
        <v>16</v>
      </c>
      <c r="Q23" s="16">
        <v>16</v>
      </c>
      <c r="R23" s="16">
        <v>17</v>
      </c>
      <c r="S23" s="16">
        <v>21</v>
      </c>
      <c r="T23" s="16">
        <v>22</v>
      </c>
      <c r="U23" s="16">
        <v>22</v>
      </c>
      <c r="V23" s="16">
        <v>22</v>
      </c>
      <c r="W23" s="16">
        <v>27</v>
      </c>
      <c r="X23" s="16">
        <v>26</v>
      </c>
      <c r="Y23" s="16">
        <v>27</v>
      </c>
      <c r="Z23" s="16">
        <v>30</v>
      </c>
      <c r="AA23" s="18"/>
      <c r="AB23" s="17">
        <f t="shared" si="0"/>
        <v>17992</v>
      </c>
      <c r="AC23" s="17">
        <f t="shared" si="1"/>
        <v>18684</v>
      </c>
      <c r="AD23" s="17">
        <f t="shared" si="2"/>
        <v>20760</v>
      </c>
    </row>
    <row r="24" spans="1:30" ht="20" thickBot="1">
      <c r="A24" s="35"/>
      <c r="B24" s="3" t="s">
        <v>20</v>
      </c>
      <c r="C24" s="3">
        <v>1049</v>
      </c>
      <c r="D24" s="3"/>
      <c r="E24" s="3"/>
      <c r="F24" s="3"/>
      <c r="G24" s="3"/>
      <c r="H24" s="3"/>
      <c r="I24" s="3"/>
      <c r="J24" s="3"/>
      <c r="K24" s="3"/>
      <c r="L24" s="3"/>
      <c r="M24" s="3">
        <v>2</v>
      </c>
      <c r="N24" s="16">
        <v>6</v>
      </c>
      <c r="O24" s="16">
        <v>9</v>
      </c>
      <c r="P24" s="16">
        <v>9</v>
      </c>
      <c r="Q24" s="16">
        <v>9</v>
      </c>
      <c r="R24" s="16">
        <v>9</v>
      </c>
      <c r="S24" s="16">
        <v>9</v>
      </c>
      <c r="T24" s="16">
        <v>9</v>
      </c>
      <c r="U24" s="16">
        <v>9</v>
      </c>
      <c r="V24" s="16">
        <v>9</v>
      </c>
      <c r="W24" s="16">
        <v>9</v>
      </c>
      <c r="X24" s="16">
        <v>9</v>
      </c>
      <c r="Y24" s="16">
        <v>9</v>
      </c>
      <c r="Z24" s="16">
        <v>9</v>
      </c>
      <c r="AA24" s="18"/>
      <c r="AB24" s="17">
        <f t="shared" si="0"/>
        <v>9441</v>
      </c>
      <c r="AC24" s="17">
        <f t="shared" si="1"/>
        <v>9441</v>
      </c>
      <c r="AD24" s="17">
        <f t="shared" si="2"/>
        <v>9441</v>
      </c>
    </row>
    <row r="25" spans="1:30" ht="20" thickBot="1">
      <c r="A25" s="35"/>
      <c r="B25" s="3" t="s">
        <v>21</v>
      </c>
      <c r="C25" s="3">
        <v>1502</v>
      </c>
      <c r="D25" s="3">
        <v>2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16">
        <v>2</v>
      </c>
      <c r="O25" s="16">
        <v>2</v>
      </c>
      <c r="P25" s="16">
        <v>2</v>
      </c>
      <c r="Q25" s="16">
        <v>2</v>
      </c>
      <c r="R25" s="16">
        <v>2</v>
      </c>
      <c r="S25" s="16">
        <v>2</v>
      </c>
      <c r="T25" s="16">
        <v>2</v>
      </c>
      <c r="U25" s="16">
        <v>2</v>
      </c>
      <c r="V25" s="16">
        <v>2</v>
      </c>
      <c r="W25" s="16">
        <v>2</v>
      </c>
      <c r="X25" s="16">
        <v>2</v>
      </c>
      <c r="Y25" s="16">
        <v>2</v>
      </c>
      <c r="Z25" s="16">
        <v>2</v>
      </c>
      <c r="AA25" s="18"/>
      <c r="AB25" s="17">
        <f t="shared" si="0"/>
        <v>3004</v>
      </c>
      <c r="AC25" s="17">
        <f t="shared" si="1"/>
        <v>3004</v>
      </c>
      <c r="AD25" s="17">
        <f t="shared" si="2"/>
        <v>3004</v>
      </c>
    </row>
    <row r="26" spans="1:30" ht="20" thickBot="1">
      <c r="A26" s="35"/>
      <c r="B26" s="3" t="s">
        <v>22</v>
      </c>
      <c r="C26" s="3">
        <v>1056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8"/>
      <c r="AB26" s="17">
        <f t="shared" si="0"/>
        <v>0</v>
      </c>
      <c r="AC26" s="17">
        <f t="shared" si="1"/>
        <v>0</v>
      </c>
      <c r="AD26" s="17">
        <f t="shared" si="2"/>
        <v>0</v>
      </c>
    </row>
    <row r="27" spans="1:30" ht="20" thickBot="1">
      <c r="A27" s="35"/>
      <c r="B27" s="3" t="s">
        <v>23</v>
      </c>
      <c r="C27" s="3">
        <v>1584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8"/>
      <c r="AB27" s="17">
        <f t="shared" si="0"/>
        <v>0</v>
      </c>
      <c r="AC27" s="17">
        <f t="shared" si="1"/>
        <v>0</v>
      </c>
      <c r="AD27" s="17">
        <f t="shared" si="2"/>
        <v>0</v>
      </c>
    </row>
    <row r="28" spans="1:30" ht="20" thickBot="1">
      <c r="A28" s="35"/>
      <c r="B28" s="3" t="s">
        <v>24</v>
      </c>
      <c r="C28" s="3">
        <v>2112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8"/>
      <c r="AB28" s="17">
        <f t="shared" si="0"/>
        <v>0</v>
      </c>
      <c r="AC28" s="17">
        <f t="shared" si="1"/>
        <v>0</v>
      </c>
      <c r="AD28" s="17">
        <f t="shared" si="2"/>
        <v>0</v>
      </c>
    </row>
    <row r="29" spans="1:30" ht="20" thickBot="1">
      <c r="A29" s="35"/>
      <c r="B29" s="3" t="s">
        <v>25</v>
      </c>
      <c r="C29" s="3">
        <v>1390</v>
      </c>
      <c r="D29" s="3"/>
      <c r="E29" s="3"/>
      <c r="F29" s="3"/>
      <c r="G29" s="3"/>
      <c r="H29" s="3"/>
      <c r="I29" s="3"/>
      <c r="J29" s="3"/>
      <c r="K29" s="3"/>
      <c r="L29" s="3">
        <v>6</v>
      </c>
      <c r="M29" s="3">
        <v>17</v>
      </c>
      <c r="N29" s="16">
        <v>17</v>
      </c>
      <c r="O29" s="16">
        <v>21</v>
      </c>
      <c r="P29" s="16">
        <v>21</v>
      </c>
      <c r="Q29" s="16">
        <v>21</v>
      </c>
      <c r="R29" s="16">
        <v>23</v>
      </c>
      <c r="S29" s="16">
        <v>23</v>
      </c>
      <c r="T29" s="16">
        <v>23</v>
      </c>
      <c r="U29" s="16">
        <v>23</v>
      </c>
      <c r="V29" s="16">
        <v>24</v>
      </c>
      <c r="W29" s="16">
        <v>27</v>
      </c>
      <c r="X29" s="16">
        <v>39</v>
      </c>
      <c r="Y29" s="16">
        <v>36</v>
      </c>
      <c r="Z29" s="16">
        <v>36</v>
      </c>
      <c r="AA29" s="18"/>
      <c r="AB29" s="17">
        <f t="shared" si="0"/>
        <v>54210</v>
      </c>
      <c r="AC29" s="17">
        <f t="shared" si="1"/>
        <v>50040</v>
      </c>
      <c r="AD29" s="17">
        <f t="shared" si="2"/>
        <v>50040</v>
      </c>
    </row>
    <row r="30" spans="1:30" ht="20" thickBot="1">
      <c r="A30" s="35"/>
      <c r="B30" s="3" t="s">
        <v>26</v>
      </c>
      <c r="C30" s="3">
        <v>2003</v>
      </c>
      <c r="D30" s="3"/>
      <c r="E30" s="3"/>
      <c r="F30" s="3"/>
      <c r="G30" s="3"/>
      <c r="H30" s="3"/>
      <c r="I30" s="3"/>
      <c r="J30" s="3"/>
      <c r="K30" s="3"/>
      <c r="L30" s="3"/>
      <c r="M30" s="3">
        <v>2</v>
      </c>
      <c r="N30" s="16">
        <v>2</v>
      </c>
      <c r="O30" s="16">
        <v>2</v>
      </c>
      <c r="P30" s="16">
        <v>2</v>
      </c>
      <c r="Q30" s="16">
        <v>2</v>
      </c>
      <c r="R30" s="16">
        <v>2</v>
      </c>
      <c r="S30" s="16">
        <v>2</v>
      </c>
      <c r="T30" s="16">
        <v>2</v>
      </c>
      <c r="U30" s="16">
        <v>2</v>
      </c>
      <c r="V30" s="16">
        <v>2</v>
      </c>
      <c r="W30" s="16">
        <v>2</v>
      </c>
      <c r="X30" s="16">
        <v>2</v>
      </c>
      <c r="Y30" s="16">
        <v>2</v>
      </c>
      <c r="Z30" s="16">
        <v>2</v>
      </c>
      <c r="AA30" s="18"/>
      <c r="AB30" s="17">
        <f t="shared" si="0"/>
        <v>4006</v>
      </c>
      <c r="AC30" s="17">
        <f t="shared" si="1"/>
        <v>4006</v>
      </c>
      <c r="AD30" s="17">
        <f t="shared" si="2"/>
        <v>4006</v>
      </c>
    </row>
    <row r="31" spans="1:30" ht="20" thickBot="1">
      <c r="A31" s="35"/>
      <c r="B31" s="3" t="s">
        <v>27</v>
      </c>
      <c r="C31" s="3">
        <v>2835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8"/>
      <c r="AB31" s="17">
        <f t="shared" si="0"/>
        <v>0</v>
      </c>
      <c r="AC31" s="17">
        <f t="shared" si="1"/>
        <v>0</v>
      </c>
      <c r="AD31" s="17">
        <f t="shared" si="2"/>
        <v>0</v>
      </c>
    </row>
    <row r="32" spans="1:30" ht="20" thickBot="1">
      <c r="A32" s="35"/>
      <c r="B32" s="3" t="s">
        <v>28</v>
      </c>
      <c r="C32" s="3">
        <v>2073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8"/>
      <c r="AB32" s="17">
        <f t="shared" si="0"/>
        <v>0</v>
      </c>
      <c r="AC32" s="17">
        <f t="shared" si="1"/>
        <v>0</v>
      </c>
      <c r="AD32" s="17">
        <f t="shared" si="2"/>
        <v>0</v>
      </c>
    </row>
    <row r="33" spans="1:30" ht="20" thickBot="1">
      <c r="A33" s="35"/>
      <c r="B33" s="3" t="s">
        <v>29</v>
      </c>
      <c r="C33" s="3">
        <v>3168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16">
        <v>2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8"/>
      <c r="AB33" s="17">
        <f t="shared" si="0"/>
        <v>0</v>
      </c>
      <c r="AC33" s="17">
        <f t="shared" si="1"/>
        <v>0</v>
      </c>
      <c r="AD33" s="17">
        <f t="shared" si="2"/>
        <v>0</v>
      </c>
    </row>
    <row r="34" spans="1:30" ht="20" thickBot="1">
      <c r="A34" s="35"/>
      <c r="B34" s="3" t="s">
        <v>30</v>
      </c>
      <c r="C34" s="3">
        <v>4243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8"/>
      <c r="AB34" s="17">
        <f t="shared" si="0"/>
        <v>0</v>
      </c>
      <c r="AC34" s="17">
        <f t="shared" si="1"/>
        <v>0</v>
      </c>
      <c r="AD34" s="17">
        <f t="shared" si="2"/>
        <v>0</v>
      </c>
    </row>
    <row r="35" spans="1:30" ht="20" thickBot="1">
      <c r="A35" s="35"/>
      <c r="B35" s="3" t="s">
        <v>31</v>
      </c>
      <c r="C35" s="3">
        <v>3696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8"/>
      <c r="AB35" s="17">
        <f t="shared" si="0"/>
        <v>0</v>
      </c>
      <c r="AC35" s="17">
        <f t="shared" si="1"/>
        <v>0</v>
      </c>
      <c r="AD35" s="17">
        <f t="shared" si="2"/>
        <v>0</v>
      </c>
    </row>
    <row r="36" spans="1:30" ht="20" thickBot="1">
      <c r="A36" s="35"/>
      <c r="B36" s="3" t="s">
        <v>32</v>
      </c>
      <c r="C36" s="3">
        <v>4918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8"/>
      <c r="AB36" s="17">
        <f t="shared" si="0"/>
        <v>0</v>
      </c>
      <c r="AC36" s="17">
        <f t="shared" si="1"/>
        <v>0</v>
      </c>
      <c r="AD36" s="17">
        <f t="shared" si="2"/>
        <v>0</v>
      </c>
    </row>
    <row r="37" spans="1:30" ht="20" thickBot="1">
      <c r="A37" s="35"/>
      <c r="B37" s="3" t="s">
        <v>33</v>
      </c>
      <c r="C37" s="3">
        <v>2756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8"/>
      <c r="AB37" s="17">
        <f t="shared" si="0"/>
        <v>0</v>
      </c>
      <c r="AC37" s="17">
        <f t="shared" si="1"/>
        <v>0</v>
      </c>
      <c r="AD37" s="17">
        <f t="shared" si="2"/>
        <v>0</v>
      </c>
    </row>
    <row r="38" spans="1:30" ht="20" thickBot="1">
      <c r="A38" s="35"/>
      <c r="B38" s="3" t="s">
        <v>34</v>
      </c>
      <c r="C38" s="3">
        <v>4224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8"/>
      <c r="AB38" s="17">
        <f t="shared" si="0"/>
        <v>0</v>
      </c>
      <c r="AC38" s="17">
        <f t="shared" si="1"/>
        <v>0</v>
      </c>
      <c r="AD38" s="17">
        <f t="shared" si="2"/>
        <v>0</v>
      </c>
    </row>
    <row r="39" spans="1:30" ht="20" thickBot="1">
      <c r="A39" s="35"/>
      <c r="B39" s="3" t="s">
        <v>35</v>
      </c>
      <c r="C39" s="3">
        <v>5632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8"/>
      <c r="AB39" s="17">
        <f t="shared" si="0"/>
        <v>0</v>
      </c>
      <c r="AC39" s="17">
        <f t="shared" si="1"/>
        <v>0</v>
      </c>
      <c r="AD39" s="17">
        <f t="shared" si="2"/>
        <v>0</v>
      </c>
    </row>
    <row r="40" spans="1:30" ht="20" thickBot="1">
      <c r="A40" s="35"/>
      <c r="B40" s="3" t="s">
        <v>36</v>
      </c>
      <c r="C40" s="3">
        <v>4752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8"/>
      <c r="AB40" s="17">
        <f t="shared" si="0"/>
        <v>0</v>
      </c>
      <c r="AC40" s="17">
        <f t="shared" si="1"/>
        <v>0</v>
      </c>
      <c r="AD40" s="17">
        <f t="shared" si="2"/>
        <v>0</v>
      </c>
    </row>
    <row r="41" spans="1:30" ht="20" thickBot="1">
      <c r="A41" s="35"/>
      <c r="B41" s="3" t="s">
        <v>37</v>
      </c>
      <c r="C41" s="3">
        <v>2602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8"/>
      <c r="AB41" s="17">
        <f t="shared" si="0"/>
        <v>0</v>
      </c>
      <c r="AC41" s="17">
        <f t="shared" si="1"/>
        <v>0</v>
      </c>
      <c r="AD41" s="17">
        <f t="shared" si="2"/>
        <v>0</v>
      </c>
    </row>
    <row r="42" spans="1:30" ht="20" thickBot="1">
      <c r="A42" s="35"/>
      <c r="B42" s="3" t="s">
        <v>38</v>
      </c>
      <c r="C42" s="3">
        <v>5280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8"/>
      <c r="AB42" s="17">
        <f t="shared" si="0"/>
        <v>0</v>
      </c>
      <c r="AC42" s="17">
        <f t="shared" si="1"/>
        <v>0</v>
      </c>
      <c r="AD42" s="17">
        <f t="shared" si="2"/>
        <v>0</v>
      </c>
    </row>
    <row r="43" spans="1:30" ht="20" thickBot="1">
      <c r="A43" s="35"/>
      <c r="B43" s="3" t="s">
        <v>39</v>
      </c>
      <c r="C43" s="3">
        <v>3232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8"/>
      <c r="AB43" s="17">
        <f t="shared" si="0"/>
        <v>0</v>
      </c>
      <c r="AC43" s="17">
        <f t="shared" si="1"/>
        <v>0</v>
      </c>
      <c r="AD43" s="17">
        <f t="shared" si="2"/>
        <v>0</v>
      </c>
    </row>
    <row r="44" spans="1:30" ht="20" thickBot="1">
      <c r="A44" s="35"/>
      <c r="B44" s="3" t="s">
        <v>40</v>
      </c>
      <c r="C44" s="3">
        <v>4096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8"/>
      <c r="AB44" s="17">
        <f t="shared" si="0"/>
        <v>0</v>
      </c>
      <c r="AC44" s="17">
        <f t="shared" si="1"/>
        <v>0</v>
      </c>
      <c r="AD44" s="17">
        <f t="shared" si="2"/>
        <v>0</v>
      </c>
    </row>
    <row r="45" spans="1:30" ht="20" thickBot="1">
      <c r="A45" s="35"/>
      <c r="B45" s="3" t="s">
        <v>41</v>
      </c>
      <c r="C45" s="3">
        <v>5702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8"/>
      <c r="AB45" s="17">
        <f t="shared" si="0"/>
        <v>0</v>
      </c>
      <c r="AC45" s="17">
        <f t="shared" si="1"/>
        <v>0</v>
      </c>
      <c r="AD45" s="17">
        <f t="shared" si="2"/>
        <v>0</v>
      </c>
    </row>
    <row r="46" spans="1:30" ht="20" thickBot="1">
      <c r="A46" s="36"/>
      <c r="B46" s="3" t="s">
        <v>42</v>
      </c>
      <c r="C46" s="3">
        <v>5120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8"/>
      <c r="AB46" s="17">
        <f t="shared" si="0"/>
        <v>0</v>
      </c>
      <c r="AC46" s="17">
        <f t="shared" si="1"/>
        <v>0</v>
      </c>
      <c r="AD46" s="17">
        <f t="shared" si="2"/>
        <v>0</v>
      </c>
    </row>
    <row r="47" spans="1:30" ht="20" thickBot="1">
      <c r="A47" s="10" t="s">
        <v>125</v>
      </c>
      <c r="B47" s="8" t="s">
        <v>89</v>
      </c>
      <c r="C47" s="8">
        <v>15</v>
      </c>
      <c r="D47" s="8">
        <v>301.94</v>
      </c>
      <c r="E47" s="3">
        <v>308</v>
      </c>
      <c r="F47" s="3">
        <v>349</v>
      </c>
      <c r="G47" s="3">
        <v>355</v>
      </c>
      <c r="H47" s="3">
        <v>373</v>
      </c>
      <c r="I47" s="3">
        <v>396</v>
      </c>
      <c r="J47" s="3">
        <v>463.8</v>
      </c>
      <c r="K47" s="3">
        <v>375.7</v>
      </c>
      <c r="L47" s="3">
        <v>680.5</v>
      </c>
      <c r="M47" s="3">
        <v>927</v>
      </c>
      <c r="N47" s="16">
        <v>1078.25</v>
      </c>
      <c r="O47" s="16">
        <v>1061.25</v>
      </c>
      <c r="P47" s="16">
        <v>1083.5</v>
      </c>
      <c r="Q47" s="16">
        <v>1137.4000000000001</v>
      </c>
      <c r="R47" s="16">
        <v>1186.7</v>
      </c>
      <c r="S47" s="16">
        <v>1238.45</v>
      </c>
      <c r="T47" s="16">
        <v>1269.2</v>
      </c>
      <c r="U47" s="16">
        <v>1350.7</v>
      </c>
      <c r="V47" s="16">
        <v>1381.2</v>
      </c>
      <c r="W47" s="16">
        <v>1490.3</v>
      </c>
      <c r="X47" s="16">
        <v>1809.85</v>
      </c>
      <c r="Y47" s="16">
        <v>1979.75</v>
      </c>
      <c r="Z47" s="16">
        <v>2069.75</v>
      </c>
      <c r="AA47" s="18"/>
      <c r="AB47" s="17">
        <f t="shared" si="0"/>
        <v>27147.75</v>
      </c>
      <c r="AC47" s="17">
        <f t="shared" si="1"/>
        <v>29696.25</v>
      </c>
      <c r="AD47" s="17">
        <f t="shared" si="2"/>
        <v>31046.25</v>
      </c>
    </row>
    <row r="48" spans="1:30" ht="20" thickBot="1">
      <c r="A48" s="10" t="s">
        <v>90</v>
      </c>
      <c r="B48" s="8" t="s">
        <v>89</v>
      </c>
      <c r="C48" s="8">
        <v>55</v>
      </c>
      <c r="D48" s="8">
        <v>313.3</v>
      </c>
      <c r="E48" s="3">
        <v>284</v>
      </c>
      <c r="F48" s="3">
        <v>303</v>
      </c>
      <c r="G48" s="3">
        <v>309</v>
      </c>
      <c r="H48" s="3">
        <v>323</v>
      </c>
      <c r="I48" s="3">
        <v>359</v>
      </c>
      <c r="J48" s="3">
        <v>455</v>
      </c>
      <c r="K48" s="3">
        <v>348.3</v>
      </c>
      <c r="L48" s="3">
        <v>390.04</v>
      </c>
      <c r="M48" s="3">
        <v>461.79</v>
      </c>
      <c r="N48" s="16">
        <v>531.79</v>
      </c>
      <c r="O48" s="16">
        <v>579.73</v>
      </c>
      <c r="P48" s="16">
        <v>577.46</v>
      </c>
      <c r="Q48" s="16">
        <v>577.46</v>
      </c>
      <c r="R48" s="16">
        <v>596.9</v>
      </c>
      <c r="S48" s="16">
        <v>598.9</v>
      </c>
      <c r="T48" s="16">
        <v>643.9</v>
      </c>
      <c r="U48" s="16">
        <v>641.4</v>
      </c>
      <c r="V48" s="16">
        <v>712.4</v>
      </c>
      <c r="W48" s="16">
        <v>712.4</v>
      </c>
      <c r="X48" s="16">
        <v>826.7</v>
      </c>
      <c r="Y48" s="16">
        <v>814.3</v>
      </c>
      <c r="Z48" s="16">
        <v>814.8</v>
      </c>
      <c r="AA48" s="18"/>
      <c r="AB48" s="17">
        <f t="shared" si="0"/>
        <v>45468.5</v>
      </c>
      <c r="AC48" s="17">
        <f t="shared" si="1"/>
        <v>44786.5</v>
      </c>
      <c r="AD48" s="17">
        <f t="shared" si="2"/>
        <v>44814</v>
      </c>
    </row>
    <row r="49" spans="1:30" ht="20" thickBot="1">
      <c r="A49" s="10" t="s">
        <v>124</v>
      </c>
      <c r="B49" s="8" t="s">
        <v>89</v>
      </c>
      <c r="C49" s="8">
        <v>7</v>
      </c>
      <c r="D49" s="8"/>
      <c r="E49" s="3"/>
      <c r="F49" s="3"/>
      <c r="G49" s="3"/>
      <c r="H49" s="3"/>
      <c r="I49" s="3"/>
      <c r="J49" s="3"/>
      <c r="K49" s="3"/>
      <c r="L49" s="3"/>
      <c r="M49" s="3"/>
      <c r="N49" s="16">
        <v>22.2</v>
      </c>
      <c r="O49" s="16">
        <v>31.2</v>
      </c>
      <c r="P49" s="16">
        <v>35</v>
      </c>
      <c r="Q49" s="16">
        <v>51.9</v>
      </c>
      <c r="R49" s="16">
        <v>66.900000000000006</v>
      </c>
      <c r="S49" s="16">
        <v>77.5</v>
      </c>
      <c r="T49" s="16">
        <v>85.1</v>
      </c>
      <c r="U49" s="16">
        <v>101.8</v>
      </c>
      <c r="V49" s="16">
        <v>297.10000000000002</v>
      </c>
      <c r="W49" s="16">
        <v>492.1</v>
      </c>
      <c r="X49" s="16">
        <v>338</v>
      </c>
      <c r="Y49" s="16">
        <v>372.9</v>
      </c>
      <c r="Z49" s="16">
        <v>375.2</v>
      </c>
      <c r="AA49" s="18"/>
      <c r="AB49" s="17">
        <f t="shared" si="0"/>
        <v>2366</v>
      </c>
      <c r="AC49" s="17">
        <f t="shared" si="1"/>
        <v>2610.2999999999997</v>
      </c>
      <c r="AD49" s="17">
        <f t="shared" si="2"/>
        <v>2626.4</v>
      </c>
    </row>
    <row r="50" spans="1:30" ht="20" thickBot="1">
      <c r="A50" s="9" t="s">
        <v>91</v>
      </c>
      <c r="B50" s="8" t="s">
        <v>89</v>
      </c>
      <c r="C50" s="8">
        <v>17.5</v>
      </c>
      <c r="D50" s="8">
        <v>32.840000000000003</v>
      </c>
      <c r="E50" s="3">
        <v>31</v>
      </c>
      <c r="F50" s="3">
        <v>34.299999999999997</v>
      </c>
      <c r="G50" s="3">
        <v>35.1</v>
      </c>
      <c r="H50" s="3">
        <v>38.299999999999997</v>
      </c>
      <c r="I50" s="3">
        <v>42.3</v>
      </c>
      <c r="J50" s="3">
        <v>78.2</v>
      </c>
      <c r="K50" s="3">
        <v>97.92</v>
      </c>
      <c r="L50" s="3">
        <v>51.44</v>
      </c>
      <c r="M50" s="3">
        <v>71.94</v>
      </c>
      <c r="N50" s="16">
        <v>52.19</v>
      </c>
      <c r="O50" s="16">
        <v>43.21</v>
      </c>
      <c r="P50" s="16">
        <v>39.57</v>
      </c>
      <c r="Q50" s="16">
        <v>44.97</v>
      </c>
      <c r="R50" s="16">
        <v>42.41</v>
      </c>
      <c r="S50" s="16">
        <v>45.61</v>
      </c>
      <c r="T50" s="16">
        <v>45.81</v>
      </c>
      <c r="U50" s="16">
        <v>44.93</v>
      </c>
      <c r="V50" s="16">
        <v>48.82</v>
      </c>
      <c r="W50" s="16">
        <v>64.27</v>
      </c>
      <c r="X50" s="16">
        <v>84.82</v>
      </c>
      <c r="Y50" s="16">
        <v>87.81</v>
      </c>
      <c r="Z50" s="16">
        <v>90.55</v>
      </c>
      <c r="AA50" s="18"/>
      <c r="AB50" s="17">
        <f t="shared" si="0"/>
        <v>1484.35</v>
      </c>
      <c r="AC50" s="17">
        <f t="shared" si="1"/>
        <v>1536.675</v>
      </c>
      <c r="AD50" s="17">
        <f t="shared" si="2"/>
        <v>1584.625</v>
      </c>
    </row>
    <row r="51" spans="1:30" ht="20" thickBot="1">
      <c r="A51" s="43" t="s">
        <v>43</v>
      </c>
      <c r="B51" s="8" t="s">
        <v>44</v>
      </c>
      <c r="C51" s="8">
        <v>75</v>
      </c>
      <c r="D51" s="8"/>
      <c r="E51" s="3"/>
      <c r="F51" s="3"/>
      <c r="G51" s="3"/>
      <c r="H51" s="3"/>
      <c r="I51" s="3"/>
      <c r="J51" s="3"/>
      <c r="K51" s="3"/>
      <c r="L51" s="3"/>
      <c r="M51" s="3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8"/>
      <c r="AB51" s="17">
        <f t="shared" si="0"/>
        <v>0</v>
      </c>
      <c r="AC51" s="17">
        <f t="shared" si="1"/>
        <v>0</v>
      </c>
      <c r="AD51" s="17">
        <f t="shared" si="2"/>
        <v>0</v>
      </c>
    </row>
    <row r="52" spans="1:30" ht="20" thickBot="1">
      <c r="A52" s="44"/>
      <c r="B52" s="8" t="s">
        <v>96</v>
      </c>
      <c r="C52" s="8">
        <v>152</v>
      </c>
      <c r="D52" s="8"/>
      <c r="E52" s="3"/>
      <c r="F52" s="3"/>
      <c r="G52" s="3"/>
      <c r="H52" s="3"/>
      <c r="I52" s="3"/>
      <c r="J52" s="3"/>
      <c r="K52" s="3"/>
      <c r="L52" s="3"/>
      <c r="M52" s="3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8"/>
      <c r="AB52" s="17">
        <f t="shared" si="0"/>
        <v>0</v>
      </c>
      <c r="AC52" s="17">
        <f t="shared" si="1"/>
        <v>0</v>
      </c>
      <c r="AD52" s="17">
        <f t="shared" si="2"/>
        <v>0</v>
      </c>
    </row>
    <row r="53" spans="1:30" ht="20" thickBot="1">
      <c r="A53" s="44"/>
      <c r="B53" s="8" t="s">
        <v>97</v>
      </c>
      <c r="C53" s="8">
        <v>304</v>
      </c>
      <c r="D53" s="8"/>
      <c r="E53" s="3"/>
      <c r="F53" s="3"/>
      <c r="G53" s="3"/>
      <c r="H53" s="3"/>
      <c r="I53" s="3"/>
      <c r="J53" s="3"/>
      <c r="K53" s="3"/>
      <c r="L53" s="3"/>
      <c r="M53" s="3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8"/>
      <c r="AB53" s="17">
        <f t="shared" si="0"/>
        <v>0</v>
      </c>
      <c r="AC53" s="17">
        <f t="shared" si="1"/>
        <v>0</v>
      </c>
      <c r="AD53" s="17">
        <f t="shared" si="2"/>
        <v>0</v>
      </c>
    </row>
    <row r="54" spans="1:30" ht="20" thickBot="1">
      <c r="A54" s="44"/>
      <c r="B54" s="8" t="s">
        <v>99</v>
      </c>
      <c r="C54" s="8">
        <v>456</v>
      </c>
      <c r="D54" s="8">
        <v>7</v>
      </c>
      <c r="E54" s="3">
        <v>7</v>
      </c>
      <c r="F54" s="3">
        <v>7</v>
      </c>
      <c r="G54" s="3">
        <v>7</v>
      </c>
      <c r="H54" s="3">
        <v>7</v>
      </c>
      <c r="I54" s="3">
        <v>7</v>
      </c>
      <c r="J54" s="3">
        <v>10</v>
      </c>
      <c r="K54" s="3">
        <v>18</v>
      </c>
      <c r="L54" s="3">
        <v>18</v>
      </c>
      <c r="M54" s="3">
        <v>156</v>
      </c>
      <c r="N54" s="16">
        <v>156</v>
      </c>
      <c r="O54" s="16">
        <v>52</v>
      </c>
      <c r="P54" s="16">
        <v>12</v>
      </c>
      <c r="Q54" s="16">
        <v>12</v>
      </c>
      <c r="R54" s="16">
        <v>15</v>
      </c>
      <c r="S54" s="16">
        <v>16</v>
      </c>
      <c r="T54" s="16">
        <v>16</v>
      </c>
      <c r="U54" s="16">
        <v>15</v>
      </c>
      <c r="V54" s="16">
        <v>15</v>
      </c>
      <c r="W54" s="16">
        <v>15</v>
      </c>
      <c r="X54" s="16">
        <v>18</v>
      </c>
      <c r="Y54" s="16">
        <v>19</v>
      </c>
      <c r="Z54" s="16">
        <v>19</v>
      </c>
      <c r="AA54" s="18"/>
      <c r="AB54" s="17">
        <f t="shared" si="0"/>
        <v>8208</v>
      </c>
      <c r="AC54" s="17">
        <f t="shared" si="1"/>
        <v>8664</v>
      </c>
      <c r="AD54" s="17">
        <f t="shared" si="2"/>
        <v>8664</v>
      </c>
    </row>
    <row r="55" spans="1:30" ht="20" thickBot="1">
      <c r="A55" s="44"/>
      <c r="B55" s="8" t="s">
        <v>98</v>
      </c>
      <c r="C55" s="8">
        <v>608</v>
      </c>
      <c r="D55" s="8"/>
      <c r="E55" s="3"/>
      <c r="F55" s="3"/>
      <c r="G55" s="3"/>
      <c r="H55" s="3"/>
      <c r="I55" s="3"/>
      <c r="J55" s="3"/>
      <c r="K55" s="3"/>
      <c r="L55" s="3"/>
      <c r="M55" s="3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8"/>
      <c r="AB55" s="17">
        <f t="shared" si="0"/>
        <v>0</v>
      </c>
      <c r="AC55" s="17">
        <f t="shared" si="1"/>
        <v>0</v>
      </c>
      <c r="AD55" s="17">
        <f t="shared" si="2"/>
        <v>0</v>
      </c>
    </row>
    <row r="56" spans="1:30" ht="20" thickBot="1">
      <c r="A56" s="44"/>
      <c r="B56" s="8" t="s">
        <v>45</v>
      </c>
      <c r="C56" s="8">
        <v>1214</v>
      </c>
      <c r="D56" s="8"/>
      <c r="E56" s="3"/>
      <c r="F56" s="3"/>
      <c r="G56" s="3"/>
      <c r="H56" s="3"/>
      <c r="I56" s="3"/>
      <c r="J56" s="3"/>
      <c r="K56" s="3"/>
      <c r="L56" s="3"/>
      <c r="M56" s="3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8"/>
      <c r="AB56" s="17">
        <f t="shared" si="0"/>
        <v>0</v>
      </c>
      <c r="AC56" s="17">
        <f t="shared" si="1"/>
        <v>0</v>
      </c>
      <c r="AD56" s="17">
        <f t="shared" si="2"/>
        <v>0</v>
      </c>
    </row>
    <row r="57" spans="1:30" ht="20" thickBot="1">
      <c r="A57" s="45"/>
      <c r="B57" s="8" t="s">
        <v>46</v>
      </c>
      <c r="C57" s="8">
        <v>2426</v>
      </c>
      <c r="D57" s="8"/>
      <c r="E57" s="3"/>
      <c r="F57" s="3"/>
      <c r="G57" s="3"/>
      <c r="H57" s="3"/>
      <c r="I57" s="3"/>
      <c r="J57" s="3"/>
      <c r="K57" s="3"/>
      <c r="L57" s="3"/>
      <c r="M57" s="3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8"/>
      <c r="AB57" s="17">
        <f t="shared" si="0"/>
        <v>0</v>
      </c>
      <c r="AC57" s="17">
        <f t="shared" si="1"/>
        <v>0</v>
      </c>
      <c r="AD57" s="17">
        <f t="shared" si="2"/>
        <v>0</v>
      </c>
    </row>
    <row r="58" spans="1:30" ht="20" thickBot="1">
      <c r="A58" s="34" t="s">
        <v>47</v>
      </c>
      <c r="B58" s="3" t="s">
        <v>44</v>
      </c>
      <c r="C58" s="3">
        <v>210</v>
      </c>
      <c r="D58" s="3">
        <v>1</v>
      </c>
      <c r="E58" s="3">
        <v>1</v>
      </c>
      <c r="F58" s="3">
        <v>2</v>
      </c>
      <c r="G58" s="3">
        <v>2</v>
      </c>
      <c r="H58" s="3">
        <v>2</v>
      </c>
      <c r="I58" s="3">
        <v>2</v>
      </c>
      <c r="J58" s="3"/>
      <c r="K58" s="3"/>
      <c r="L58" s="3"/>
      <c r="M58" s="3"/>
      <c r="N58" s="16"/>
      <c r="O58" s="16"/>
      <c r="P58" s="16">
        <v>1</v>
      </c>
      <c r="Q58" s="16">
        <v>1</v>
      </c>
      <c r="R58" s="16">
        <v>1</v>
      </c>
      <c r="S58" s="16">
        <v>1</v>
      </c>
      <c r="T58" s="16">
        <v>1</v>
      </c>
      <c r="U58" s="16"/>
      <c r="V58" s="16"/>
      <c r="W58" s="16"/>
      <c r="X58" s="16"/>
      <c r="Y58" s="16"/>
      <c r="Z58" s="16"/>
      <c r="AA58" s="18"/>
      <c r="AB58" s="17">
        <f t="shared" si="0"/>
        <v>0</v>
      </c>
      <c r="AC58" s="17">
        <f t="shared" si="1"/>
        <v>0</v>
      </c>
      <c r="AD58" s="17">
        <f t="shared" si="2"/>
        <v>0</v>
      </c>
    </row>
    <row r="59" spans="1:30" ht="20" thickBot="1">
      <c r="A59" s="35"/>
      <c r="B59" s="3" t="s">
        <v>96</v>
      </c>
      <c r="C59" s="3">
        <v>445</v>
      </c>
      <c r="D59" s="3">
        <v>3</v>
      </c>
      <c r="E59" s="3">
        <v>3</v>
      </c>
      <c r="F59" s="3">
        <v>3</v>
      </c>
      <c r="G59" s="3">
        <v>3</v>
      </c>
      <c r="H59" s="3">
        <v>3</v>
      </c>
      <c r="I59" s="3">
        <v>3</v>
      </c>
      <c r="J59" s="3">
        <v>1</v>
      </c>
      <c r="K59" s="3">
        <v>1</v>
      </c>
      <c r="L59" s="3">
        <v>1</v>
      </c>
      <c r="M59" s="3">
        <v>1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6">
        <v>1</v>
      </c>
      <c r="U59" s="16">
        <v>1</v>
      </c>
      <c r="V59" s="16">
        <v>1</v>
      </c>
      <c r="W59" s="16">
        <v>1</v>
      </c>
      <c r="X59" s="16">
        <v>1</v>
      </c>
      <c r="Y59" s="16">
        <v>1</v>
      </c>
      <c r="Z59" s="16">
        <v>1</v>
      </c>
      <c r="AA59" s="18"/>
      <c r="AB59" s="17">
        <f t="shared" si="0"/>
        <v>445</v>
      </c>
      <c r="AC59" s="17">
        <f t="shared" si="1"/>
        <v>445</v>
      </c>
      <c r="AD59" s="17">
        <f t="shared" si="2"/>
        <v>445</v>
      </c>
    </row>
    <row r="60" spans="1:30" ht="20" thickBot="1">
      <c r="A60" s="35"/>
      <c r="B60" s="3" t="s">
        <v>97</v>
      </c>
      <c r="C60" s="3">
        <v>770</v>
      </c>
      <c r="D60" s="3">
        <v>3</v>
      </c>
      <c r="E60" s="3">
        <v>2</v>
      </c>
      <c r="F60" s="3">
        <v>2</v>
      </c>
      <c r="G60" s="3">
        <v>2</v>
      </c>
      <c r="H60" s="3">
        <v>2</v>
      </c>
      <c r="I60" s="3">
        <v>2</v>
      </c>
      <c r="J60" s="3">
        <v>2</v>
      </c>
      <c r="K60" s="3">
        <v>2</v>
      </c>
      <c r="L60" s="3">
        <v>2</v>
      </c>
      <c r="M60" s="3">
        <v>2</v>
      </c>
      <c r="N60" s="16">
        <v>2</v>
      </c>
      <c r="O60" s="16">
        <v>2</v>
      </c>
      <c r="P60" s="16">
        <v>2</v>
      </c>
      <c r="Q60" s="16">
        <v>2</v>
      </c>
      <c r="R60" s="16">
        <v>2</v>
      </c>
      <c r="S60" s="16">
        <v>2</v>
      </c>
      <c r="T60" s="16">
        <v>2</v>
      </c>
      <c r="U60" s="16"/>
      <c r="V60" s="16"/>
      <c r="W60" s="16"/>
      <c r="X60" s="16"/>
      <c r="Y60" s="16"/>
      <c r="Z60" s="16"/>
      <c r="AA60" s="18"/>
      <c r="AB60" s="17">
        <f t="shared" si="0"/>
        <v>0</v>
      </c>
      <c r="AC60" s="17">
        <f t="shared" si="1"/>
        <v>0</v>
      </c>
      <c r="AD60" s="17">
        <f t="shared" si="2"/>
        <v>0</v>
      </c>
    </row>
    <row r="61" spans="1:30" ht="20" thickBot="1">
      <c r="A61" s="35"/>
      <c r="B61" s="3" t="s">
        <v>48</v>
      </c>
      <c r="C61" s="3">
        <v>1370</v>
      </c>
      <c r="D61" s="3">
        <v>2</v>
      </c>
      <c r="E61" s="3">
        <v>2</v>
      </c>
      <c r="F61" s="3">
        <v>2</v>
      </c>
      <c r="G61" s="3">
        <v>2</v>
      </c>
      <c r="H61" s="3">
        <v>2</v>
      </c>
      <c r="I61" s="3">
        <v>2</v>
      </c>
      <c r="J61" s="3">
        <v>2</v>
      </c>
      <c r="K61" s="3">
        <v>1</v>
      </c>
      <c r="L61" s="3">
        <v>1</v>
      </c>
      <c r="M61" s="3">
        <v>1</v>
      </c>
      <c r="N61" s="16">
        <v>1</v>
      </c>
      <c r="O61" s="16">
        <v>1</v>
      </c>
      <c r="P61" s="16">
        <v>1</v>
      </c>
      <c r="Q61" s="16">
        <v>1</v>
      </c>
      <c r="R61" s="16">
        <v>1</v>
      </c>
      <c r="S61" s="16">
        <v>1</v>
      </c>
      <c r="T61" s="16">
        <v>1</v>
      </c>
      <c r="U61" s="16"/>
      <c r="V61" s="16"/>
      <c r="W61" s="16"/>
      <c r="X61" s="16"/>
      <c r="Y61" s="16"/>
      <c r="Z61" s="16"/>
      <c r="AA61" s="18"/>
      <c r="AB61" s="17">
        <f t="shared" si="0"/>
        <v>0</v>
      </c>
      <c r="AC61" s="17">
        <f t="shared" si="1"/>
        <v>0</v>
      </c>
      <c r="AD61" s="17">
        <f t="shared" si="2"/>
        <v>0</v>
      </c>
    </row>
    <row r="62" spans="1:30" ht="20" thickBot="1">
      <c r="A62" s="35"/>
      <c r="B62" s="3" t="s">
        <v>49</v>
      </c>
      <c r="C62" s="3">
        <v>2610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8"/>
      <c r="AB62" s="17">
        <f t="shared" si="0"/>
        <v>0</v>
      </c>
      <c r="AC62" s="17">
        <f t="shared" si="1"/>
        <v>0</v>
      </c>
      <c r="AD62" s="17">
        <f t="shared" si="2"/>
        <v>0</v>
      </c>
    </row>
    <row r="63" spans="1:30" ht="20" thickBot="1">
      <c r="A63" s="36"/>
      <c r="B63" s="3" t="s">
        <v>50</v>
      </c>
      <c r="C63" s="3">
        <v>4620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8"/>
      <c r="AB63" s="17">
        <f t="shared" si="0"/>
        <v>0</v>
      </c>
      <c r="AC63" s="17">
        <f t="shared" si="1"/>
        <v>0</v>
      </c>
      <c r="AD63" s="17">
        <f t="shared" si="2"/>
        <v>0</v>
      </c>
    </row>
    <row r="64" spans="1:30" ht="20" thickBot="1">
      <c r="A64" s="34" t="s">
        <v>51</v>
      </c>
      <c r="B64" s="3" t="s">
        <v>52</v>
      </c>
      <c r="C64" s="3">
        <v>64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8"/>
      <c r="AB64" s="17">
        <f t="shared" si="0"/>
        <v>0</v>
      </c>
      <c r="AC64" s="17">
        <f t="shared" si="1"/>
        <v>0</v>
      </c>
      <c r="AD64" s="17">
        <f t="shared" si="2"/>
        <v>0</v>
      </c>
    </row>
    <row r="65" spans="1:30" ht="20" thickBot="1">
      <c r="A65" s="35"/>
      <c r="B65" s="3" t="s">
        <v>53</v>
      </c>
      <c r="C65" s="3">
        <v>112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8"/>
      <c r="AB65" s="17">
        <f t="shared" si="0"/>
        <v>0</v>
      </c>
      <c r="AC65" s="17">
        <f t="shared" si="1"/>
        <v>0</v>
      </c>
      <c r="AD65" s="17">
        <f t="shared" si="2"/>
        <v>0</v>
      </c>
    </row>
    <row r="66" spans="1:30" ht="20" thickBot="1">
      <c r="A66" s="35"/>
      <c r="B66" s="3" t="s">
        <v>54</v>
      </c>
      <c r="C66" s="3">
        <v>213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8"/>
      <c r="AB66" s="17">
        <f t="shared" si="0"/>
        <v>0</v>
      </c>
      <c r="AC66" s="17">
        <f t="shared" si="1"/>
        <v>0</v>
      </c>
      <c r="AD66" s="17">
        <f t="shared" si="2"/>
        <v>0</v>
      </c>
    </row>
    <row r="67" spans="1:30" ht="20" thickBot="1">
      <c r="A67" s="35"/>
      <c r="B67" s="3" t="s">
        <v>55</v>
      </c>
      <c r="C67" s="3">
        <v>417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8"/>
      <c r="AB67" s="17">
        <f t="shared" si="0"/>
        <v>0</v>
      </c>
      <c r="AC67" s="17">
        <f t="shared" si="1"/>
        <v>0</v>
      </c>
      <c r="AD67" s="17">
        <f t="shared" si="2"/>
        <v>0</v>
      </c>
    </row>
    <row r="68" spans="1:30" ht="20" thickBot="1">
      <c r="A68" s="35"/>
      <c r="B68" s="3" t="s">
        <v>56</v>
      </c>
      <c r="C68" s="3">
        <v>825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8"/>
      <c r="AB68" s="17">
        <f t="shared" si="0"/>
        <v>0</v>
      </c>
      <c r="AC68" s="17">
        <f t="shared" si="1"/>
        <v>0</v>
      </c>
      <c r="AD68" s="17">
        <f t="shared" si="2"/>
        <v>0</v>
      </c>
    </row>
    <row r="69" spans="1:30" ht="20" thickBot="1">
      <c r="A69" s="35"/>
      <c r="B69" s="3" t="s">
        <v>57</v>
      </c>
      <c r="C69" s="3">
        <v>1641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8"/>
      <c r="AB69" s="17">
        <f t="shared" si="0"/>
        <v>0</v>
      </c>
      <c r="AC69" s="17">
        <f t="shared" si="1"/>
        <v>0</v>
      </c>
      <c r="AD69" s="17">
        <f t="shared" si="2"/>
        <v>0</v>
      </c>
    </row>
    <row r="70" spans="1:30" ht="20" thickBot="1">
      <c r="A70" s="35"/>
      <c r="B70" s="3" t="s">
        <v>58</v>
      </c>
      <c r="C70" s="3">
        <v>3273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8"/>
      <c r="AB70" s="17">
        <f t="shared" si="0"/>
        <v>0</v>
      </c>
      <c r="AC70" s="17">
        <f t="shared" si="1"/>
        <v>0</v>
      </c>
      <c r="AD70" s="17">
        <f t="shared" si="2"/>
        <v>0</v>
      </c>
    </row>
    <row r="71" spans="1:30" ht="20" thickBot="1">
      <c r="A71" s="35"/>
      <c r="B71" s="3" t="s">
        <v>59</v>
      </c>
      <c r="C71" s="3">
        <v>4351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8"/>
      <c r="AB71" s="17">
        <f t="shared" ref="AB71:AB109" si="3">X71*C71</f>
        <v>0</v>
      </c>
      <c r="AC71" s="17">
        <f t="shared" ref="AC71:AC109" si="4">Y71*C71</f>
        <v>0</v>
      </c>
      <c r="AD71" s="17">
        <f t="shared" ref="AD71:AD109" si="5">Z71*C71</f>
        <v>0</v>
      </c>
    </row>
    <row r="72" spans="1:30" ht="17.5" customHeight="1" thickBot="1">
      <c r="A72" s="36"/>
      <c r="B72" s="3" t="s">
        <v>60</v>
      </c>
      <c r="C72" s="3">
        <v>6537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8"/>
      <c r="AB72" s="17">
        <f t="shared" si="3"/>
        <v>0</v>
      </c>
      <c r="AC72" s="17">
        <f t="shared" si="4"/>
        <v>0</v>
      </c>
      <c r="AD72" s="17">
        <f t="shared" si="5"/>
        <v>0</v>
      </c>
    </row>
    <row r="73" spans="1:30" ht="17.5" customHeight="1" thickBot="1">
      <c r="A73" s="40" t="s">
        <v>61</v>
      </c>
      <c r="B73" s="3" t="s">
        <v>92</v>
      </c>
      <c r="C73" s="3">
        <v>280.26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8"/>
      <c r="AB73" s="17">
        <f t="shared" si="3"/>
        <v>0</v>
      </c>
      <c r="AC73" s="17">
        <f t="shared" si="4"/>
        <v>0</v>
      </c>
      <c r="AD73" s="17">
        <f t="shared" si="5"/>
        <v>0</v>
      </c>
    </row>
    <row r="74" spans="1:30" ht="17.5" customHeight="1" thickBot="1">
      <c r="A74" s="41"/>
      <c r="B74" s="3" t="s">
        <v>93</v>
      </c>
      <c r="C74" s="3">
        <v>555.66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8"/>
      <c r="AB74" s="17">
        <f t="shared" si="3"/>
        <v>0</v>
      </c>
      <c r="AC74" s="17">
        <f t="shared" si="4"/>
        <v>0</v>
      </c>
      <c r="AD74" s="17">
        <f t="shared" si="5"/>
        <v>0</v>
      </c>
    </row>
    <row r="75" spans="1:30" ht="20" thickBot="1">
      <c r="A75" s="41"/>
      <c r="B75" s="3" t="s">
        <v>0</v>
      </c>
      <c r="C75" s="3">
        <v>1106.46</v>
      </c>
      <c r="D75" s="3">
        <v>21</v>
      </c>
      <c r="E75" s="3">
        <v>24</v>
      </c>
      <c r="F75" s="3">
        <v>26</v>
      </c>
      <c r="G75" s="3">
        <v>27</v>
      </c>
      <c r="H75" s="3">
        <v>26</v>
      </c>
      <c r="I75" s="3">
        <v>17</v>
      </c>
      <c r="J75" s="3">
        <v>19</v>
      </c>
      <c r="K75" s="3">
        <v>14</v>
      </c>
      <c r="L75" s="3">
        <v>15</v>
      </c>
      <c r="M75" s="3">
        <v>20</v>
      </c>
      <c r="N75" s="16">
        <v>27</v>
      </c>
      <c r="O75" s="16">
        <v>27</v>
      </c>
      <c r="P75" s="16">
        <v>28</v>
      </c>
      <c r="Q75" s="16">
        <v>28</v>
      </c>
      <c r="R75" s="16">
        <v>37</v>
      </c>
      <c r="S75" s="16">
        <v>38</v>
      </c>
      <c r="T75" s="16">
        <v>39</v>
      </c>
      <c r="U75" s="16">
        <v>37</v>
      </c>
      <c r="V75" s="16">
        <v>33</v>
      </c>
      <c r="W75" s="16">
        <v>33</v>
      </c>
      <c r="X75" s="16">
        <v>42</v>
      </c>
      <c r="Y75" s="16">
        <v>43</v>
      </c>
      <c r="Z75" s="16">
        <v>43</v>
      </c>
      <c r="AA75" s="18"/>
      <c r="AB75" s="17">
        <f t="shared" si="3"/>
        <v>46471.32</v>
      </c>
      <c r="AC75" s="17">
        <f t="shared" si="4"/>
        <v>47577.78</v>
      </c>
      <c r="AD75" s="17">
        <f t="shared" si="5"/>
        <v>47577.78</v>
      </c>
    </row>
    <row r="76" spans="1:30" ht="20" thickBot="1">
      <c r="A76" s="41"/>
      <c r="B76" s="3" t="s">
        <v>94</v>
      </c>
      <c r="C76" s="3">
        <v>2208.06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7">
        <f t="shared" si="3"/>
        <v>0</v>
      </c>
      <c r="AC76" s="17">
        <f t="shared" si="4"/>
        <v>0</v>
      </c>
      <c r="AD76" s="17">
        <f t="shared" si="5"/>
        <v>0</v>
      </c>
    </row>
    <row r="77" spans="1:30" ht="20" thickBot="1">
      <c r="A77" s="41"/>
      <c r="B77" s="3" t="s">
        <v>95</v>
      </c>
      <c r="C77" s="3">
        <v>4411.26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7">
        <f t="shared" si="3"/>
        <v>0</v>
      </c>
      <c r="AC77" s="17">
        <f t="shared" si="4"/>
        <v>0</v>
      </c>
      <c r="AD77" s="17">
        <f t="shared" si="5"/>
        <v>0</v>
      </c>
    </row>
    <row r="78" spans="1:30" ht="18" customHeight="1" thickBot="1">
      <c r="A78" s="41"/>
      <c r="B78" s="3" t="s">
        <v>60</v>
      </c>
      <c r="C78" s="3">
        <v>8820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7">
        <f t="shared" si="3"/>
        <v>0</v>
      </c>
      <c r="AC78" s="17">
        <f t="shared" si="4"/>
        <v>0</v>
      </c>
      <c r="AD78" s="17">
        <f t="shared" si="5"/>
        <v>0</v>
      </c>
    </row>
    <row r="79" spans="1:30" ht="20" thickBot="1">
      <c r="A79" s="41"/>
      <c r="B79" s="3" t="s">
        <v>62</v>
      </c>
      <c r="C79" s="3">
        <v>16090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8"/>
      <c r="AB79" s="17">
        <f t="shared" si="3"/>
        <v>0</v>
      </c>
      <c r="AC79" s="17">
        <f t="shared" si="4"/>
        <v>0</v>
      </c>
      <c r="AD79" s="17">
        <f t="shared" si="5"/>
        <v>0</v>
      </c>
    </row>
    <row r="80" spans="1:30" ht="20" thickBot="1">
      <c r="A80" s="42"/>
      <c r="B80" s="3" t="s">
        <v>63</v>
      </c>
      <c r="C80" s="3">
        <v>30292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8"/>
      <c r="AB80" s="17">
        <f t="shared" si="3"/>
        <v>0</v>
      </c>
      <c r="AC80" s="17">
        <f t="shared" si="4"/>
        <v>0</v>
      </c>
      <c r="AD80" s="17">
        <f t="shared" si="5"/>
        <v>0</v>
      </c>
    </row>
    <row r="81" spans="1:30" ht="20" thickBot="1">
      <c r="A81" s="34" t="s">
        <v>64</v>
      </c>
      <c r="B81" s="3" t="s">
        <v>52</v>
      </c>
      <c r="C81" s="3">
        <v>67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8"/>
      <c r="AB81" s="17">
        <f t="shared" si="3"/>
        <v>0</v>
      </c>
      <c r="AC81" s="17">
        <f t="shared" si="4"/>
        <v>0</v>
      </c>
      <c r="AD81" s="17">
        <f t="shared" si="5"/>
        <v>0</v>
      </c>
    </row>
    <row r="82" spans="1:30" ht="20" thickBot="1">
      <c r="A82" s="35"/>
      <c r="B82" s="3" t="s">
        <v>53</v>
      </c>
      <c r="C82" s="3">
        <v>135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8"/>
      <c r="AB82" s="17">
        <f t="shared" si="3"/>
        <v>0</v>
      </c>
      <c r="AC82" s="17">
        <f t="shared" si="4"/>
        <v>0</v>
      </c>
      <c r="AD82" s="17">
        <f t="shared" si="5"/>
        <v>0</v>
      </c>
    </row>
    <row r="83" spans="1:30" ht="20" thickBot="1">
      <c r="A83" s="35"/>
      <c r="B83" s="3" t="s">
        <v>54</v>
      </c>
      <c r="C83" s="3">
        <v>270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8"/>
      <c r="AB83" s="17">
        <f t="shared" si="3"/>
        <v>0</v>
      </c>
      <c r="AC83" s="17">
        <f t="shared" si="4"/>
        <v>0</v>
      </c>
      <c r="AD83" s="17">
        <f t="shared" si="5"/>
        <v>0</v>
      </c>
    </row>
    <row r="84" spans="1:30" ht="20" thickBot="1">
      <c r="A84" s="35"/>
      <c r="B84" s="3" t="s">
        <v>65</v>
      </c>
      <c r="C84" s="3">
        <v>402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8"/>
      <c r="AB84" s="17">
        <f t="shared" si="3"/>
        <v>0</v>
      </c>
      <c r="AC84" s="17">
        <f t="shared" si="4"/>
        <v>0</v>
      </c>
      <c r="AD84" s="17">
        <f t="shared" si="5"/>
        <v>0</v>
      </c>
    </row>
    <row r="85" spans="1:30" ht="20" thickBot="1">
      <c r="A85" s="35"/>
      <c r="B85" s="3" t="s">
        <v>55</v>
      </c>
      <c r="C85" s="3">
        <v>540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8"/>
      <c r="AB85" s="17">
        <f t="shared" si="3"/>
        <v>0</v>
      </c>
      <c r="AC85" s="17">
        <f t="shared" si="4"/>
        <v>0</v>
      </c>
      <c r="AD85" s="17">
        <f t="shared" si="5"/>
        <v>0</v>
      </c>
    </row>
    <row r="86" spans="1:30" ht="20" thickBot="1">
      <c r="A86" s="35"/>
      <c r="B86" s="3" t="s">
        <v>56</v>
      </c>
      <c r="C86" s="3">
        <v>1068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8"/>
      <c r="AB86" s="17">
        <f t="shared" si="3"/>
        <v>0</v>
      </c>
      <c r="AC86" s="17">
        <f t="shared" si="4"/>
        <v>0</v>
      </c>
      <c r="AD86" s="17">
        <f t="shared" si="5"/>
        <v>0</v>
      </c>
    </row>
    <row r="87" spans="1:30" ht="20" thickBot="1">
      <c r="A87" s="35"/>
      <c r="B87" s="3" t="s">
        <v>66</v>
      </c>
      <c r="C87" s="3">
        <v>1541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8"/>
      <c r="AB87" s="17">
        <f t="shared" si="3"/>
        <v>0</v>
      </c>
      <c r="AC87" s="17">
        <f t="shared" si="4"/>
        <v>0</v>
      </c>
      <c r="AD87" s="17">
        <f t="shared" si="5"/>
        <v>0</v>
      </c>
    </row>
    <row r="88" spans="1:30" ht="20" thickBot="1">
      <c r="A88" s="35"/>
      <c r="B88" s="3" t="s">
        <v>57</v>
      </c>
      <c r="C88" s="3">
        <v>1962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8"/>
      <c r="AB88" s="17">
        <f t="shared" si="3"/>
        <v>0</v>
      </c>
      <c r="AC88" s="17">
        <f t="shared" si="4"/>
        <v>0</v>
      </c>
      <c r="AD88" s="17">
        <f t="shared" si="5"/>
        <v>0</v>
      </c>
    </row>
    <row r="89" spans="1:30" ht="20" thickBot="1">
      <c r="A89" s="35"/>
      <c r="B89" s="3" t="s">
        <v>67</v>
      </c>
      <c r="C89" s="3">
        <v>2934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8"/>
      <c r="AB89" s="17">
        <f t="shared" si="3"/>
        <v>0</v>
      </c>
      <c r="AC89" s="17">
        <f t="shared" si="4"/>
        <v>0</v>
      </c>
      <c r="AD89" s="17">
        <f t="shared" si="5"/>
        <v>0</v>
      </c>
    </row>
    <row r="90" spans="1:30" ht="20" thickBot="1">
      <c r="A90" s="35"/>
      <c r="B90" s="3" t="s">
        <v>58</v>
      </c>
      <c r="C90" s="3">
        <v>3884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8"/>
      <c r="AB90" s="17">
        <f t="shared" si="3"/>
        <v>0</v>
      </c>
      <c r="AC90" s="17">
        <f t="shared" si="4"/>
        <v>0</v>
      </c>
      <c r="AD90" s="17">
        <f t="shared" si="5"/>
        <v>0</v>
      </c>
    </row>
    <row r="91" spans="1:30" ht="20" thickBot="1">
      <c r="A91" s="35"/>
      <c r="B91" s="3" t="s">
        <v>59</v>
      </c>
      <c r="C91" s="3">
        <v>5814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8"/>
      <c r="AB91" s="17">
        <f t="shared" si="3"/>
        <v>0</v>
      </c>
      <c r="AC91" s="17">
        <f t="shared" si="4"/>
        <v>0</v>
      </c>
      <c r="AD91" s="17">
        <f t="shared" si="5"/>
        <v>0</v>
      </c>
    </row>
    <row r="92" spans="1:30" ht="20" thickBot="1">
      <c r="A92" s="35"/>
      <c r="B92" s="3" t="s">
        <v>60</v>
      </c>
      <c r="C92" s="3">
        <v>7677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8"/>
      <c r="AB92" s="17">
        <f t="shared" si="3"/>
        <v>0</v>
      </c>
      <c r="AC92" s="17">
        <f t="shared" si="4"/>
        <v>0</v>
      </c>
      <c r="AD92" s="17">
        <f t="shared" si="5"/>
        <v>0</v>
      </c>
    </row>
    <row r="93" spans="1:30" ht="20" thickBot="1">
      <c r="A93" s="35"/>
      <c r="B93" s="3" t="s">
        <v>68</v>
      </c>
      <c r="C93" s="3">
        <v>12081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8"/>
      <c r="AB93" s="17">
        <f t="shared" si="3"/>
        <v>0</v>
      </c>
      <c r="AC93" s="17">
        <f t="shared" si="4"/>
        <v>0</v>
      </c>
      <c r="AD93" s="17">
        <f t="shared" si="5"/>
        <v>0</v>
      </c>
    </row>
    <row r="94" spans="1:30" ht="20" thickBot="1">
      <c r="A94" s="36"/>
      <c r="B94" s="3" t="s">
        <v>69</v>
      </c>
      <c r="C94" s="3">
        <v>21960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8"/>
      <c r="AB94" s="17">
        <f t="shared" si="3"/>
        <v>0</v>
      </c>
      <c r="AC94" s="17">
        <f t="shared" si="4"/>
        <v>0</v>
      </c>
      <c r="AD94" s="17">
        <f t="shared" si="5"/>
        <v>0</v>
      </c>
    </row>
    <row r="95" spans="1:30" ht="20" thickBot="1">
      <c r="A95" s="4" t="s">
        <v>70</v>
      </c>
      <c r="B95" s="3" t="s">
        <v>71</v>
      </c>
      <c r="C95" s="3">
        <v>0.48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8"/>
      <c r="AB95" s="17">
        <f t="shared" si="3"/>
        <v>0</v>
      </c>
      <c r="AC95" s="17">
        <f t="shared" si="4"/>
        <v>0</v>
      </c>
      <c r="AD95" s="17">
        <f t="shared" si="5"/>
        <v>0</v>
      </c>
    </row>
    <row r="96" spans="1:30" ht="20" thickBot="1">
      <c r="A96" s="5" t="s">
        <v>72</v>
      </c>
      <c r="B96" s="3" t="s">
        <v>73</v>
      </c>
      <c r="C96" s="3">
        <v>1.33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8"/>
      <c r="AB96" s="17">
        <f t="shared" si="3"/>
        <v>0</v>
      </c>
      <c r="AC96" s="17">
        <f t="shared" si="4"/>
        <v>0</v>
      </c>
      <c r="AD96" s="17">
        <f t="shared" si="5"/>
        <v>0</v>
      </c>
    </row>
    <row r="97" spans="1:30" ht="20" thickBot="1">
      <c r="A97" s="37" t="s">
        <v>74</v>
      </c>
      <c r="B97" s="3" t="s">
        <v>75</v>
      </c>
      <c r="C97" s="3">
        <v>176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8"/>
      <c r="AB97" s="17">
        <f t="shared" si="3"/>
        <v>0</v>
      </c>
      <c r="AC97" s="17">
        <f t="shared" si="4"/>
        <v>0</v>
      </c>
      <c r="AD97" s="17">
        <f t="shared" si="5"/>
        <v>0</v>
      </c>
    </row>
    <row r="98" spans="1:30" ht="20" thickBot="1">
      <c r="A98" s="38"/>
      <c r="B98" s="3" t="s">
        <v>76</v>
      </c>
      <c r="C98" s="3">
        <v>462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8"/>
      <c r="AB98" s="17">
        <f t="shared" si="3"/>
        <v>0</v>
      </c>
      <c r="AC98" s="17">
        <f t="shared" si="4"/>
        <v>0</v>
      </c>
      <c r="AD98" s="17">
        <f t="shared" si="5"/>
        <v>0</v>
      </c>
    </row>
    <row r="99" spans="1:30" ht="20" thickBot="1">
      <c r="A99" s="38"/>
      <c r="B99" s="3" t="s">
        <v>77</v>
      </c>
      <c r="C99" s="3">
        <v>1061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8"/>
      <c r="AB99" s="17">
        <f t="shared" si="3"/>
        <v>0</v>
      </c>
      <c r="AC99" s="17">
        <f t="shared" si="4"/>
        <v>0</v>
      </c>
      <c r="AD99" s="17">
        <f t="shared" si="5"/>
        <v>0</v>
      </c>
    </row>
    <row r="100" spans="1:30" ht="20" thickBot="1">
      <c r="A100" s="38"/>
      <c r="B100" s="3" t="s">
        <v>78</v>
      </c>
      <c r="C100" s="3">
        <v>1527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8"/>
      <c r="AB100" s="17">
        <f t="shared" si="3"/>
        <v>0</v>
      </c>
      <c r="AC100" s="17">
        <f t="shared" si="4"/>
        <v>0</v>
      </c>
      <c r="AD100" s="17">
        <f t="shared" si="5"/>
        <v>0</v>
      </c>
    </row>
    <row r="101" spans="1:30" ht="20" thickBot="1">
      <c r="A101" s="38"/>
      <c r="B101" s="3" t="s">
        <v>79</v>
      </c>
      <c r="C101" s="3">
        <v>1989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8"/>
      <c r="AB101" s="17">
        <f t="shared" si="3"/>
        <v>0</v>
      </c>
      <c r="AC101" s="17">
        <f t="shared" si="4"/>
        <v>0</v>
      </c>
      <c r="AD101" s="17">
        <f t="shared" si="5"/>
        <v>0</v>
      </c>
    </row>
    <row r="102" spans="1:30" ht="20" thickBot="1">
      <c r="A102" s="38"/>
      <c r="B102" s="3" t="s">
        <v>80</v>
      </c>
      <c r="C102" s="3">
        <v>2522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8"/>
      <c r="AB102" s="17">
        <f t="shared" si="3"/>
        <v>0</v>
      </c>
      <c r="AC102" s="17">
        <f t="shared" si="4"/>
        <v>0</v>
      </c>
      <c r="AD102" s="17">
        <f t="shared" si="5"/>
        <v>0</v>
      </c>
    </row>
    <row r="103" spans="1:30" ht="20" thickBot="1">
      <c r="A103" s="38"/>
      <c r="B103" s="3" t="s">
        <v>81</v>
      </c>
      <c r="C103" s="3">
        <v>3384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8"/>
      <c r="AB103" s="17">
        <f t="shared" si="3"/>
        <v>0</v>
      </c>
      <c r="AC103" s="17">
        <f t="shared" si="4"/>
        <v>0</v>
      </c>
      <c r="AD103" s="17">
        <f t="shared" si="5"/>
        <v>0</v>
      </c>
    </row>
    <row r="104" spans="1:30" ht="20" thickBot="1">
      <c r="A104" s="38"/>
      <c r="B104" s="3" t="s">
        <v>82</v>
      </c>
      <c r="C104" s="3">
        <v>5051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8"/>
      <c r="AB104" s="17">
        <f t="shared" si="3"/>
        <v>0</v>
      </c>
      <c r="AC104" s="17">
        <f t="shared" si="4"/>
        <v>0</v>
      </c>
      <c r="AD104" s="17">
        <f t="shared" si="5"/>
        <v>0</v>
      </c>
    </row>
    <row r="105" spans="1:30" ht="20" thickBot="1">
      <c r="A105" s="39"/>
      <c r="B105" s="3" t="s">
        <v>83</v>
      </c>
      <c r="C105" s="3">
        <v>9312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8"/>
      <c r="AB105" s="17">
        <f t="shared" si="3"/>
        <v>0</v>
      </c>
      <c r="AC105" s="17">
        <f t="shared" si="4"/>
        <v>0</v>
      </c>
      <c r="AD105" s="17">
        <f t="shared" si="5"/>
        <v>0</v>
      </c>
    </row>
    <row r="106" spans="1:30" ht="20" thickBot="1">
      <c r="A106" s="7" t="s">
        <v>100</v>
      </c>
      <c r="B106" s="3" t="s">
        <v>101</v>
      </c>
      <c r="C106" s="3">
        <v>585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8"/>
      <c r="AB106" s="17">
        <f t="shared" si="3"/>
        <v>0</v>
      </c>
      <c r="AC106" s="17">
        <f t="shared" si="4"/>
        <v>0</v>
      </c>
      <c r="AD106" s="17">
        <f t="shared" si="5"/>
        <v>0</v>
      </c>
    </row>
    <row r="107" spans="1:30" ht="20" thickBot="1">
      <c r="A107" s="7" t="s">
        <v>102</v>
      </c>
      <c r="B107" s="3" t="s">
        <v>101</v>
      </c>
      <c r="C107" s="3">
        <v>140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8"/>
      <c r="AB107" s="17">
        <f t="shared" si="3"/>
        <v>0</v>
      </c>
      <c r="AC107" s="17">
        <f t="shared" si="4"/>
        <v>0</v>
      </c>
      <c r="AD107" s="17">
        <f t="shared" si="5"/>
        <v>0</v>
      </c>
    </row>
    <row r="108" spans="1:30" ht="20" thickBot="1">
      <c r="A108" s="7" t="s">
        <v>103</v>
      </c>
      <c r="B108" s="3" t="s">
        <v>105</v>
      </c>
      <c r="C108" s="3">
        <v>4940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8"/>
      <c r="AB108" s="17">
        <f t="shared" si="3"/>
        <v>0</v>
      </c>
      <c r="AC108" s="17">
        <f t="shared" si="4"/>
        <v>0</v>
      </c>
      <c r="AD108" s="17">
        <f t="shared" si="5"/>
        <v>0</v>
      </c>
    </row>
    <row r="109" spans="1:30" ht="20" thickBot="1">
      <c r="A109" s="7" t="s">
        <v>104</v>
      </c>
      <c r="B109" s="3" t="s">
        <v>106</v>
      </c>
      <c r="C109" s="3">
        <v>40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8"/>
      <c r="AB109" s="17">
        <f t="shared" si="3"/>
        <v>0</v>
      </c>
      <c r="AC109" s="17">
        <f t="shared" si="4"/>
        <v>0</v>
      </c>
      <c r="AD109" s="17">
        <f t="shared" si="5"/>
        <v>0</v>
      </c>
    </row>
    <row r="110" spans="1:30" ht="24.5" customHeight="1" thickBot="1">
      <c r="A110" s="31" t="s">
        <v>107</v>
      </c>
      <c r="B110" s="31"/>
      <c r="C110" s="32"/>
      <c r="D110" s="21">
        <v>114859.96</v>
      </c>
      <c r="E110" s="21">
        <v>117799.54000000001</v>
      </c>
      <c r="F110" s="21">
        <v>123293.20999999999</v>
      </c>
      <c r="G110" s="21">
        <v>126359.67</v>
      </c>
      <c r="H110" s="21">
        <v>126349.20999999999</v>
      </c>
      <c r="I110" s="21">
        <v>118493.07</v>
      </c>
      <c r="J110" s="21">
        <v>142738.23999999999</v>
      </c>
      <c r="K110" s="21">
        <v>137094.04</v>
      </c>
      <c r="L110" s="21">
        <v>162800.80000000002</v>
      </c>
      <c r="M110" s="21">
        <v>276209.60000000003</v>
      </c>
      <c r="N110" s="22">
        <v>315067.34500000003</v>
      </c>
      <c r="O110" s="22">
        <v>269105.89499999996</v>
      </c>
      <c r="P110" s="22">
        <v>258726.16</v>
      </c>
      <c r="Q110" s="22">
        <v>264505.46000000002</v>
      </c>
      <c r="R110" s="22">
        <v>285992.495</v>
      </c>
      <c r="S110" s="22">
        <v>297957.40499999997</v>
      </c>
      <c r="T110" s="24">
        <v>312985.815</v>
      </c>
      <c r="U110" s="24">
        <v>303888.39500000002</v>
      </c>
      <c r="V110" s="24">
        <v>305405.23000000004</v>
      </c>
      <c r="W110" s="24">
        <v>314671.10499999998</v>
      </c>
      <c r="X110" s="24">
        <v>369207.92</v>
      </c>
      <c r="Y110" s="24">
        <v>385471.505</v>
      </c>
      <c r="Z110" s="24">
        <f>AD110</f>
        <v>389770.05500000005</v>
      </c>
      <c r="AA110" s="19"/>
      <c r="AB110" s="17">
        <f>SUM(AB6:AB109)</f>
        <v>369207.92</v>
      </c>
      <c r="AC110" s="17">
        <f>SUM(AC6:AC109)</f>
        <v>385471.505</v>
      </c>
      <c r="AD110" s="17">
        <f>SUM(AD6:AD109)</f>
        <v>389770.05500000005</v>
      </c>
    </row>
    <row r="111" spans="1:30" ht="24.5" customHeight="1" thickBot="1">
      <c r="A111" s="31" t="s">
        <v>108</v>
      </c>
      <c r="B111" s="31"/>
      <c r="C111" s="31"/>
      <c r="D111" s="46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8"/>
      <c r="AA111" s="20"/>
    </row>
  </sheetData>
  <mergeCells count="14">
    <mergeCell ref="D3:N4"/>
    <mergeCell ref="A110:C110"/>
    <mergeCell ref="A111:C111"/>
    <mergeCell ref="A2:B2"/>
    <mergeCell ref="A81:A94"/>
    <mergeCell ref="A97:A105"/>
    <mergeCell ref="A73:A80"/>
    <mergeCell ref="A51:A57"/>
    <mergeCell ref="A58:A63"/>
    <mergeCell ref="A64:A72"/>
    <mergeCell ref="A3:A5"/>
    <mergeCell ref="B3:B5"/>
    <mergeCell ref="A6:A46"/>
    <mergeCell ref="D111:Z111"/>
  </mergeCells>
  <phoneticPr fontId="1" type="noConversion"/>
  <pageMargins left="0.75" right="0.75" top="1" bottom="1" header="0.5" footer="0.5"/>
  <pageSetup paperSize="9" scale="70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2020-12-08T08:49:06Z</cp:lastPrinted>
  <dcterms:created xsi:type="dcterms:W3CDTF">2020-04-23T10:15:36Z</dcterms:created>
  <dcterms:modified xsi:type="dcterms:W3CDTF">2021-12-09T09:13:48Z</dcterms:modified>
</cp:coreProperties>
</file>