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30" windowWidth="17895" windowHeight="6180" firstSheet="1" activeTab="6"/>
  </bookViews>
  <sheets>
    <sheet name="Summary" sheetId="1" r:id="rId1"/>
    <sheet name="Splash" sheetId="2" r:id="rId2"/>
    <sheet name="Log In" sheetId="3" r:id="rId3"/>
    <sheet name="Forgot password" sheetId="4" r:id="rId4"/>
    <sheet name="Sign up" sheetId="5" r:id="rId5"/>
    <sheet name="Profile" sheetId="6" r:id="rId6"/>
    <sheet name="Menu" sheetId="7" r:id="rId7"/>
    <sheet name="Promotion" sheetId="8" r:id="rId8"/>
    <sheet name="History" sheetId="9" r:id="rId9"/>
    <sheet name="Home_Top up" sheetId="10" r:id="rId10"/>
    <sheet name="Sheet9" sheetId="11" state="hidden" r:id="rId11"/>
  </sheets>
  <calcPr calcId="145621"/>
  <extLst>
    <ext uri="GoogleSheetsCustomDataVersion1">
      <go:sheetsCustomData xmlns:go="http://customooxmlschemas.google.com/" r:id="rId15" roundtripDataSignature="AMtx7mhhHyiTtWqjDGQcGgTO9Og/Oynjcg=="/>
    </ext>
  </extLst>
</workbook>
</file>

<file path=xl/calcChain.xml><?xml version="1.0" encoding="utf-8"?>
<calcChain xmlns="http://schemas.openxmlformats.org/spreadsheetml/2006/main">
  <c r="M4" i="10" l="1"/>
  <c r="F17" i="1" s="1"/>
  <c r="C5" i="1" s="1"/>
  <c r="M3" i="10"/>
  <c r="M2" i="10"/>
  <c r="M4" i="9"/>
  <c r="M3" i="9"/>
  <c r="M2" i="9"/>
  <c r="M4" i="8"/>
  <c r="M3" i="8"/>
  <c r="M2" i="8"/>
  <c r="M4" i="7"/>
  <c r="M3" i="7"/>
  <c r="M2" i="7"/>
  <c r="M4" i="6"/>
  <c r="M3" i="6"/>
  <c r="M2" i="6"/>
  <c r="M4" i="5"/>
  <c r="M3" i="5"/>
  <c r="M2" i="5"/>
  <c r="M4" i="4"/>
  <c r="M3" i="4"/>
  <c r="M2" i="4"/>
  <c r="M4" i="3"/>
  <c r="M3" i="3"/>
  <c r="M2" i="3"/>
  <c r="M4" i="2"/>
  <c r="M3" i="2"/>
  <c r="M2" i="2"/>
  <c r="E17" i="1"/>
  <c r="D17" i="1"/>
  <c r="C17" i="1"/>
  <c r="B17" i="1"/>
  <c r="F16" i="1"/>
  <c r="E16" i="1"/>
  <c r="D16" i="1"/>
  <c r="B16" i="1"/>
  <c r="F15" i="1"/>
  <c r="E15" i="1"/>
  <c r="D15" i="1"/>
  <c r="B15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C3" i="1" s="1"/>
  <c r="B11" i="1"/>
  <c r="D10" i="1"/>
  <c r="B10" i="1"/>
  <c r="F9" i="1"/>
  <c r="E9" i="1"/>
  <c r="D9" i="1"/>
  <c r="B9" i="1"/>
  <c r="C4" i="1"/>
</calcChain>
</file>

<file path=xl/sharedStrings.xml><?xml version="1.0" encoding="utf-8"?>
<sst xmlns="http://schemas.openxmlformats.org/spreadsheetml/2006/main" count="962" uniqueCount="576">
  <si>
    <t>Project Name :</t>
  </si>
  <si>
    <t>Waricel app</t>
  </si>
  <si>
    <t>Total Test Cases:</t>
  </si>
  <si>
    <t>Passed:</t>
  </si>
  <si>
    <t>Failed:</t>
  </si>
  <si>
    <t>Tested By:</t>
  </si>
  <si>
    <t>Quyen Nguyen</t>
  </si>
  <si>
    <t>Modules</t>
  </si>
  <si>
    <t>Test Cases</t>
  </si>
  <si>
    <t>Passed</t>
  </si>
  <si>
    <t>Failed</t>
  </si>
  <si>
    <t>Module Name :</t>
  </si>
  <si>
    <t>Splash</t>
  </si>
  <si>
    <t>Tested Version:</t>
  </si>
  <si>
    <t>Tested Date:</t>
  </si>
  <si>
    <t>25/01/2021</t>
  </si>
  <si>
    <t>ID</t>
  </si>
  <si>
    <t>Summary</t>
  </si>
  <si>
    <t>Description</t>
  </si>
  <si>
    <t>Test Data</t>
  </si>
  <si>
    <t>Expected Result</t>
  </si>
  <si>
    <t xml:space="preserve"> Actual Result</t>
  </si>
  <si>
    <t>Status
(New/Passed/Failed)</t>
  </si>
  <si>
    <t>Notes</t>
  </si>
  <si>
    <t>WAR_SP_001</t>
  </si>
  <si>
    <t>Change language from English to French and contrary successfully</t>
  </si>
  <si>
    <t>Given I am in Slide 1 screen
When I tap on Français item
And I tap on English item</t>
  </si>
  <si>
    <t>Then I should see all content includes text, name’s button in all screens will be translated follow the language selected exactly</t>
  </si>
  <si>
    <t>WAR_SP_002</t>
  </si>
  <si>
    <t>Navigate to previous/next Slide screen when swiping left/right the screen</t>
  </si>
  <si>
    <t>Given I am in &lt;"Screen"&gt;
When I swipe right the screen
And I swipe left the screen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</si>
  <si>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Screen: Slide 1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Screen: Slide 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 xml:space="preserve">Screen: Slide 3
</t>
    </r>
    <r>
      <rPr>
        <b/>
        <u/>
        <sz val="11"/>
        <color rgb="FF000000"/>
        <rFont val="Trebuchet MS"/>
      </rPr>
      <t xml:space="preserve">Case 4:
</t>
    </r>
    <r>
      <rPr>
        <u/>
        <sz val="11"/>
        <color rgb="FF000000"/>
        <rFont val="Trebuchet MS"/>
      </rPr>
      <t>Screen: Slide 4</t>
    </r>
  </si>
  <si>
    <t>Then I should navigate to the next or previous Slide screen correspondingly</t>
  </si>
  <si>
    <t>WAR_SP_003</t>
  </si>
  <si>
    <t>View information about Secured in Slide 1 screen successfully</t>
  </si>
  <si>
    <t>Given I am in Slide 1 screen</t>
  </si>
  <si>
    <t>Then I should see the information about Secured in Slide 1 screen successfully</t>
  </si>
  <si>
    <t>WAR_SP_004</t>
  </si>
  <si>
    <t>View information about Reliable in Slide 2 screen successfully</t>
  </si>
  <si>
    <t>Given I am in Slide 1 screen
When I swipe right the screen</t>
  </si>
  <si>
    <t>Then I should see the information about Reliable in Slide 2 screen successfully</t>
  </si>
  <si>
    <t>WAR_SP_005</t>
  </si>
  <si>
    <t>View information about Economic in Slide 3 screen successfully</t>
  </si>
  <si>
    <t>Given I am in Slide 2 screen
When I swipe right the screen</t>
  </si>
  <si>
    <t>Then I should see the information about Economic in Slide 3 screen successfully</t>
  </si>
  <si>
    <t>WAR_SP_006</t>
  </si>
  <si>
    <t>View information about Secured in Slide 4 screen successfully</t>
  </si>
  <si>
    <t>Given I am in Slide 3 screen
When I swipe right the screen</t>
  </si>
  <si>
    <t>Then I should see the information about Fast in Slide 4 screen successfully</t>
  </si>
  <si>
    <t>WAR_SP_007</t>
  </si>
  <si>
    <t>Navigate to Select country screen when tapping on SEND A TOP UP NOW button on any Slide screen</t>
  </si>
  <si>
    <t>Given I am in &lt;"Screen"&gt;
When I tap on SEND A TOP UP NOW button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</si>
  <si>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Screen: Slide 1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Screen: Slide 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 xml:space="preserve">Screen: Slide 3
</t>
    </r>
    <r>
      <rPr>
        <b/>
        <u/>
        <sz val="11"/>
        <color rgb="FF000000"/>
        <rFont val="Trebuchet MS"/>
      </rPr>
      <t xml:space="preserve">Case 4:
</t>
    </r>
    <r>
      <rPr>
        <u/>
        <sz val="11"/>
        <color rgb="FF000000"/>
        <rFont val="Trebuchet MS"/>
      </rPr>
      <t>Screen: Slide 4</t>
    </r>
  </si>
  <si>
    <t>Then I should be navigated to Select country screen</t>
  </si>
  <si>
    <t>WAR_SP_008</t>
  </si>
  <si>
    <t>Navigate to Login screen when tapping on LOG IN button on any Slide screen</t>
  </si>
  <si>
    <t>Given I am in &lt;"Screen"&gt;
When I tap on LOG IN button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</si>
  <si>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Screen: Slide 1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Screen: Slide 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 xml:space="preserve">Screen: Slide 3
</t>
    </r>
    <r>
      <rPr>
        <b/>
        <u/>
        <sz val="11"/>
        <color rgb="FF000000"/>
        <rFont val="Trebuchet MS"/>
      </rPr>
      <t xml:space="preserve">Case 4:
</t>
    </r>
    <r>
      <rPr>
        <u/>
        <sz val="11"/>
        <color rgb="FF000000"/>
        <rFont val="Trebuchet MS"/>
      </rPr>
      <t>Screen: Slide 4</t>
    </r>
  </si>
  <si>
    <t>Then I should be navigated to Login screen</t>
  </si>
  <si>
    <t>WAR_SP_009</t>
  </si>
  <si>
    <t>Navigate to Sign up screen when tapping on SIGN UP button on any Slide screen</t>
  </si>
  <si>
    <t>Given I am in &lt;"Screen"&gt;
When I tap on SIGN UP button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</si>
  <si>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Screen: Slide 1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Screen: Slide 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 xml:space="preserve">Screen: Slide 3
</t>
    </r>
    <r>
      <rPr>
        <b/>
        <u/>
        <sz val="11"/>
        <color rgb="FF000000"/>
        <rFont val="Trebuchet MS"/>
      </rPr>
      <t xml:space="preserve">Case 4:
</t>
    </r>
    <r>
      <rPr>
        <u/>
        <sz val="11"/>
        <color rgb="FF000000"/>
        <rFont val="Trebuchet MS"/>
      </rPr>
      <t>Screen: Slide 4</t>
    </r>
  </si>
  <si>
    <t>Then I should be navigated to Sign up screen</t>
  </si>
  <si>
    <t>WAR_SP_010</t>
  </si>
  <si>
    <t>Display disconnect internet message when tapping on SEND A TOP UP NOW button in case disconnect to internet</t>
  </si>
  <si>
    <t>Given I am in &lt;"Screen"&gt;
When I turn off wifi on device
And I tap on SEND A TOP UP NOW button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</si>
  <si>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Screen: Slide 1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Screen: Slide 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 xml:space="preserve">Screen: Slide 3
</t>
    </r>
    <r>
      <rPr>
        <b/>
        <u/>
        <sz val="11"/>
        <color rgb="FF000000"/>
        <rFont val="Trebuchet MS"/>
      </rPr>
      <t xml:space="preserve">Case 4:
</t>
    </r>
    <r>
      <rPr>
        <u/>
        <sz val="11"/>
        <color rgb="FF000000"/>
        <rFont val="Trebuchet MS"/>
      </rPr>
      <t>Screen: Slide 4</t>
    </r>
  </si>
  <si>
    <t>Then I should see disconnect internet message "The internet connection appears to be offline, please try again"</t>
  </si>
  <si>
    <t>WAR_SP_011</t>
  </si>
  <si>
    <t>Display disconnect internet message when tapping on SIGN UP button in case disconnect to internet</t>
  </si>
  <si>
    <t>Given I am in &lt;"Screen"&gt;
When I turn off wifi on device
And I tap on SIGN UP button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</si>
  <si>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Screen: Slide 1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Screen: Slide 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 xml:space="preserve">Screen: Slide 3
</t>
    </r>
    <r>
      <rPr>
        <b/>
        <u/>
        <sz val="11"/>
        <color rgb="FF000000"/>
        <rFont val="Trebuchet MS"/>
      </rPr>
      <t xml:space="preserve">Case 4:
</t>
    </r>
    <r>
      <rPr>
        <u/>
        <sz val="11"/>
        <color rgb="FF000000"/>
        <rFont val="Trebuchet MS"/>
      </rPr>
      <t>Screen: Slide 4</t>
    </r>
  </si>
  <si>
    <t>Login</t>
  </si>
  <si>
    <t>30/12/2020</t>
  </si>
  <si>
    <t>WAR_LI_001</t>
  </si>
  <si>
    <t>Back to Slide screen when tapping on the arrow icon</t>
  </si>
  <si>
    <t>Given I am in Login screen
When I tap on arrow icon</t>
  </si>
  <si>
    <t>Then I should back to Slide screen</t>
  </si>
  <si>
    <t>WAR_LI_002</t>
  </si>
  <si>
    <t>Back to Home_Login screen when tapping on the arrow icon</t>
  </si>
  <si>
    <t>Given I am in Home_Login screen
When I tap on LOG IN button
And I tap on arrow icon</t>
  </si>
  <si>
    <t>Then I should back to Home_Login screen</t>
  </si>
  <si>
    <t>WAR_LI_003</t>
  </si>
  <si>
    <t>Login successfully with valid email and password</t>
  </si>
  <si>
    <t>Given I am in Login screen
And I am sure email exists in the system
When I enter valid &lt;Email&gt; in Email textbox
And I enter valid &lt;Password&gt; in Password textbox
And I tap on LOG IN button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</si>
  <si>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 xml:space="preserve">Email: quyen.nguyen@beesightsoft.com
Password: 123456
</t>
    </r>
    <r>
      <rPr>
        <b/>
        <u/>
        <sz val="11"/>
        <color rgb="FF000000"/>
        <rFont val="Trebuchet MS"/>
      </rPr>
      <t xml:space="preserve">Case 2:
</t>
    </r>
    <r>
      <rPr>
        <u/>
        <sz val="11"/>
        <color rgb="FF000000"/>
        <rFont val="Trebuchet MS"/>
      </rPr>
      <t xml:space="preserve">Email: nguyenquyen091098@gmail.com
Password: Test12
</t>
    </r>
    <r>
      <rPr>
        <b/>
        <u/>
        <sz val="11"/>
        <color rgb="FF000000"/>
        <rFont val="Trebuchet MS"/>
      </rPr>
      <t xml:space="preserve">Case 3:
</t>
    </r>
    <r>
      <rPr>
        <u/>
        <sz val="11"/>
        <color rgb="FF000000"/>
        <rFont val="Trebuchet MS"/>
      </rPr>
      <t>Email: quynjoo@gmail.com
Password: T12!@#</t>
    </r>
  </si>
  <si>
    <t>Then I should be navigated to Home screen
And I can start a new top-up</t>
  </si>
  <si>
    <t>WAR_LI_004</t>
  </si>
  <si>
    <t>Login unsuccessfully with invalid email and password</t>
  </si>
  <si>
    <t>Given I am in Login screen
When I enter invalid &lt;"Email"&gt; in Email textbox
And I enter invalid &lt;"Password"&gt; in Password textbox
And I tap on LOG IN button</t>
  </si>
  <si>
    <t>Review at here</t>
  </si>
  <si>
    <t>Then I should see an error message below corresponding textbox (Review in)</t>
  </si>
  <si>
    <t>WAR_LI_005</t>
  </si>
  <si>
    <t>Show password entered successfully</t>
  </si>
  <si>
    <t>Given I am in Login screen
When I enter &lt;"Password"&gt; in Password textbox
      |Password|
      |123456|
      |Test12!@|
And I tap on View icon</t>
  </si>
  <si>
    <t>Then I should see password displayed exactly as &lt;"Password"&gt;
      |Password|
      |123456|
      |Test12!@|</t>
  </si>
  <si>
    <t>WAR_LI_006</t>
  </si>
  <si>
    <t>Hide password entered successfully</t>
  </si>
  <si>
    <t>Given I am in Login screen
When I enter &lt;"Password"&gt; in Password textbox
      |Password|
      |123456|
      |Test12!@|
And I tap on View icon
And I tap on View icon again</t>
  </si>
  <si>
    <t>Then I should see password hidden exactly as &lt;"Password"&gt;
      |Password|
      |******|
      |********|</t>
  </si>
  <si>
    <t>WAR_LI_007</t>
  </si>
  <si>
    <t xml:space="preserve">Navigate to Forgot password 1 screen when tapping on Forgot password? </t>
  </si>
  <si>
    <t>Given I am in Login screen
When I tap on Forgot password</t>
  </si>
  <si>
    <t>Then I should be navigated to Forgot password 1 screen</t>
  </si>
  <si>
    <t>WAR_LI_008</t>
  </si>
  <si>
    <r>
      <rPr>
        <sz val="11"/>
        <rFont val="Trebuchet MS"/>
      </rPr>
      <t xml:space="preserve">Navigate to the website </t>
    </r>
    <r>
      <rPr>
        <u/>
        <sz val="11"/>
        <color rgb="FF1155CC"/>
        <rFont val="Trebuchet MS"/>
      </rPr>
      <t>https://www.waricel.com/terms-conditions</t>
    </r>
    <r>
      <rPr>
        <sz val="11"/>
        <rFont val="Trebuchet MS"/>
      </rPr>
      <t xml:space="preserve"> when tapping on Terms and Conditions</t>
    </r>
  </si>
  <si>
    <t>Given I am in Login screen
When I tap on Terms and Conditions at the bottom</t>
  </si>
  <si>
    <r>
      <rPr>
        <sz val="11"/>
        <rFont val="Trebuchet MS"/>
      </rPr>
      <t xml:space="preserve">Then I should be navigated to website </t>
    </r>
    <r>
      <rPr>
        <u/>
        <sz val="11"/>
        <color rgb="FF1155CC"/>
        <rFont val="Trebuchet MS"/>
      </rPr>
      <t>https://www.waricel.com/terms-conditions</t>
    </r>
  </si>
  <si>
    <t>WAR_LI_009</t>
  </si>
  <si>
    <r>
      <rPr>
        <sz val="11"/>
        <color rgb="FF000000"/>
        <rFont val="Trebuchet MS"/>
      </rPr>
      <t xml:space="preserve">Navigate to website </t>
    </r>
    <r>
      <rPr>
        <u/>
        <sz val="11"/>
        <color rgb="FF1155CC"/>
        <rFont val="Trebuchet MS"/>
      </rPr>
      <t>https://www.waricel.com/privacy-policy</t>
    </r>
    <r>
      <rPr>
        <sz val="11"/>
        <color rgb="FF000000"/>
        <rFont val="Trebuchet MS"/>
      </rPr>
      <t xml:space="preserve"> when tapping on Privacy Policy</t>
    </r>
  </si>
  <si>
    <t>Given I am in Login screen
When I tap on Privacy Policy at the bottom</t>
  </si>
  <si>
    <r>
      <rPr>
        <sz val="11"/>
        <rFont val="Trebuchet MS"/>
      </rPr>
      <t xml:space="preserve">Then I should be navigated to website </t>
    </r>
    <r>
      <rPr>
        <u/>
        <sz val="11"/>
        <color rgb="FF1155CC"/>
        <rFont val="Trebuchet MS"/>
      </rPr>
      <t>https://www.waricel.com/privacy-policy</t>
    </r>
  </si>
  <si>
    <t>WAR_LI_010</t>
  </si>
  <si>
    <t>View information about Terms and Conditions successfully</t>
  </si>
  <si>
    <t>Then I should be navigated to Terms and Conditions popup
And I should see information about Term and Conditions successfully</t>
  </si>
  <si>
    <t>WAR_LI_011</t>
  </si>
  <si>
    <t>View information about Privacy Policy successfully</t>
  </si>
  <si>
    <t>Then I should be navigated to Privacy Policy popup
And I should see information about Privacy Policy successfully</t>
  </si>
  <si>
    <t>WAR_LI_012</t>
  </si>
  <si>
    <t>Save credential of login after the token
expires</t>
  </si>
  <si>
    <t>Given I am in Login screen
And the token expires
When tap on Email textbox</t>
  </si>
  <si>
    <t>Then I should see the old credential successfully</t>
  </si>
  <si>
    <t>New</t>
  </si>
  <si>
    <t>WAR_LI_013</t>
  </si>
  <si>
    <t>Login successfully with old credential after the token expires</t>
  </si>
  <si>
    <t>Given I am in Login screen
And the token expires
When tap on Email textbox
And I select the credential saved
And I tap on LOG IN button</t>
  </si>
  <si>
    <t>Then I should login successfully
And I should be navigated to Home screen</t>
  </si>
  <si>
    <t>WAR_LI_014</t>
  </si>
  <si>
    <t>Navigate to Sign up screen when tapping on SIGN UP</t>
  </si>
  <si>
    <t>Given I am in Login screen
When I tap on SIGN UP at the bottom</t>
  </si>
  <si>
    <t>WAR_LI_015</t>
  </si>
  <si>
    <t>Display disconnect internet message when tapping on LOG IN button in case disconnect to internet</t>
  </si>
  <si>
    <t>Given I am in Login screen
When I enter &lt;"Emai"&gt; in Email textbox
      |Email|
      |quyen.nguyen@beesightsoft.com|
And I enter &lt;"Password"&gt; in Password textbox
      |Password|
      |123456|
And I turn off wifi of device
And I tap on LOG IN button</t>
  </si>
  <si>
    <t>WAR_LI_016</t>
  </si>
  <si>
    <t>Display disconnect internet message when tapping on Forgot password? in case disconnect to internet</t>
  </si>
  <si>
    <t>Given I am in Login screen
When I turn off wifi of device
And I tap on Forgot password</t>
  </si>
  <si>
    <t>WAR_LI_019</t>
  </si>
  <si>
    <t>Display disconnect internet message when tapping on SIGN UP in case disconnect to internet</t>
  </si>
  <si>
    <t>Given I am in Login screen
When I turn off wifi of device
And I tap on SIGN UP</t>
  </si>
  <si>
    <t>Forgot password</t>
  </si>
  <si>
    <t>WAR_FP_001</t>
  </si>
  <si>
    <t>Back to Login screen when tapping on the arrow icon</t>
  </si>
  <si>
    <t>Given I am in Forgot password screen
When I tap on arrow icon</t>
  </si>
  <si>
    <t>Then I should back to Login screen</t>
  </si>
  <si>
    <t>WAR_FP_002</t>
  </si>
  <si>
    <t>Receive a new password via email successfully when forgetting password with valid email</t>
  </si>
  <si>
    <t>Given I am in Forgot password 1 screen
And I am sure email exists in thee system
When I enter valid &lt;"Email"&gt; in Email textbox
And I tap on CONTINUE button</t>
  </si>
  <si>
    <r>
      <rPr>
        <b/>
        <sz val="11"/>
        <color theme="1"/>
        <rFont val="Trebuchet MS"/>
      </rPr>
      <t xml:space="preserve">Case 1:
</t>
    </r>
    <r>
      <rPr>
        <sz val="11"/>
        <color theme="1"/>
        <rFont val="Trebuchet MS"/>
      </rPr>
      <t xml:space="preserve">Email: quyen.nguyen@beesightsoft.com
</t>
    </r>
    <r>
      <rPr>
        <b/>
        <sz val="11"/>
        <color theme="1"/>
        <rFont val="Trebuchet MS"/>
      </rPr>
      <t xml:space="preserve">Case 2:
</t>
    </r>
    <r>
      <rPr>
        <sz val="11"/>
        <color theme="1"/>
        <rFont val="Trebuchet MS"/>
      </rPr>
      <t xml:space="preserve">Email: nguyenquyen091098@gmail.com
</t>
    </r>
    <r>
      <rPr>
        <b/>
        <sz val="11"/>
        <color theme="1"/>
        <rFont val="Trebuchet MS"/>
      </rPr>
      <t xml:space="preserve">Case 3:
</t>
    </r>
    <r>
      <rPr>
        <sz val="11"/>
        <color theme="1"/>
        <rFont val="Trebuchet MS"/>
      </rPr>
      <t>Email: quynjoo@gmail.com</t>
    </r>
  </si>
  <si>
    <t>Then I should receive a new password via email entered
And I should be navigated to Forgot password 2 screen</t>
  </si>
  <si>
    <t>WAR_FP_003</t>
  </si>
  <si>
    <t>Forgot password sucessfully with valid password</t>
  </si>
  <si>
    <t>Given I am in Forgot password 2 screen
When I enter password which I received
And I tap on LOG IN button</t>
  </si>
  <si>
    <t>Then I should be navigated to Home screen
And I can start a new topup</t>
  </si>
  <si>
    <t>WAR_FP_004</t>
  </si>
  <si>
    <t>Forgot password unsucessfully with invalid password</t>
  </si>
  <si>
    <t>Given I am in Forgot password 2 screen
When I enter invalid &lt;"Password"&gt;
And I tap on LOG IN button</t>
  </si>
  <si>
    <t>Then I should see an error message below Password textbox (Review in)</t>
  </si>
  <si>
    <t>WAR_FP_005</t>
  </si>
  <si>
    <t>Receive a new password via email unsuccessfully when forgetting password with invalid email</t>
  </si>
  <si>
    <t>Given I am in Forgot password 1 screen
When I enter invalid &lt;"Email"&gt; in Email textbox
And I tap on CONTINUE button</t>
  </si>
  <si>
    <t>Then I should see an error message below Email textbox (Review in)</t>
  </si>
  <si>
    <t>WAR_FP_006</t>
  </si>
  <si>
    <t>Display disconnect internet message when tapping on CONTINUE button in case disconnect to internet</t>
  </si>
  <si>
    <t>Given I am in Forgot password 1 screen
When I enter &lt;"Emai"&gt; in Email textbox
      |Email|
      |quyen.nguyen@beesightsoft.com|
And I turn off wifi of device
And I tap on CONTINUE button</t>
  </si>
  <si>
    <t>WAR_FP_007</t>
  </si>
  <si>
    <t>Back to Forgot password 1 screen when tapping the arrow icon</t>
  </si>
  <si>
    <t>Given I am in Forgot password 2 screen
When I tap on the arrow icon</t>
  </si>
  <si>
    <t>Then I should back to Forgot password screen</t>
  </si>
  <si>
    <t>WAR_FP_008</t>
  </si>
  <si>
    <t>Given I am in Forgot password 2 screen
When I enter &lt;"Password"&gt; in Password textbox
      |Password|
      |123456|
      |Test12!@|
And I tap on View icon</t>
  </si>
  <si>
    <t>WAR_FP_009</t>
  </si>
  <si>
    <t>Given I am in Forgot password 2 screen
When I enter &lt;"Password"&gt; in Password textbox
      |Password|
      |123456|
      |Test12!@|
And I tap on View icon
And I tap on View icon again</t>
  </si>
  <si>
    <t>WAR_FP_010</t>
  </si>
  <si>
    <t>Resend password successfully</t>
  </si>
  <si>
    <t>Given I am in Forgot password 2 screen
When I tap on Resend Password</t>
  </si>
  <si>
    <t>Then I should receive a new password via email entered successfully</t>
  </si>
  <si>
    <t>WAR_FP_011</t>
  </si>
  <si>
    <t>Given I am in Login screen
When I enter &lt;"Password"&gt; in Password textbox
      |Password|
      |12345678|
And I turn off wifi of device
And I tap on LOG IN button</t>
  </si>
  <si>
    <t>WAR_FP_012</t>
  </si>
  <si>
    <t>Display disconnect internet message when tapping on Resend Password in case disconnect to internet</t>
  </si>
  <si>
    <t>Given I am in Login screen
When I turn off wifi of device
And I tap on Resend Password</t>
  </si>
  <si>
    <t>Then I should see disconnect internet message "The internet connection appears to be offline, please try again"
And I should not receive a new password</t>
  </si>
  <si>
    <t>Sign Up</t>
  </si>
  <si>
    <t>31/12/2020</t>
  </si>
  <si>
    <t>WAR_SU_001</t>
  </si>
  <si>
    <t>Given I am in Slide screen
When I tap on SIGN UP button
And I tap on arrow icon</t>
  </si>
  <si>
    <t>WAR_SU_002</t>
  </si>
  <si>
    <t>Given I am in Login screen
When I tap on SIGN UP button
And I tap on arrow icon</t>
  </si>
  <si>
    <t>WAR_SU_003</t>
  </si>
  <si>
    <t>Given I am in Home_Login screen screen
When I tap on CREATE ACCOUNT button
And I tap on arrow icon</t>
  </si>
  <si>
    <t>WAR_SU_004</t>
  </si>
  <si>
    <t>Submit information for new account creation successfully with valid data</t>
  </si>
  <si>
    <t>Given I am in Sign up screen
When I enter valid &lt;"First name"&gt; in First name textbox
And I enter valid &lt;"Last name"&gt; in Last name textbox
And I enter valid &lt;"Mobile phone number"&gt; in Mobile phone number textbox
And I enter valid &lt;"Address" in Address textbox
And I enter valid &lt;"Apt/Building/Unit"&gt; in Apt/Building/Unit textbox 
And I enter valid &lt;"City"&gt; in City textbox
And I select &lt;"Country"&gt; in Country dropdown
And I enter valid &lt;"Zip code/Post code"&gt; in Zip code/Post code textbox
And I enter valid &lt;"Email"&gt; in Email textbox
And I enter valid &lt;"Password"&gt; in Password textbox
And I tap on CREATE ACCOUNT button</t>
  </si>
  <si>
    <t>Then I should submit information for new account creation successfully
And I receive a code to verify account
And I should be navigate to Sign up 2 screen</t>
  </si>
  <si>
    <t>WAR_SU_005</t>
  </si>
  <si>
    <t>Display Region/state dropdown when selecting United States or Canada in Country dropdown</t>
  </si>
  <si>
    <t>Given I am in Sign up screen
When I select &lt;"Country"&gt; in Country dropdown</t>
  </si>
  <si>
    <r>
      <rPr>
        <b/>
        <u/>
        <sz val="11"/>
        <color rgb="FF000000"/>
        <rFont val="Trebuchet MS"/>
      </rPr>
      <t xml:space="preserve">Case 1:
</t>
    </r>
    <r>
      <rPr>
        <u/>
        <sz val="11"/>
        <color rgb="FF000000"/>
        <rFont val="Trebuchet MS"/>
      </rPr>
      <t>Country: United States</t>
    </r>
    <r>
      <rPr>
        <u/>
        <sz val="11"/>
        <color rgb="FF000000"/>
        <rFont val="Trebuchet MS"/>
      </rPr>
      <t xml:space="preserve">
</t>
    </r>
    <r>
      <rPr>
        <b/>
        <u/>
        <sz val="11"/>
        <color rgb="FF000000"/>
        <rFont val="Trebuchet MS"/>
      </rPr>
      <t xml:space="preserve">Case 2: 
</t>
    </r>
    <r>
      <rPr>
        <u/>
        <sz val="11"/>
        <color rgb="FF000000"/>
        <rFont val="Trebuchet MS"/>
      </rPr>
      <t>Country: Canada</t>
    </r>
  </si>
  <si>
    <t>Then I should see Region/state dropdown below Country dropdown</t>
  </si>
  <si>
    <t>WAR_SU_006</t>
  </si>
  <si>
    <t>Submit information for new account creation unsuccessfully with invalid data</t>
  </si>
  <si>
    <t>Given I am in Sign up screen
When I enter invalid &lt;"First name"&gt; in First name textbox
And I enter invalid &lt;"Last name"&gt; in Last name textbox
And I enter invalid &lt;"Mobile phone number"&gt; in Mobile phone number textbox
And I enter invalid &lt;"Address" in Address textbox
And I enter invalid &lt;"City"&gt; in City textbox
And I enter invalid &lt;"Zip code/Post code"&gt; in Zip code/Post code textbox
And I enter invalid &lt;"Email"&gt; in Email textbox
And I enter invalid &lt;"Password"&gt; in Password textbox
And I tap on CREATE ACCOUNT button</t>
  </si>
  <si>
    <t>Then I should submit information for new account creation unsuccessfully
And I should see an error message below corresponding fields (Review in)</t>
  </si>
  <si>
    <t>WAR_SU_007</t>
  </si>
  <si>
    <t>Given I am in Sign up screen
When I enter &lt;"Password"&gt; in Password textbox
      |Password|
      |123456|
      |Test12!@|
And I tap on View icon</t>
  </si>
  <si>
    <t>WAR_SU_008</t>
  </si>
  <si>
    <t>Given I am in Sign up screen
When I enter &lt;"Password"&gt; in Password textbox
      |Password|
      |123456|
      |Test12!@|
And I tap on View icon
And I tap on View icon again</t>
  </si>
  <si>
    <t>WAR_SU_009</t>
  </si>
  <si>
    <r>
      <rPr>
        <sz val="11"/>
        <rFont val="Trebuchet MS"/>
      </rPr>
      <t xml:space="preserve">Navigate to the website </t>
    </r>
    <r>
      <rPr>
        <u/>
        <sz val="11"/>
        <color rgb="FF1155CC"/>
        <rFont val="Trebuchet MS"/>
      </rPr>
      <t>https://www.waricel.com/terms-conditions</t>
    </r>
    <r>
      <rPr>
        <sz val="11"/>
        <rFont val="Trebuchet MS"/>
      </rPr>
      <t xml:space="preserve"> when tapping on Terms and Conditions</t>
    </r>
  </si>
  <si>
    <t>Given I am in Sign up screen
When I tap on Terms and Conditions at the bottom</t>
  </si>
  <si>
    <r>
      <rPr>
        <sz val="11"/>
        <rFont val="Trebuchet MS"/>
      </rPr>
      <t xml:space="preserve">Then I should be navigated to website </t>
    </r>
    <r>
      <rPr>
        <u/>
        <sz val="11"/>
        <color rgb="FF1155CC"/>
        <rFont val="Trebuchet MS"/>
      </rPr>
      <t>https://www.waricel.com/terms-conditions</t>
    </r>
  </si>
  <si>
    <t>WAR_SU_010</t>
  </si>
  <si>
    <r>
      <rPr>
        <sz val="11"/>
        <color rgb="FF000000"/>
        <rFont val="Trebuchet MS"/>
      </rPr>
      <t xml:space="preserve">Navigate to website </t>
    </r>
    <r>
      <rPr>
        <u/>
        <sz val="11"/>
        <color rgb="FF1155CC"/>
        <rFont val="Trebuchet MS"/>
      </rPr>
      <t>https://www.waricel.com/privacy-policy</t>
    </r>
    <r>
      <rPr>
        <sz val="11"/>
        <color rgb="FF000000"/>
        <rFont val="Trebuchet MS"/>
      </rPr>
      <t xml:space="preserve"> when tapping on Privacy Policy</t>
    </r>
  </si>
  <si>
    <r>
      <rPr>
        <sz val="11"/>
        <rFont val="Trebuchet MS"/>
      </rPr>
      <t xml:space="preserve">Then I should be navigated to website </t>
    </r>
    <r>
      <rPr>
        <u/>
        <sz val="11"/>
        <color rgb="FF1155CC"/>
        <rFont val="Trebuchet MS"/>
      </rPr>
      <t>https://www.waricel.com/privacy-policy</t>
    </r>
  </si>
  <si>
    <t>WAR_SU_011</t>
  </si>
  <si>
    <t>Given I am in Sign up screen
When I scroll down to the bottom of the screen
And I tap on Terms and Conditions at the bottom</t>
  </si>
  <si>
    <t>WAR_SU_012</t>
  </si>
  <si>
    <t>Given I am in Sign up screen
When I scroll down to the bottom of the screen
And I tap on Privacy Policy at the bottom</t>
  </si>
  <si>
    <t>WAR_SU_013</t>
  </si>
  <si>
    <t>Display disconnect internet message when tapping on CREATE ACCOUNT button in case disconnect to internet</t>
  </si>
  <si>
    <t>Given I am in Login screen
When I enter valid &lt;"First name"&gt; in First name textbox
      |First name|
      |Anna|
And I enter valid &lt;"Last name"&gt; in Last name textbox
       |Last name|
       |Lee|
And I enter valid &lt;"Mobile phone number"&gt; in Mobile phone number textbox
       |Mobile phone number|
       |15417083275|
And I enter valid &lt;"Address" in Address textbox
      |Address|
      |(323) 232-5334 680 E 47th St Los Angeles, California(CA)|
And I enter valid &lt;"Apt/Building/Unit"&gt; in Apt/Building/Unit textbox
      |Apt/Building/Unit|
      |King Building|
And I enter valid &lt;"City"&gt; in City textbox
      |City|
      |Los Angeles|
And I select &lt;"Country"&gt; in Country dropdown
      |Country|
      |United States|
And I enter valid &lt;"Zip code/Post code"&gt; in Zip code/Post code textbox
      |Zip code/Post code|
      |90011|
And I enter valid &lt;"Email"&gt; in Email textbox
      |Email|
      |nguyenquyen091098@gmail.com|
And I enter valid &lt;"Password"&gt; in Password textbox
      |Password|
      |12345678|
And I turn off wifi of device
And I tap on CREATE ACCOUNT button</t>
  </si>
  <si>
    <t>WAR_SU_014</t>
  </si>
  <si>
    <t>View mobile phone number received verification code successfully</t>
  </si>
  <si>
    <t>Given I am in Sign up 2 screen</t>
  </si>
  <si>
    <t>Then I should see mobile phone number received verification code exactly</t>
  </si>
  <si>
    <t>WAR_SU_015</t>
  </si>
  <si>
    <t>Back to Sign up screen when tapping on the arrow icon</t>
  </si>
  <si>
    <t>Given I am in Sign up 2 screen
When I tap on arrow icon</t>
  </si>
  <si>
    <t>Then I should back to Sign up screen</t>
  </si>
  <si>
    <t>WAR_SU_016</t>
  </si>
  <si>
    <t>Sign up successfully with valid verification code</t>
  </si>
  <si>
    <t>Given I am in Sign up 2 screen
When I enter code which I received
And I tap on CONFIRM button</t>
  </si>
  <si>
    <t>Then I should be navigate to Home screen
And I can start a new topup</t>
  </si>
  <si>
    <t>WAR_SU_017</t>
  </si>
  <si>
    <t>Sign up unsuccessfully with invalid verification code</t>
  </si>
  <si>
    <t>Given I am in Sign up 2 screen
When I enter invalid &lt;"Code"&gt;
And I tap on CONFIRM button</t>
  </si>
  <si>
    <t>Then I should see an error message below Code textbox (Review in)</t>
  </si>
  <si>
    <t>WAR_SU_018</t>
  </si>
  <si>
    <t>Given I am in Sign up 2 screen
When I tap on RESEND</t>
  </si>
  <si>
    <t>Then I should receive a new code via SMS of mobile phone number entered successfully</t>
  </si>
  <si>
    <t>WAR_SU_019</t>
  </si>
  <si>
    <t>Resend password unsuccessfully when reaching the limit</t>
  </si>
  <si>
    <t>Given I am in Sign up 2 screen
When I tap on RESEND 11 times</t>
  </si>
  <si>
    <t>WAR_SU_020</t>
  </si>
  <si>
    <t>Display disconnect internet message when tapping on CONFIRM button in case disconnect to internet</t>
  </si>
  <si>
    <t>Given I am in Sign up 2 screen
When I enter code which I received
And I turn off wifi of device
And I tap on CONFIRM</t>
  </si>
  <si>
    <t>WAR_SU_021</t>
  </si>
  <si>
    <t>Display disconnect internet message when tapping on RESEND in case disconnect to internet</t>
  </si>
  <si>
    <t>Given I am in Sign up 2 screen
When I turn off wifi of device
And I tap on RESEND</t>
  </si>
  <si>
    <t>Profile</t>
  </si>
  <si>
    <t>WAR_PR_001</t>
  </si>
  <si>
    <t>Navigate to Profile screen when tapping on Profile in bottom navigation</t>
  </si>
  <si>
    <t>Given I am in Home screen
When I tap on Profile in bottom navigation</t>
  </si>
  <si>
    <t>Then I should be navigated to Profile screen</t>
  </si>
  <si>
    <t>WAR_PR_002</t>
  </si>
  <si>
    <t>Navigate to Personal Info screen when tapping on Personal Information</t>
  </si>
  <si>
    <t>Given I am in Profile screen
When I tap on Personal Information</t>
  </si>
  <si>
    <t>Then I should be navigated to Personal Information screen
And I can edit personal information</t>
  </si>
  <si>
    <t>WAR_PR_003</t>
  </si>
  <si>
    <t>Back to Profile screen when tapping on the arrow icon</t>
  </si>
  <si>
    <t>Given I am in Personal Information screen
When I tap on arrow icon</t>
  </si>
  <si>
    <t>Then I should back to Profile screen</t>
  </si>
  <si>
    <t>WAR_PR_004</t>
  </si>
  <si>
    <t>Edit normal personal information successfully with valid data</t>
  </si>
  <si>
    <t>Given I am in Personal Info screen
When I enter valid &lt;"Address" in Address textbox
And I enter valid &lt;"Apt/Building/Unit"&gt; in Apt/Building/Unit textbox 
And I enter valid &lt;"City"&gt; in City textbox
And I select &lt;"Country"&gt; in Country dropdown
And I enter valid &lt;"Zip code/Post code"&gt; in Zip code/Post code textbox
And I tap on SAVE CHANGES button</t>
  </si>
  <si>
    <t>Then I should update personal information successfully
And I should see new information of profile exactly entered
And I should be navigated to Profile screen</t>
  </si>
  <si>
    <t>WAR_PR_005</t>
  </si>
  <si>
    <t>Edit mobile phone number successfully with valid data</t>
  </si>
  <si>
    <t>Given I am in Personal Info screen
When I enter valid &lt;"Mobile phone number"&gt; in Mobile phone number textbox
And I enter valid &lt;"Code"&gt; in Code textbox
And I tap on SAVE CHANGES button</t>
  </si>
  <si>
    <t>Then I should update mobile phone number successfully
And I should see new mobile phone number exactly entered
And I should be navigated to Profile screen</t>
  </si>
  <si>
    <t>WAR_PR_006</t>
  </si>
  <si>
    <t>Edit normal personal information unsuccessfully with invalid data</t>
  </si>
  <si>
    <t>Given I am in Personal Info screen
When I enter invalid &lt;"Address" in Address textbox
And I enter invalid &lt;"Apt/Building/Unit"&gt; in Apt/Building/Unit textbox 
And I enter invalid &lt;"City"&gt; in City textbox
And I select &lt;"Country"&gt; in Country dropdown
And I enter invalid &lt;"Zip code/Post code"&gt; in Zip code/Post code textbox
And I tap on SAVE CHANGES button</t>
  </si>
  <si>
    <t>Then I should update personal information unsuccessfully
And I should see an error message below corresponding fields</t>
  </si>
  <si>
    <t>WAR_PR_007</t>
  </si>
  <si>
    <t>Edit mobile phone number unsuccessfully with invalid data</t>
  </si>
  <si>
    <t>Given I am in Personal Info screen
When I enter invalid &lt;"Mobile phone number"&gt; in Mobile phone number textbox
And I enter invalid &lt;"Code"&gt; in Code textbox
And I tap on SAVE CHANGES button</t>
  </si>
  <si>
    <t>Then I should update mobile phone number unsuccessfully
And I should see an error message below corresponding fields</t>
  </si>
  <si>
    <t>WAR_PR_008</t>
  </si>
  <si>
    <t>Display disconnect internet message when tapping on SAVE CHANGES button in case disconnect to internet</t>
  </si>
  <si>
    <t>Given I am in Personal Info screen
When I enter valid &lt;"Address" in Address textbox
      |Address|
      |(323) 232-5334 680 E 47th St Los Angeles, California(CA)|
And I enter valid &lt;"Apt/Building/Unit"&gt; in Apt/Building/Unit textbox
      |Apt/Building/Unit|
      |King Building|
And I enter valid &lt;"City"&gt; in City textbox
      |City|
      |Los Angeles|
And I select &lt;"Country"&gt; in Country dropdown
      |Country|
      |United States|
And I enter valid &lt;"Zip code/Post code"&gt; in Zip code/Post code textbox
      |Zip code/Post code|
      |90011|
And I turn off wifi of device
And I tap on SAVE CHANGES button</t>
  </si>
  <si>
    <t>WAR_PR_009</t>
  </si>
  <si>
    <t>Navigate to Update password screen when tapping on Update password</t>
  </si>
  <si>
    <t>Given I am in Profile screen
When I tap on Update password</t>
  </si>
  <si>
    <t>Then I should be navigated to Update password screen
And I can update new password</t>
  </si>
  <si>
    <t>WAR_PR_010</t>
  </si>
  <si>
    <t>Given I am in Update password screen
When I tap on arrow icon</t>
  </si>
  <si>
    <t>WAR_PR_011</t>
  </si>
  <si>
    <t>Update password successfully with valid data</t>
  </si>
  <si>
    <t>Given I am in Update password screen
When I enter valid &lt;"New Password"&gt; in New Password textbox
And I tap on SAVE CHANGES button</t>
  </si>
  <si>
    <t>Then I should see update success message
And I should be navigated to Profile screen
And I should login with new password updated</t>
  </si>
  <si>
    <t>WAR_PR_012</t>
  </si>
  <si>
    <t>Update password unsuccessfully with invalid data</t>
  </si>
  <si>
    <t>Given I am in Update password screen
When I enter invalid &lt;"Current Password"&gt; in Current password textbox
And I enter invalid &lt;"New Password"&gt; in New Password textbox
And I tap on SAVE CHANGES button</t>
  </si>
  <si>
    <t>Then I should update new password unsuccessfully
And I should see an error message below corresponding fields</t>
  </si>
  <si>
    <t>WAR_PR_013</t>
  </si>
  <si>
    <t>Given I am in Update password screen
When I enter &lt;"New Password"&gt; in Password textbox
      |Password|
      |123456|
      |Test12!@|
And I tap on View icon</t>
  </si>
  <si>
    <t>WAR_PR_014</t>
  </si>
  <si>
    <t>WAR_PR_015</t>
  </si>
  <si>
    <t>Given I am in Update password screen
When I enter valid &lt;"Current Password"&gt; in Current password textbox
      |Current Password|
      |12345678|
And I enter valid &lt;"New Password"&gt; in New Password textbox
      |New Password|
      |Test12!@#|
And I enter valid &lt;"Confirm Password"&gt; in Confirm Password textbox
      |Confirm Password|
      |Test12!@#|
And I turn off wifi of device
And I tap on SAVE CHANGES button</t>
  </si>
  <si>
    <t>WAR_PR_016</t>
  </si>
  <si>
    <t>Navigate to Account Setting screen when tapping on Account Setting</t>
  </si>
  <si>
    <t>Then I should be navigated to Account Setting screen
And I can update new password</t>
  </si>
  <si>
    <t>WAR_PR_017</t>
  </si>
  <si>
    <t>Given I am in Account Setting screen
When I tap on arrow icon</t>
  </si>
  <si>
    <t>WAR_PR_018</t>
  </si>
  <si>
    <t>Change language from English to French successfully</t>
  </si>
  <si>
    <t>Given I am in Account Setting screen
And current language is English
When I tap on Language dropdown
And I select Français item
And I tap on SAVE CHANGES button</t>
  </si>
  <si>
    <t>Then I should see all content in all screens will be translated in French exactly</t>
  </si>
  <si>
    <t>WAR_PR_019</t>
  </si>
  <si>
    <t>Change language from French to English successfully</t>
  </si>
  <si>
    <t>Given I am in Account Setting screen
And current language is French
When I tap on Language dropdown
And I select English item
And I tap on SAVE CHANGES button</t>
  </si>
  <si>
    <t>Then I should see all content in all screens will be translated in English exactly</t>
  </si>
  <si>
    <t>WAR_PR_020</t>
  </si>
  <si>
    <t>Change currency following to currency selected successfully</t>
  </si>
  <si>
    <t>Given I am in Account Setting screen
When I tap on Currency dropdown
And I select &lt;"Currency"&gt; item
And I tap on SAVE CHANGES button</t>
  </si>
  <si>
    <t xml:space="preserve">Then I should see currency will be changed to follow the currency selected exactly </t>
  </si>
  <si>
    <t>WAR_PR_021</t>
  </si>
  <si>
    <t>Set to receive notifications successfully</t>
  </si>
  <si>
    <t>Given I am in Account Setting screen
And current mode is deactive
When I tap on mode switcher
And I tap on SAVE CHANGES button</t>
  </si>
  <si>
    <t>Then I should receive notification of app successfully</t>
  </si>
  <si>
    <t>WAR_PR_022</t>
  </si>
  <si>
    <t>Set not to receive notifications successfully</t>
  </si>
  <si>
    <t>Given I am in Account Setting screen
And current mode is active
When I tap on mode switcher
And I tap on SAVE CHANGES button</t>
  </si>
  <si>
    <t>Then I should not receive notification of app successfully</t>
  </si>
  <si>
    <t>WAR_PR_023</t>
  </si>
  <si>
    <t>Display Logout popup when tapping on Log Out</t>
  </si>
  <si>
    <t>Given I am in Profile screen
When I tap on Log Out</t>
  </si>
  <si>
    <t>Then I should see Log out popup displayed</t>
  </si>
  <si>
    <t>WAR_PR_024</t>
  </si>
  <si>
    <t>Logout successfully</t>
  </si>
  <si>
    <t>Given I am in Profile screen
When I tap on Log Out
And I tap on LOG OUT button</t>
  </si>
  <si>
    <t>Then I should logout successfully
And I should be navigated to Slide 1 screen</t>
  </si>
  <si>
    <t>WAR_PR_025</t>
  </si>
  <si>
    <t>Logout unsuccessfully when user doesn't tap on LOGOUT button but close app</t>
  </si>
  <si>
    <t>Given I am in Home screen
When I tap on Profile in menu tab bar
And I tap on Logout
And I close app</t>
  </si>
  <si>
    <t>Then I shouldn't logout successfully
And I should be navigated to Home screen when launch back app</t>
  </si>
  <si>
    <t>WAR_PR_026</t>
  </si>
  <si>
    <t>Given I am in Logout popup
When I turn off wifi of device
And I tap on LOG OUT button</t>
  </si>
  <si>
    <t>Menu</t>
  </si>
  <si>
    <t>Navigate to Menu screen when tapping on Menu in bottom navigation</t>
  </si>
  <si>
    <t>Given I am in Home screen
When I tap on Menu in bottom navigation</t>
  </si>
  <si>
    <t>Then I should be navigated to Menu screen</t>
  </si>
  <si>
    <t>Navigate to Contact Us screen when tapping on Contact Us</t>
  </si>
  <si>
    <t>Given I am in Menu screen
When I tap on Contact Us</t>
  </si>
  <si>
    <t>Then I should be navigated to Contact Us screen
And I can see 4 contact options cards</t>
  </si>
  <si>
    <t>Back to Menu screen when tapping on the arrow icon</t>
  </si>
  <si>
    <t>Given I am in Contact Us screen
When I tap on arrow icon</t>
  </si>
  <si>
    <t>Then I should back to Menu screen</t>
  </si>
  <si>
    <t>Open corresponding media app when tapping on Call/SMS/Email button</t>
  </si>
  <si>
    <t>Given I am in Contact Us screen
When I tap on &lt;"Item"&gt; button</t>
  </si>
  <si>
    <r>
      <rPr>
        <b/>
        <sz val="11"/>
        <color theme="1"/>
        <rFont val="Trebuchet MS"/>
      </rPr>
      <t xml:space="preserve">Case 1:
</t>
    </r>
    <r>
      <rPr>
        <sz val="11"/>
        <color theme="1"/>
        <rFont val="Trebuchet MS"/>
      </rPr>
      <t xml:space="preserve">Item: Call
</t>
    </r>
    <r>
      <rPr>
        <b/>
        <sz val="11"/>
        <color theme="1"/>
        <rFont val="Trebuchet MS"/>
      </rPr>
      <t xml:space="preserve">Case 2:
</t>
    </r>
    <r>
      <rPr>
        <sz val="11"/>
        <color theme="1"/>
        <rFont val="Trebuchet MS"/>
      </rPr>
      <t xml:space="preserve">Item: SMS
</t>
    </r>
    <r>
      <rPr>
        <b/>
        <sz val="11"/>
        <color theme="1"/>
        <rFont val="Trebuchet MS"/>
      </rPr>
      <t xml:space="preserve">Case 3:
</t>
    </r>
    <r>
      <rPr>
        <sz val="11"/>
        <color theme="1"/>
        <rFont val="Trebuchet MS"/>
      </rPr>
      <t>Item: Email</t>
    </r>
  </si>
  <si>
    <t>Then I should see corresponding media app is opened</t>
  </si>
  <si>
    <t>Open website when tapping on Chat button</t>
  </si>
  <si>
    <t>Given I am in Contact Us screen
When I tap on Chat button</t>
  </si>
  <si>
    <t>Then I should be navigated to website</t>
  </si>
  <si>
    <t>Navigate to About Us screen when tapping on About Us</t>
  </si>
  <si>
    <t>Given I am in Menu screen
When I tap on About us</t>
  </si>
  <si>
    <t>Then I should be navigated to About us screen</t>
  </si>
  <si>
    <t>Given I am in About Us screen
When I tap on arrow icon</t>
  </si>
  <si>
    <t>View information about waricel successfully</t>
  </si>
  <si>
    <t>Then I should be navigated to About us screen
And I should see information about waricel successfully</t>
  </si>
  <si>
    <t>Navigate to Terms and Conditions when tapping on Terms and Conditions</t>
  </si>
  <si>
    <t>Given I am in Menu screen
When I tap on Terms and Conditions</t>
  </si>
  <si>
    <t>Then I should be navigated to Terms and Conditions screen</t>
  </si>
  <si>
    <t>Given I am in Terms and Conditions
When I tap on Terms and Conditions</t>
  </si>
  <si>
    <t>Given I am in Menu screen
When I tap on on Terms and Conditions</t>
  </si>
  <si>
    <t>Then I should be navigated to Terms and Conditions screen
And I should see information about Term and Conditions successfully</t>
  </si>
  <si>
    <t>Navigate to Privacy Policy when tapping on Privacy Policy</t>
  </si>
  <si>
    <t>Given I am in Menu screen
When I tap on Privacy Policy</t>
  </si>
  <si>
    <t xml:space="preserve">Then I should be navigated to Privacy Policy </t>
  </si>
  <si>
    <t>Given I am in Privacy Policy screen
When I tap on arrow icon</t>
  </si>
  <si>
    <t>Given I am in Menu screen
When I tap on on Privacy Policy</t>
  </si>
  <si>
    <t>Then I should be navigated to Privacy Policy screen
And I should see information about Privacy Policy successfully</t>
  </si>
  <si>
    <t>Navigate to How It Works screen when tapping on Hows Its Works</t>
  </si>
  <si>
    <t>Given I am in Menu screen
When I tap on How It Works</t>
  </si>
  <si>
    <t>Then I should be navigated to How It Works screen</t>
  </si>
  <si>
    <t>Given I am in How It Works screen
When I tap on arrow icon</t>
  </si>
  <si>
    <t>View information about How its works successfully</t>
  </si>
  <si>
    <t>Given I am in Menu screen
When I tap on Hows It Works</t>
  </si>
  <si>
    <t>Then I should be navigated to How It Works screen
And I should see information about How It Works successfully</t>
  </si>
  <si>
    <t>Promotion</t>
  </si>
  <si>
    <t>Navigate to Reward_Referral code screen when tapping on Reward in bottom navigation</t>
  </si>
  <si>
    <t>Given I am in Home screen
When I tap on Reward in bottom navigation</t>
  </si>
  <si>
    <t>Then I should be navigated to Reward_Referral code screen</t>
  </si>
  <si>
    <t>View available point successfully</t>
  </si>
  <si>
    <t>Then I should see available point exactly</t>
  </si>
  <si>
    <t>Navigate to Reward_History screen when tapping on Rewards history tab</t>
  </si>
  <si>
    <t>Given I am in Reward_Referral code screen
When I tap on Rewards history</t>
  </si>
  <si>
    <t>Then I should be navigated to Reward_Historty screen
And I should see rewards history list</t>
  </si>
  <si>
    <t>View Reward history list successfully</t>
  </si>
  <si>
    <t>Given I am in Reward_Referral screen
When I tap on Rewards history</t>
  </si>
  <si>
    <t>Then I should see reward history list successfully</t>
  </si>
  <si>
    <t>Navigate to Reward_Referral code_popup screen when tapping on SHARE CODE button</t>
  </si>
  <si>
    <t>Given I am in Reward_Referral code screen
When I enter valid &lt;"Code"&gt;
      |Code|
      |Test|
And I tap on SHARE LINK button</t>
  </si>
  <si>
    <t>Then I should be navigated to Reward_Referral code_popup screen</t>
  </si>
  <si>
    <t>View information about Reward_Referral code_pop</t>
  </si>
  <si>
    <t>Then I should see information about reward_refferal code popup</t>
  </si>
  <si>
    <t>Share private code successfully with valid data</t>
  </si>
  <si>
    <t>Given I am in Reward_Referral code screen
When I enter valid &lt;"Code"&gt; in Your referral code textbox
And I tap on Share link button
And I select method to share
And I tap on I AGREE button</t>
  </si>
  <si>
    <t>Then I should share referral code successfully
And another person can use the coupin to get $10 off his first transaction</t>
  </si>
  <si>
    <t>Share private code unsuccessfully with invalid data</t>
  </si>
  <si>
    <t>Given I am in Reward_Referral code screen
When I enter invalid &lt;"Code"&gt; in Your referral code textbox
And I tap on Share link button</t>
  </si>
  <si>
    <t>Then I should should referral code unsuccessfully
And I should see an error message below Your referral code fields</t>
  </si>
  <si>
    <t>Display ACTIVE button without code in Referral code textbox</t>
  </si>
  <si>
    <t>Given I am in Reward_Referral code screen
And I am sure no value in Your referral code textbox</t>
  </si>
  <si>
    <t>Then I should see ACTIVE button is displayed</t>
  </si>
  <si>
    <t>Navigate to Term and Conditions popup when tapping on Terms and Conditions</t>
  </si>
  <si>
    <t>Given I am in Reward_Referral code screen
When I tap on Terms and Conditions</t>
  </si>
  <si>
    <t>Then I should see to Term and Conditions popup
And I should see information of Terms and Conditions</t>
  </si>
  <si>
    <t>Close Terms and Conditions popup when tapping on I AGREE button</t>
  </si>
  <si>
    <t>Given I am in Terms and Conditions popup
When I tap on AGREE button</t>
  </si>
  <si>
    <t>Then Terms and Conditions popup will be closed</t>
  </si>
  <si>
    <t>Display disconnect internet message when tapping on Rewards history tab in case disconnect to internet</t>
  </si>
  <si>
    <t>Given I am in Reward_Referral code screen
When I turn off wifi of device
And I tap on Rewards history</t>
  </si>
  <si>
    <t>Display disconnect internet message when tapping on SHARE CODE button in case disconnect to internet</t>
  </si>
  <si>
    <t>Given I am in Reward_Referral code screen
When I enter valid &lt;"Code"&gt;
      |Code|
      |Test|
And I turn off wifi of device
And I tap on SHARE LINK button</t>
  </si>
  <si>
    <t>History</t>
  </si>
  <si>
    <t>WAR_HIS_001</t>
  </si>
  <si>
    <t>Navigate to History screen when tapping on History in bottom navigation</t>
  </si>
  <si>
    <t>Given I am in Home screen
When I tap on History in bottom navigation</t>
  </si>
  <si>
    <t>Then I should be navigated to History screen</t>
  </si>
  <si>
    <t>WAR_HIS_002</t>
  </si>
  <si>
    <t>View history list successfully</t>
  </si>
  <si>
    <t>Then I should see history list successfully include sent to, status, top-up amount, total paid and date &amp; time</t>
  </si>
  <si>
    <t>WAR_HIS_003</t>
  </si>
  <si>
    <t>Refesh the history list when pulling the screen</t>
  </si>
  <si>
    <t>Given I am in History screen
When I pull the screen</t>
  </si>
  <si>
    <t>Then I should see history list is refeshed</t>
  </si>
  <si>
    <t>WAR_HIS_004</t>
  </si>
  <si>
    <t>Display Hide from history button when swiping left card item on IOS device</t>
  </si>
  <si>
    <t>Given I am in History screen
And I am sure has history list is not empty
When I swipe left the card item on IOS device</t>
  </si>
  <si>
    <t>Then I should see Hide from history button</t>
  </si>
  <si>
    <t>WAR_HIS_006</t>
  </si>
  <si>
    <t>Hide history item when tapping on Hide from history button</t>
  </si>
  <si>
    <t>Given I am in History screen
And Hide from history button is displayed
When I tap on Hide from histoty button</t>
  </si>
  <si>
    <t>Then I should hide history item successfully
And I should see that card item is removed from list</t>
  </si>
  <si>
    <t>WAR_HIS_007</t>
  </si>
  <si>
    <t>Navigate to History order details screen when tapping on history card item</t>
  </si>
  <si>
    <t>Given I am in History screen
And I am sure histoty list is not empty
When I tap on History card item</t>
  </si>
  <si>
    <t>Then I should be navigated to History order detail screen</t>
  </si>
  <si>
    <t>WAR_HIS_008</t>
  </si>
  <si>
    <t>View history order details successfully</t>
  </si>
  <si>
    <t>Then I should see history order details successfully include order ID, date &amp; time, status, sent to, phone number (phone code + phone number), operator, country, top-up amount, Total paid</t>
  </si>
  <si>
    <t>WAR_HIS_009</t>
  </si>
  <si>
    <t>Navigate to Select amount screen when tapping on RESEND TO THIS PERSON button</t>
  </si>
  <si>
    <t>Given I am in History order detail screen
When I tap on RESEND TO THIS PERSON button</t>
  </si>
  <si>
    <t>Then I should be navigated to Select amount screen
And I can create new order with the same information like the old one</t>
  </si>
  <si>
    <t>WAR_HIS_010</t>
  </si>
  <si>
    <t>Display disconnect internet message when tapping on History in bottom navigation in case disconnect internet</t>
  </si>
  <si>
    <t>Given I am in Home screen
When I turn off wifi of device
And I tap on History in bottom navigation</t>
  </si>
  <si>
    <t>WAR_HIS_011</t>
  </si>
  <si>
    <t>Display disconnect internet message when tapping on Hide from history button in case disconnect to internet</t>
  </si>
  <si>
    <t>Given I am in History screen
And Hide from history button is displayed
When I turn off wifi of device 
And I tap on Hide from histoty button</t>
  </si>
  <si>
    <t>WAR_HIS_012</t>
  </si>
  <si>
    <t>Given I am in History screen
And I am sure histoty list is not empty
When I turn off wifi of device
And I tap on History card item</t>
  </si>
  <si>
    <t>WAR_HIS_013</t>
  </si>
  <si>
    <t>Display disconnect internet message when tapping on RESEND TO THIS PERSON button in case disconnect to internet</t>
  </si>
  <si>
    <t>Given I am in History order details screen
When  I turn off wifi of device
And I tap on RESEND TO THIS PERSON button</t>
  </si>
  <si>
    <t>Home_Top up</t>
  </si>
  <si>
    <t>Top-up in case logged in successfully</t>
  </si>
  <si>
    <t>WAR_HTU_001</t>
  </si>
  <si>
    <t>View status message on top of screen after loging in successfully</t>
  </si>
  <si>
    <t>Given I am in Login screen
And I am sure that account has status message
When I login successfully with valid data
      |Email|Password|
      |        |              |</t>
  </si>
  <si>
    <t>Then I should see status message successfully</t>
  </si>
  <si>
    <t>WAR_HTU_002</t>
  </si>
  <si>
    <t>Navigate to website when tapping on More details on message</t>
  </si>
  <si>
    <t>Given I am in Login screen
And I am sure that account has status message with long content over 5 lines
When I login successfully with valid data
      |Email|Password|
      |        |              |
And I tap on More details</t>
  </si>
  <si>
    <t>WAR_HTU_003</t>
  </si>
  <si>
    <t>Navigate to Select country screen when tapping on "+ Start a new top-up"</t>
  </si>
  <si>
    <t>Given I am in Home screen
When I tap on "+ Start a new top-up"</t>
  </si>
  <si>
    <t>Then I should be navigate to Select country screen</t>
  </si>
  <si>
    <t>WAR_HTU_004</t>
  </si>
  <si>
    <t>View recent contacts list successfully</t>
  </si>
  <si>
    <t>Given I am in Home screen
And I am sure recent contacts list is not empty</t>
  </si>
  <si>
    <t>Then I should see recent contacts list successfully include avatar, first and last name, country flat and operator with logo</t>
  </si>
  <si>
    <t>WAR_HTU_005</t>
  </si>
  <si>
    <t>Display option buttons (Resend Top-up and Delete from Contacts) when swiping left card item on IOS device</t>
  </si>
  <si>
    <t>Then I should see option buttons (Resend Top-up and Delete from Contacts)</t>
  </si>
  <si>
    <t>WAR_HTU_007</t>
  </si>
  <si>
    <t xml:space="preserve">Navigate to Select amount when tapping on Resend Top-up button </t>
  </si>
  <si>
    <t>Given I am in Home screen
And option buttons is displayed
When I tap on Resend Top-up button</t>
  </si>
  <si>
    <t>Then I should be navigated to Select amount screen</t>
  </si>
  <si>
    <t>WAR_HTU_008</t>
  </si>
  <si>
    <t>Delete contact item when tapping on Delete from contact button</t>
  </si>
  <si>
    <t>Given I am in Home screen
And option buttons is displayed
When I tap on Delete from Contacts button</t>
  </si>
  <si>
    <t>Then I should detele contact item selected successfully
And I should see that card item is removed from list</t>
  </si>
  <si>
    <t>WAR_HTU_009</t>
  </si>
  <si>
    <t>Display disconnect internet message when tapping on Resend Top-up button in case disconnect to internet</t>
  </si>
  <si>
    <t>Given I am in Home screen
And option buttons is displayed
When I turn off wifi of device
And I tap on Resend Top-up button</t>
  </si>
  <si>
    <t>WAR_HTU_010</t>
  </si>
  <si>
    <t>Display disconnect internet message when tapping on Delete from contacts button in case disconnect to internet</t>
  </si>
  <si>
    <t>Given I am in Home screen
And option buttons is displayed
When I turn off wifi of device
And I tap on Delete from contact button</t>
  </si>
  <si>
    <t>WAR_HTU_011</t>
  </si>
  <si>
    <t>Select country successfully</t>
  </si>
  <si>
    <t>Given I am in Select country screen
When I tap on country card</t>
  </si>
  <si>
    <t>Then I should select country successfully
And I should be navigated to Enter recipient info screen</t>
  </si>
  <si>
    <t>WAR_HTU_012</t>
  </si>
  <si>
    <t>Enter recipient info successfully with valid data</t>
  </si>
  <si>
    <t>Given I am in Enter recipient screen
And I selected country successfully
When I enter valid &lt;"First name"&gt;
And I enter valid &lt;"Last name"&gt;
And I enter valid &lt;"Mobile phone number"&gt;
And I tap on NEXT button</t>
  </si>
  <si>
    <t>Then I submit information of recipient successfully
And I should be navigated to Select an operator screen</t>
  </si>
  <si>
    <t>WAR_HTU_013</t>
  </si>
  <si>
    <t>Enter recipient info successfully with invaid data</t>
  </si>
  <si>
    <t>Given I am in Enter recipient screen
And I selected country successfully
When I enter invalid &lt;"First name"&gt;
And I enter invalid &lt;"Last name"&gt;
And I enter invalid &lt;"Mobile phone number"&gt;
And I tap on NEXT button</t>
  </si>
  <si>
    <t>Then I should see an error message below coresponding textbox</t>
  </si>
  <si>
    <t>WAR_HTU_014</t>
  </si>
  <si>
    <t>Select operator successfully</t>
  </si>
  <si>
    <t>Given I am in Select operator screen
When I tap on operator card</t>
  </si>
  <si>
    <t>Then I select operator successfully
And I should be navigated to Select amount screen</t>
  </si>
  <si>
    <t>WAR_HTU_015</t>
  </si>
  <si>
    <t xml:space="preserve">Select amount successfully </t>
  </si>
  <si>
    <t>Given I am in Select amount screen
When I tap on amount card</t>
  </si>
  <si>
    <t>Then I select amount successfully
And I should be navigated to Order summary screen</t>
  </si>
  <si>
    <t>WAR_HTU_016</t>
  </si>
  <si>
    <t>View order summary details</t>
  </si>
  <si>
    <t>Given I am in Select amount screen
When I tap on amount card
When I enter valid &lt;"Promotion code"&gt; in Promotion code textbox
And I tap on Apply button
And I enter valid &lt;"Reward point"&gt; in Reward points textbox
And I tap on Apply button
And I enter valid &lt;"Message"&gt; in Message to Recipient textbox</t>
  </si>
  <si>
    <t>I should be navigated to Order summary screen
And I should see information of order include sent to, phone number, operator, country, receiver gets, paid amount, processing fee, promotion code and total paid</t>
  </si>
  <si>
    <t>WAR_HTU_017</t>
  </si>
  <si>
    <t>Edit order summary detail</t>
  </si>
  <si>
    <t>Given I am in Order summary screen
When I tap on edit icon of &lt;"section"&gt;</t>
  </si>
  <si>
    <t xml:space="preserve">Then I should be navigated to corresponding screen </t>
  </si>
  <si>
    <t>WAR_HTU_018</t>
  </si>
  <si>
    <t>Complete order summary detail successfully</t>
  </si>
  <si>
    <t>Given I am in Order summary screen
When I enter valid &lt;"Promotion code"&gt; in Promotion code textbox
And I tap on Apply button
And I enter valid &lt;"Reward point"&gt; in Reward points textbox
And I tap on Apply button
And I enter valid &lt;"Message"&gt; in Message to Recipient textbox
And I tap on SELECT PAYMENT METHOD button</t>
  </si>
  <si>
    <t>Then I should complete order summary details successfully
And I should be navigated to Select payment method screen</t>
  </si>
  <si>
    <t>WAR_HTU_019</t>
  </si>
  <si>
    <t>Select payment method successfully</t>
  </si>
  <si>
    <t>Given I am in Order summary screen
And I completed order summary details
When I tap on payment method card</t>
  </si>
  <si>
    <t>Then I should navigated to Select payment method_INPUT screen</t>
  </si>
  <si>
    <t>WAR_HTU_020</t>
  </si>
  <si>
    <t>Enter your card details successfully with valid data</t>
  </si>
  <si>
    <t>Given I am in Enter your card details screen
When I enter valid &lt;"Name on card"&gt; in Name on card textbox
And I enter valid &lt;"Card number"&gt; in Card number textbox
And I enter valid &lt;"Expiration date"&gt; in Expiration date textbox
And I enter valid &lt;"Security code"&gt; in Security code textbox
And I tap on PAY $ NOW button</t>
  </si>
  <si>
    <t>Then I should navigated to Order summary with payment method screen
And I should see information of order include sent to, phone number, operator, country, receiver gets, payment method, message to recipient, paid amount, processing fee, promotion code and total paid</t>
  </si>
  <si>
    <t>WAR_HTU_021</t>
  </si>
  <si>
    <t>Submit order summary detail successfully</t>
  </si>
  <si>
    <t>Given I am in Order summary screen
When I tap on PAY NOW button</t>
  </si>
  <si>
    <t>Then I should see success popup</t>
  </si>
  <si>
    <t>WAR_HTU_022</t>
  </si>
  <si>
    <t>Submit order summary detail unsuccessfully with invalid bank account</t>
  </si>
  <si>
    <t>Given I am in Order summary screen
And I entered invalid bank information
When I tap on PAY NOW button</t>
  </si>
  <si>
    <t>Then I should see failure popup</t>
  </si>
  <si>
    <t>WAR_HTU_023</t>
  </si>
  <si>
    <t>Navigate to History details screen when tapping on View invoice button</t>
  </si>
  <si>
    <t>Given I am in Success popup
When I tap on VIEW INVOICE button</t>
  </si>
  <si>
    <t>Then I should be navigated to History details screen
And I can see all information of recent top-up</t>
  </si>
  <si>
    <t>WAR_HTU_024</t>
  </si>
  <si>
    <t>Navigate to Home screen when tapping on Home button</t>
  </si>
  <si>
    <t>Given I am in Success popup
When I tap on HOME button</t>
  </si>
  <si>
    <t>Then I should be navigated to Home screen
And I can see new contact displayed in Recent contacts
And I can create new topup</t>
  </si>
  <si>
    <t>WAR_HTU_025</t>
  </si>
  <si>
    <t>Navigate to Order summary screen when tapping on Try again button</t>
  </si>
  <si>
    <t>Given I am in Fail popup
When I tao on TRY AGAIN button</t>
  </si>
  <si>
    <t>Then I should be navigated to Order summary screen with old all information to create new order</t>
  </si>
  <si>
    <t>Top-up in case without logging in</t>
  </si>
  <si>
    <t>Navigate to Home_Login screen after selecting amount successfully</t>
  </si>
  <si>
    <t>Given I am in Select amount screen
When I tap on &lt;"Amount"&gt; card item</t>
  </si>
  <si>
    <t>Case 1:
Amount: 5 000
Case 2:
Amount: 10 000
Case 3:
Amount: 100 000</t>
  </si>
  <si>
    <t>Then I should be navigated to Home_Login screen
And I can login or sign up to continue to topup</t>
  </si>
  <si>
    <t>WAR_HTU_026</t>
  </si>
  <si>
    <t>Navigate to Sign up screen when tapping on CREATE ACCOUNT button</t>
  </si>
  <si>
    <t>Given I am in Home_Login screen
When I tap on CREATE ACCOUNT button</t>
  </si>
  <si>
    <t>WAR_HTU_027</t>
  </si>
  <si>
    <t>Navigate to Login screen when tapping on LOG IN button</t>
  </si>
  <si>
    <t>Given I am in Home_Login screen
When I tap on LOG IN button</t>
  </si>
  <si>
    <t>WAR_HTU_028</t>
  </si>
  <si>
    <t>Navigate to Order summary screen after signing up successfully</t>
  </si>
  <si>
    <t>Given I am in Sign up screen
When I sign up successfully</t>
  </si>
  <si>
    <t>Then I should be navigated to Order summary screen
And I can continue to topup with recent information</t>
  </si>
  <si>
    <t>WAR_HTU_029</t>
  </si>
  <si>
    <t>Navigate to Order summary screen after logging in successfully</t>
  </si>
  <si>
    <t>Given I am in Login screen
When I login successfully</t>
  </si>
  <si>
    <t>WAR_HTU_030</t>
  </si>
  <si>
    <t>Display disconnect internet message when tapping on PAY NOW button in case disconnect to internet</t>
  </si>
  <si>
    <t>Given I am in Order summary screen
When I turn off wifi of device
And I tap on PAY NOW button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</si>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</sst>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sz val="12"/>
      <color theme="1"/>
      <name val="Trebuchet MS"/>
    </font>
    <font>
      <b/>
      <sz val="12"/>
      <color rgb="FFFFFFFF"/>
      <name val="Trebuchet MS"/>
    </font>
    <font>
      <sz val="11"/>
      <color theme="1"/>
      <name val="Trebuchet MS"/>
    </font>
    <font>
      <sz val="10"/>
      <name val="Arial"/>
    </font>
    <font>
      <sz val="11"/>
      <color rgb="FF000000"/>
      <name val="Trebuchet MS"/>
    </font>
    <font>
      <b/>
      <sz val="12"/>
      <color theme="1"/>
      <name val="Trebuchet MS"/>
    </font>
    <font>
      <sz val="12"/>
      <color rgb="FF2A4E81"/>
      <name val="Trebuchet MS"/>
    </font>
    <font>
      <b/>
      <sz val="18"/>
      <color rgb="FF2A4E81"/>
      <name val="Trebuchet MS"/>
    </font>
    <font>
      <sz val="12"/>
      <color rgb="FF222222"/>
      <name val="Trebuchet MS"/>
    </font>
    <font>
      <b/>
      <sz val="11"/>
      <color rgb="FFFFFFFF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u/>
      <sz val="11"/>
      <color rgb="FF000000"/>
      <name val="Trebuchet MS"/>
    </font>
    <font>
      <u/>
      <sz val="11"/>
      <color rgb="FF000000"/>
      <name val="Trebuchet MS"/>
    </font>
    <font>
      <u/>
      <sz val="11"/>
      <color rgb="FF0000FF"/>
      <name val="Trebuchet MS"/>
    </font>
    <font>
      <u/>
      <sz val="11"/>
      <color rgb="FF000000"/>
      <name val="Trebuchet MS"/>
    </font>
    <font>
      <u/>
      <sz val="11"/>
      <color rgb="FF0000FF"/>
      <name val="Trebuchet MS"/>
    </font>
    <font>
      <u/>
      <sz val="11"/>
      <color rgb="FF1155CC"/>
      <name val="Trebuchet MS"/>
    </font>
    <font>
      <u/>
      <sz val="11"/>
      <color rgb="FF000000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sz val="10"/>
      <color theme="1"/>
      <name val="Arial"/>
    </font>
    <font>
      <sz val="11"/>
      <color rgb="FFFF0000"/>
      <name val="Trebuchet MS"/>
    </font>
    <font>
      <u/>
      <sz val="11"/>
      <color rgb="FF000000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sz val="10"/>
      <color theme="1"/>
      <name val="Calibri"/>
    </font>
    <font>
      <u/>
      <sz val="11"/>
      <color rgb="FF1155CC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u/>
      <sz val="11"/>
      <color rgb="FF1155CC"/>
      <name val="Trebuchet MS"/>
    </font>
    <font>
      <sz val="11"/>
      <color rgb="FF000000"/>
      <name val="Arial"/>
    </font>
    <font>
      <b/>
      <u/>
      <sz val="11"/>
      <color rgb="FF000000"/>
      <name val="Trebuchet MS"/>
    </font>
    <font>
      <sz val="11"/>
      <name val="Trebuchet MS"/>
    </font>
    <font>
      <b/>
      <sz val="11"/>
      <color theme="1"/>
      <name val="Trebuchet MS"/>
    </font>
  </fonts>
  <fills count="6">
    <fill>
      <patternFill patternType="none"/>
    </fill>
    <fill>
      <patternFill patternType="gray125"/>
    </fill>
    <fill>
      <patternFill patternType="solid">
        <fgColor rgb="FF3969AD"/>
        <bgColor rgb="FF3969A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</fills>
  <borders count="31"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 style="thin">
        <color rgb="FFF3F3F3"/>
      </left>
      <right/>
      <top/>
      <bottom style="thin">
        <color rgb="FF3B73AF"/>
      </bottom>
      <diagonal/>
    </border>
    <border>
      <left/>
      <right/>
      <top/>
      <bottom style="thin">
        <color rgb="FF3B73AF"/>
      </bottom>
      <diagonal/>
    </border>
    <border>
      <left/>
      <right/>
      <top style="thin">
        <color rgb="FF0B5394"/>
      </top>
      <bottom style="thin">
        <color rgb="FF0B5394"/>
      </bottom>
      <diagonal/>
    </border>
    <border>
      <left/>
      <right/>
      <top/>
      <bottom style="thin">
        <color rgb="FF1C4587"/>
      </bottom>
      <diagonal/>
    </border>
    <border>
      <left/>
      <right/>
      <top/>
      <bottom style="thin">
        <color rgb="FF2A4E81"/>
      </bottom>
      <diagonal/>
    </border>
    <border>
      <left/>
      <right style="thin">
        <color rgb="FF2A4E81"/>
      </right>
      <top/>
      <bottom/>
      <diagonal/>
    </border>
    <border>
      <left style="thin">
        <color rgb="FF2A4E81"/>
      </left>
      <right style="thin">
        <color rgb="FF2A4E81"/>
      </right>
      <top/>
      <bottom/>
      <diagonal/>
    </border>
    <border>
      <left style="thin">
        <color rgb="FF2A4E81"/>
      </left>
      <right/>
      <top/>
      <bottom/>
      <diagonal/>
    </border>
    <border>
      <left style="thin">
        <color rgb="FFF3F3F3"/>
      </left>
      <right/>
      <top/>
      <bottom style="thin">
        <color rgb="FF3969AD"/>
      </bottom>
      <diagonal/>
    </border>
    <border>
      <left/>
      <right style="thin">
        <color rgb="FFEFEFEF"/>
      </right>
      <top/>
      <bottom style="thin">
        <color rgb="FF3969AD"/>
      </bottom>
      <diagonal/>
    </border>
    <border>
      <left style="thin">
        <color rgb="FFEFEFEF"/>
      </left>
      <right style="thin">
        <color rgb="FFEFEFEF"/>
      </right>
      <top/>
      <bottom style="thin">
        <color rgb="FF3B73AF"/>
      </bottom>
      <diagonal/>
    </border>
    <border>
      <left style="thin">
        <color rgb="FFEFEFEF"/>
      </left>
      <right/>
      <top/>
      <bottom style="thin">
        <color rgb="FF3B73AF"/>
      </bottom>
      <diagonal/>
    </border>
    <border>
      <left/>
      <right style="thin">
        <color rgb="FFEFEFEF"/>
      </right>
      <top/>
      <bottom style="thin">
        <color rgb="FF3B73AF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/>
      <diagonal/>
    </border>
    <border>
      <left/>
      <right/>
      <top/>
      <bottom style="thin">
        <color rgb="FF0B5394"/>
      </bottom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/>
      <top/>
      <bottom style="thin">
        <color rgb="FF0B5394"/>
      </bottom>
      <diagonal/>
    </border>
    <border>
      <left/>
      <right style="thin">
        <color rgb="FFEFEFEF"/>
      </right>
      <top/>
      <bottom style="thin">
        <color rgb="FF0B5394"/>
      </bottom>
      <diagonal/>
    </border>
    <border>
      <left style="thin">
        <color rgb="FFEFEFEF"/>
      </left>
      <right/>
      <top style="thin">
        <color rgb="FF0B5394"/>
      </top>
      <bottom style="thin">
        <color rgb="FF0B5394"/>
      </bottom>
      <diagonal/>
    </border>
    <border>
      <left/>
      <right style="thin">
        <color rgb="FFEFEFEF"/>
      </right>
      <top style="thin">
        <color rgb="FF0B5394"/>
      </top>
      <bottom style="thin">
        <color rgb="FF0B5394"/>
      </bottom>
      <diagonal/>
    </border>
    <border>
      <left style="thin">
        <color rgb="FFEFEFEF"/>
      </left>
      <right style="thin">
        <color rgb="FFEFEFEF"/>
      </right>
      <top style="thin">
        <color rgb="FF0B5394"/>
      </top>
      <bottom style="thin">
        <color rgb="FF0B5394"/>
      </bottom>
      <diagonal/>
    </border>
    <border>
      <left/>
      <right/>
      <top style="thin">
        <color rgb="FF1C4587"/>
      </top>
      <bottom style="thin">
        <color rgb="FF0B5394"/>
      </bottom>
      <diagonal/>
    </border>
    <border>
      <left style="thin">
        <color rgb="FFEFEFEF"/>
      </left>
      <right style="thin">
        <color rgb="FFEFEFEF"/>
      </right>
      <top/>
      <bottom style="thin">
        <color rgb="FF0B5394"/>
      </bottom>
      <diagonal/>
    </border>
    <border>
      <left style="thin">
        <color rgb="FFEFEFEF"/>
      </left>
      <right/>
      <top style="thin">
        <color rgb="FF3B73AF"/>
      </top>
      <bottom style="thin">
        <color rgb="FF3B73AF"/>
      </bottom>
      <diagonal/>
    </border>
    <border>
      <left/>
      <right/>
      <top style="thin">
        <color rgb="FF3B73AF"/>
      </top>
      <bottom style="thin">
        <color rgb="FF3B73AF"/>
      </bottom>
      <diagonal/>
    </border>
    <border>
      <left/>
      <right style="thin">
        <color rgb="FFEFEFEF"/>
      </right>
      <top style="thin">
        <color rgb="FF3B73AF"/>
      </top>
      <bottom style="thin">
        <color rgb="FF3B73AF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6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1" xfId="0" applyFont="1" applyBorder="1" applyAlignment="1"/>
    <xf numFmtId="0" fontId="9" fillId="3" borderId="6" xfId="0" applyFont="1" applyFill="1" applyBorder="1"/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7" fillId="0" borderId="0" xfId="0" applyFont="1" applyAlignment="1">
      <alignment horizontal="left" vertical="top"/>
    </xf>
    <xf numFmtId="0" fontId="10" fillId="2" borderId="0" xfId="0" applyFont="1" applyFill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13" fillId="3" borderId="1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5" fillId="3" borderId="17" xfId="0" applyFont="1" applyFill="1" applyBorder="1" applyAlignment="1">
      <alignment horizontal="left" vertical="center" wrapText="1"/>
    </xf>
    <xf numFmtId="0" fontId="16" fillId="3" borderId="17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18" fillId="3" borderId="1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19" fillId="3" borderId="12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20" fillId="3" borderId="27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21" fillId="3" borderId="14" xfId="0" applyFont="1" applyFill="1" applyBorder="1"/>
    <xf numFmtId="0" fontId="3" fillId="0" borderId="14" xfId="0" applyFont="1" applyBorder="1" applyAlignment="1">
      <alignment wrapText="1"/>
    </xf>
    <xf numFmtId="0" fontId="22" fillId="0" borderId="3" xfId="0" applyFont="1" applyBorder="1"/>
    <xf numFmtId="0" fontId="3" fillId="0" borderId="22" xfId="0" applyFont="1" applyBorder="1" applyAlignment="1">
      <alignment wrapText="1"/>
    </xf>
    <xf numFmtId="0" fontId="22" fillId="0" borderId="17" xfId="0" applyFont="1" applyBorder="1"/>
    <xf numFmtId="0" fontId="23" fillId="3" borderId="22" xfId="0" applyFont="1" applyFill="1" applyBorder="1"/>
    <xf numFmtId="0" fontId="3" fillId="3" borderId="22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vertical="center"/>
    </xf>
    <xf numFmtId="0" fontId="24" fillId="3" borderId="12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vertical="center"/>
    </xf>
    <xf numFmtId="0" fontId="25" fillId="3" borderId="22" xfId="0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0" fontId="3" fillId="4" borderId="0" xfId="0" applyFont="1" applyFill="1" applyAlignment="1">
      <alignment wrapText="1"/>
    </xf>
    <xf numFmtId="0" fontId="22" fillId="4" borderId="0" xfId="0" applyFont="1" applyFill="1"/>
    <xf numFmtId="0" fontId="3" fillId="4" borderId="0" xfId="0" applyFont="1" applyFill="1" applyAlignment="1">
      <alignment horizontal="center"/>
    </xf>
    <xf numFmtId="0" fontId="26" fillId="3" borderId="4" xfId="0" applyFont="1" applyFill="1" applyBorder="1" applyAlignment="1">
      <alignment horizontal="left" vertical="center"/>
    </xf>
    <xf numFmtId="0" fontId="27" fillId="3" borderId="14" xfId="0" applyFont="1" applyFill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9" fillId="3" borderId="6" xfId="0" applyFont="1" applyFill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7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28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9" fillId="0" borderId="4" xfId="0" applyFont="1" applyBorder="1"/>
    <xf numFmtId="0" fontId="5" fillId="3" borderId="0" xfId="0" applyFont="1" applyFill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3" fillId="3" borderId="27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center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6" fillId="0" borderId="0" xfId="0" applyFont="1"/>
    <xf numFmtId="0" fontId="29" fillId="0" borderId="17" xfId="0" applyFont="1" applyBorder="1"/>
    <xf numFmtId="0" fontId="3" fillId="3" borderId="0" xfId="0" applyFont="1" applyFill="1" applyAlignment="1">
      <alignment horizontal="left" vertical="center"/>
    </xf>
    <xf numFmtId="0" fontId="1" fillId="3" borderId="17" xfId="0" applyFont="1" applyFill="1" applyBorder="1" applyAlignment="1">
      <alignment wrapText="1"/>
    </xf>
    <xf numFmtId="0" fontId="1" fillId="3" borderId="17" xfId="0" applyFont="1" applyFill="1" applyBorder="1"/>
    <xf numFmtId="0" fontId="3" fillId="3" borderId="0" xfId="0" applyFont="1" applyFill="1" applyAlignment="1">
      <alignment vertical="center" wrapText="1"/>
    </xf>
    <xf numFmtId="0" fontId="34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/>
    <xf numFmtId="0" fontId="3" fillId="0" borderId="5" xfId="0" applyFont="1" applyBorder="1"/>
    <xf numFmtId="0" fontId="4" fillId="0" borderId="5" xfId="0" applyFont="1" applyBorder="1"/>
    <xf numFmtId="0" fontId="5" fillId="0" borderId="2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3" fillId="3" borderId="16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3" fillId="3" borderId="10" xfId="0" applyFont="1" applyFill="1" applyBorder="1" applyAlignment="1">
      <alignment vertical="center"/>
    </xf>
    <xf numFmtId="0" fontId="4" fillId="0" borderId="11" xfId="0" applyFont="1" applyBorder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10" fillId="2" borderId="0" xfId="0" applyFont="1" applyFill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4" fillId="0" borderId="4" xfId="0" applyFont="1" applyBorder="1"/>
    <xf numFmtId="0" fontId="4" fillId="0" borderId="7" xfId="0" applyFont="1" applyBorder="1"/>
    <xf numFmtId="0" fontId="10" fillId="2" borderId="9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vertical="center"/>
    </xf>
    <xf numFmtId="0" fontId="4" fillId="0" borderId="17" xfId="0" applyFont="1" applyBorder="1"/>
    <xf numFmtId="0" fontId="3" fillId="3" borderId="19" xfId="0" applyFont="1" applyFill="1" applyBorder="1" applyAlignment="1">
      <alignment horizontal="left" vertical="center" wrapText="1"/>
    </xf>
    <xf numFmtId="0" fontId="4" fillId="0" borderId="20" xfId="0" applyFont="1" applyBorder="1"/>
    <xf numFmtId="0" fontId="3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4" fillId="0" borderId="22" xfId="0" applyFont="1" applyBorder="1"/>
    <xf numFmtId="0" fontId="5" fillId="3" borderId="23" xfId="0" applyFont="1" applyFill="1" applyBorder="1" applyAlignment="1">
      <alignment horizontal="left" vertical="center" wrapText="1"/>
    </xf>
    <xf numFmtId="0" fontId="4" fillId="0" borderId="24" xfId="0" applyFont="1" applyBorder="1"/>
    <xf numFmtId="0" fontId="3" fillId="3" borderId="17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4" borderId="0" xfId="0" applyFont="1" applyFill="1" applyAlignment="1">
      <alignment wrapText="1"/>
    </xf>
    <xf numFmtId="0" fontId="3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/>
    </xf>
    <xf numFmtId="0" fontId="3" fillId="3" borderId="0" xfId="0" applyFont="1" applyFill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28" xfId="0" applyFont="1" applyFill="1" applyBorder="1" applyAlignment="1">
      <alignment vertical="center" wrapText="1"/>
    </xf>
    <xf numFmtId="0" fontId="4" fillId="0" borderId="29" xfId="0" applyFont="1" applyBorder="1"/>
    <xf numFmtId="0" fontId="4" fillId="0" borderId="30" xfId="0" applyFont="1" applyBorder="1"/>
    <xf numFmtId="0" fontId="3" fillId="3" borderId="0" xfId="0" applyFont="1" applyFill="1" applyAlignment="1">
      <alignment horizontal="left" vertical="center" wrapText="1"/>
    </xf>
    <xf numFmtId="0" fontId="3" fillId="5" borderId="4" xfId="0" applyFont="1" applyFill="1" applyBorder="1" applyAlignment="1">
      <alignment vertical="center"/>
    </xf>
  </cellXfs>
  <cellStyles count="1">
    <cellStyle name="Normal" xfId="0" builtinId="0"/>
  </cellStyles>
  <dxfs count="1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ricel.com/terms-conditions" TargetMode="External"/><Relationship Id="rId2" Type="http://schemas.openxmlformats.org/officeDocument/2006/relationships/hyperlink" Target="https://www.waricel.com/terms-conditions" TargetMode="External"/><Relationship Id="rId1" Type="http://schemas.openxmlformats.org/officeDocument/2006/relationships/hyperlink" Target="https://docs.google.com/spreadsheets/d/1f_OcaFvZSsg5ObGb3tnoqfwXxZ80V2ER/edit" TargetMode="External"/><Relationship Id="rId4" Type="http://schemas.openxmlformats.org/officeDocument/2006/relationships/hyperlink" Target="https://www.waricel.com/privacy-polic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f_OcaFvZSsg5ObGb3tnoqfwXxZ80V2ER/edit" TargetMode="External"/><Relationship Id="rId1" Type="http://schemas.openxmlformats.org/officeDocument/2006/relationships/hyperlink" Target="https://docs.google.com/spreadsheets/d/1f_OcaFvZSsg5ObGb3tnoqfwXxZ80V2ER/edi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ricel.com/terms-conditions" TargetMode="External"/><Relationship Id="rId2" Type="http://schemas.openxmlformats.org/officeDocument/2006/relationships/hyperlink" Target="https://docs.google.com/spreadsheets/d/1f_OcaFvZSsg5ObGb3tnoqfwXxZ80V2ER/edit" TargetMode="External"/><Relationship Id="rId1" Type="http://schemas.openxmlformats.org/officeDocument/2006/relationships/hyperlink" Target="https://docs.google.com/spreadsheets/d/1f_OcaFvZSsg5ObGb3tnoqfwXxZ80V2ER/edit" TargetMode="External"/><Relationship Id="rId5" Type="http://schemas.openxmlformats.org/officeDocument/2006/relationships/hyperlink" Target="https://www.waricel.com/privacy-policy" TargetMode="External"/><Relationship Id="rId4" Type="http://schemas.openxmlformats.org/officeDocument/2006/relationships/hyperlink" Target="https://www.waricel.com/terms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showGridLines="0" workbookViewId="0">
      <selection activeCell="F12" sqref="F12"/>
    </sheetView>
  </sheetViews>
  <sheetFormatPr defaultColWidth="14.42578125" defaultRowHeight="15" customHeight="1" x14ac:dyDescent="0.2"/>
  <cols>
    <col min="1" max="1" width="11.28515625" customWidth="1"/>
    <col min="2" max="2" width="19.42578125" customWidth="1"/>
    <col min="3" max="4" width="17.28515625" customWidth="1"/>
    <col min="5" max="5" width="17.5703125" customWidth="1"/>
    <col min="6" max="7" width="16" customWidth="1"/>
  </cols>
  <sheetData>
    <row r="1" spans="1:7" ht="15.75" customHeight="1" x14ac:dyDescent="0.35">
      <c r="A1" s="1"/>
      <c r="B1" s="1"/>
      <c r="C1" s="1"/>
      <c r="D1" s="1"/>
      <c r="E1" s="1"/>
      <c r="F1" s="1"/>
      <c r="G1" s="1"/>
    </row>
    <row r="2" spans="1:7" ht="15" customHeight="1" x14ac:dyDescent="0.35">
      <c r="A2" s="1"/>
      <c r="B2" s="2" t="s">
        <v>0</v>
      </c>
      <c r="C2" s="2" t="s">
        <v>1</v>
      </c>
      <c r="D2" s="1"/>
      <c r="E2" s="1"/>
      <c r="F2" s="1"/>
      <c r="G2" s="1"/>
    </row>
    <row r="3" spans="1:7" ht="15.75" customHeight="1" x14ac:dyDescent="0.35">
      <c r="A3" s="1"/>
      <c r="B3" s="3" t="s">
        <v>2</v>
      </c>
      <c r="C3" s="4">
        <f>SUM(D10:D121)</f>
        <v>121</v>
      </c>
      <c r="D3" s="1"/>
      <c r="E3" s="1"/>
      <c r="F3" s="1"/>
      <c r="G3" s="1"/>
    </row>
    <row r="4" spans="1:7" ht="15.75" customHeight="1" x14ac:dyDescent="0.35">
      <c r="A4" s="1"/>
      <c r="B4" s="3" t="s">
        <v>3</v>
      </c>
      <c r="C4" s="4">
        <f>SUM(E9:E20)</f>
        <v>102</v>
      </c>
      <c r="D4" s="1"/>
      <c r="E4" s="1"/>
      <c r="F4" s="1"/>
      <c r="G4" s="1"/>
    </row>
    <row r="5" spans="1:7" ht="15.75" customHeight="1" x14ac:dyDescent="0.35">
      <c r="A5" s="1"/>
      <c r="B5" s="3" t="s">
        <v>4</v>
      </c>
      <c r="C5" s="4">
        <f>SUM(F11:F20)</f>
        <v>15</v>
      </c>
      <c r="D5" s="1"/>
      <c r="E5" s="1"/>
      <c r="F5" s="1"/>
      <c r="G5" s="1"/>
    </row>
    <row r="6" spans="1:7" ht="15.75" customHeight="1" x14ac:dyDescent="0.35">
      <c r="A6" s="1"/>
      <c r="B6" s="3" t="s">
        <v>5</v>
      </c>
      <c r="C6" s="5" t="s">
        <v>6</v>
      </c>
      <c r="D6" s="1"/>
      <c r="E6" s="1"/>
      <c r="F6" s="1"/>
      <c r="G6" s="1"/>
    </row>
    <row r="7" spans="1:7" ht="15.75" customHeight="1" x14ac:dyDescent="0.35">
      <c r="A7" s="1"/>
      <c r="B7" s="1"/>
      <c r="C7" s="1"/>
      <c r="D7" s="1"/>
      <c r="E7" s="1"/>
      <c r="F7" s="1"/>
      <c r="G7" s="1"/>
    </row>
    <row r="8" spans="1:7" ht="15.75" customHeight="1" x14ac:dyDescent="0.35">
      <c r="A8" s="1"/>
      <c r="B8" s="6" t="s">
        <v>7</v>
      </c>
      <c r="C8" s="6"/>
      <c r="D8" s="7" t="s">
        <v>8</v>
      </c>
      <c r="E8" s="7" t="s">
        <v>9</v>
      </c>
      <c r="F8" s="7" t="s">
        <v>10</v>
      </c>
      <c r="G8" s="1"/>
    </row>
    <row r="9" spans="1:7" ht="15.75" customHeight="1" x14ac:dyDescent="0.35">
      <c r="A9" s="1"/>
      <c r="B9" s="154" t="str">
        <f>Splash!C2</f>
        <v>Splash</v>
      </c>
      <c r="C9" s="155"/>
      <c r="D9" s="9">
        <f>Splash!M2</f>
        <v>11</v>
      </c>
      <c r="E9" s="9">
        <f>Splash!M3</f>
        <v>10</v>
      </c>
      <c r="F9" s="9">
        <f>Splash!M4</f>
        <v>1</v>
      </c>
      <c r="G9" s="1"/>
    </row>
    <row r="10" spans="1:7" ht="15.75" customHeight="1" x14ac:dyDescent="0.35">
      <c r="A10" s="1"/>
      <c r="B10" s="154" t="str">
        <f>'Log In'!C2</f>
        <v>Login</v>
      </c>
      <c r="C10" s="155"/>
      <c r="D10" s="10">
        <f>'Log In'!M2</f>
        <v>17</v>
      </c>
      <c r="G10" s="1"/>
    </row>
    <row r="11" spans="1:7" ht="15.75" customHeight="1" x14ac:dyDescent="0.35">
      <c r="A11" s="1"/>
      <c r="B11" s="154" t="str">
        <f>'Forgot password'!C2</f>
        <v>Forgot password</v>
      </c>
      <c r="C11" s="155"/>
      <c r="D11" s="10">
        <f>'Forgot password'!M2</f>
        <v>12</v>
      </c>
      <c r="E11" s="10">
        <f>'Log In'!M3</f>
        <v>12</v>
      </c>
      <c r="F11" s="10">
        <f>'Log In'!M4</f>
        <v>0</v>
      </c>
      <c r="G11" s="1"/>
    </row>
    <row r="12" spans="1:7" ht="15.75" customHeight="1" x14ac:dyDescent="0.35">
      <c r="A12" s="1"/>
      <c r="B12" s="154" t="str">
        <f>'Sign up'!C2</f>
        <v>Sign Up</v>
      </c>
      <c r="C12" s="155"/>
      <c r="D12" s="10">
        <f>'Sign up'!M2</f>
        <v>21</v>
      </c>
      <c r="E12" s="10">
        <f>'Sign up'!M3</f>
        <v>15</v>
      </c>
      <c r="F12" s="10">
        <f>'Sign up'!M4</f>
        <v>1</v>
      </c>
      <c r="G12" s="1"/>
    </row>
    <row r="13" spans="1:7" ht="15.75" customHeight="1" x14ac:dyDescent="0.35">
      <c r="A13" s="1"/>
      <c r="B13" s="154" t="str">
        <f>Profile!C2</f>
        <v>Profile</v>
      </c>
      <c r="C13" s="155"/>
      <c r="D13" s="10">
        <f>Profile!M2</f>
        <v>25</v>
      </c>
      <c r="E13" s="10">
        <f>Profile!M3</f>
        <v>13</v>
      </c>
      <c r="F13" s="10">
        <f>Profile!M4</f>
        <v>2</v>
      </c>
      <c r="G13" s="1"/>
    </row>
    <row r="14" spans="1:7" ht="15.75" customHeight="1" x14ac:dyDescent="0.35">
      <c r="A14" s="1"/>
      <c r="B14" s="154" t="str">
        <f>Menu!C2</f>
        <v>Menu</v>
      </c>
      <c r="C14" s="155"/>
      <c r="D14" s="10">
        <f>Menu!M2</f>
        <v>10</v>
      </c>
      <c r="E14" s="10">
        <f>Menu!M3</f>
        <v>17</v>
      </c>
      <c r="F14" s="10">
        <f>Menu!M4</f>
        <v>0</v>
      </c>
      <c r="G14" s="1"/>
    </row>
    <row r="15" spans="1:7" ht="15.75" customHeight="1" x14ac:dyDescent="0.35">
      <c r="A15" s="1"/>
      <c r="B15" s="158" t="str">
        <f>Promotion!C2</f>
        <v>Promotion</v>
      </c>
      <c r="C15" s="155"/>
      <c r="D15" s="10">
        <f>Promotion!M2</f>
        <v>7</v>
      </c>
      <c r="E15" s="10">
        <f>Promotion!M3</f>
        <v>7</v>
      </c>
      <c r="F15" s="10">
        <f>Promotion!M4</f>
        <v>2</v>
      </c>
      <c r="G15" s="1"/>
    </row>
    <row r="16" spans="1:7" ht="15.75" customHeight="1" x14ac:dyDescent="0.35">
      <c r="A16" s="1"/>
      <c r="B16" s="154" t="str">
        <f>History!C2</f>
        <v>History</v>
      </c>
      <c r="C16" s="155"/>
      <c r="D16" s="10">
        <f>History!M2</f>
        <v>6</v>
      </c>
      <c r="E16" s="10">
        <f>History!M3</f>
        <v>4</v>
      </c>
      <c r="F16" s="10">
        <f>History!M4</f>
        <v>4</v>
      </c>
      <c r="G16" s="1"/>
    </row>
    <row r="17" spans="1:7" ht="15.75" customHeight="1" x14ac:dyDescent="0.35">
      <c r="A17" s="1"/>
      <c r="B17" s="8" t="str">
        <f>'Home_Top up'!C2</f>
        <v>Home_Top up</v>
      </c>
      <c r="C17" s="8">
        <f>'Home_Top up'!D2</f>
        <v>0</v>
      </c>
      <c r="D17" s="10">
        <f>'Home_Top up'!M2</f>
        <v>23</v>
      </c>
      <c r="E17" s="10">
        <f>'Home_Top up'!M3</f>
        <v>24</v>
      </c>
      <c r="F17" s="10">
        <f>'Home_Top up'!M4</f>
        <v>6</v>
      </c>
      <c r="G17" s="1"/>
    </row>
    <row r="18" spans="1:7" ht="15" customHeight="1" x14ac:dyDescent="0.35">
      <c r="A18" s="1"/>
      <c r="B18" s="8"/>
      <c r="C18" s="11"/>
      <c r="D18" s="10"/>
      <c r="E18" s="10"/>
      <c r="F18" s="10"/>
      <c r="G18" s="1"/>
    </row>
    <row r="19" spans="1:7" ht="15.75" customHeight="1" x14ac:dyDescent="0.35">
      <c r="A19" s="1"/>
      <c r="B19" s="154"/>
      <c r="C19" s="155"/>
      <c r="D19" s="10"/>
      <c r="E19" s="10"/>
      <c r="F19" s="10"/>
      <c r="G19" s="1"/>
    </row>
    <row r="20" spans="1:7" ht="15.75" customHeight="1" x14ac:dyDescent="0.35">
      <c r="A20" s="1"/>
      <c r="B20" s="154"/>
      <c r="C20" s="155"/>
      <c r="D20" s="10"/>
      <c r="E20" s="10"/>
      <c r="F20" s="10"/>
      <c r="G20" s="1"/>
    </row>
    <row r="21" spans="1:7" ht="15.75" customHeight="1" x14ac:dyDescent="0.35">
      <c r="A21" s="1"/>
      <c r="B21" s="156"/>
      <c r="C21" s="157"/>
      <c r="D21" s="12"/>
      <c r="E21" s="12"/>
      <c r="F21" s="12"/>
      <c r="G21" s="1"/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1">
    <mergeCell ref="B16:C16"/>
    <mergeCell ref="B19:C19"/>
    <mergeCell ref="B20:C20"/>
    <mergeCell ref="B21:C21"/>
    <mergeCell ref="B9:C9"/>
    <mergeCell ref="B10:C10"/>
    <mergeCell ref="B11:C11"/>
    <mergeCell ref="B12:C12"/>
    <mergeCell ref="B13:C13"/>
    <mergeCell ref="B14:C14"/>
    <mergeCell ref="B15:C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4"/>
  <sheetViews>
    <sheetView showGridLines="0" workbookViewId="0">
      <pane ySplit="6" topLeftCell="A19" activePane="bottomLeft" state="frozen"/>
      <selection pane="bottomLeft" activeCell="J10" sqref="J10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6.7109375" customWidth="1"/>
    <col min="4" max="4" width="14.28515625" customWidth="1"/>
    <col min="5" max="6" width="11.5703125" customWidth="1"/>
    <col min="7" max="7" width="10.7109375" customWidth="1"/>
    <col min="8" max="8" width="9" customWidth="1"/>
    <col min="9" max="9" width="10.42578125" customWidth="1"/>
    <col min="10" max="10" width="46.85546875" customWidth="1"/>
    <col min="11" max="11" width="39" customWidth="1"/>
    <col min="12" max="12" width="24.7109375" customWidth="1"/>
    <col min="13" max="13" width="31.28515625" customWidth="1"/>
    <col min="14" max="14" width="43.140625" customWidth="1"/>
  </cols>
  <sheetData>
    <row r="1" spans="1:26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8"/>
      <c r="K1" s="17"/>
      <c r="L1" s="17"/>
      <c r="M1" s="13"/>
      <c r="N1" s="13"/>
    </row>
    <row r="2" spans="1:26" ht="23.25" x14ac:dyDescent="0.35">
      <c r="A2" s="19" t="s">
        <v>11</v>
      </c>
      <c r="B2" s="19"/>
      <c r="C2" s="20" t="s">
        <v>460</v>
      </c>
      <c r="D2" s="15"/>
      <c r="E2" s="15"/>
      <c r="F2" s="16"/>
      <c r="G2" s="16"/>
      <c r="H2" s="16"/>
      <c r="I2" s="16"/>
      <c r="J2" s="142"/>
      <c r="K2" s="143"/>
      <c r="L2" s="23" t="s">
        <v>2</v>
      </c>
      <c r="M2" s="4">
        <f>COUNTIF(A16:B38,"&lt;&gt;")</f>
        <v>23</v>
      </c>
      <c r="N2" s="13"/>
    </row>
    <row r="3" spans="1:26" ht="16.5" customHeight="1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11"/>
      <c r="K3" s="143"/>
      <c r="L3" s="23" t="s">
        <v>3</v>
      </c>
      <c r="M3" s="4">
        <f>COUNTIF(M8:M31,"=Passed")+COUNTIF(M33:M38,"=Passed")</f>
        <v>24</v>
      </c>
      <c r="N3" s="13"/>
    </row>
    <row r="4" spans="1:26" ht="18" x14ac:dyDescent="0.35">
      <c r="A4" s="23" t="s">
        <v>14</v>
      </c>
      <c r="B4" s="19"/>
      <c r="C4" s="5"/>
      <c r="D4" s="15"/>
      <c r="E4" s="15"/>
      <c r="F4" s="14"/>
      <c r="G4" s="14"/>
      <c r="H4" s="14"/>
      <c r="I4" s="14"/>
      <c r="J4" s="111"/>
      <c r="K4" s="143"/>
      <c r="L4" s="23" t="s">
        <v>4</v>
      </c>
      <c r="M4" s="4">
        <f>COUNTIF(M9:M32,"=Failed")+COUNTIF(M34:M39,"=Failed")</f>
        <v>6</v>
      </c>
      <c r="N4" s="13"/>
    </row>
    <row r="5" spans="1:26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11"/>
      <c r="K5" s="14"/>
      <c r="L5" s="14"/>
      <c r="M5" s="14"/>
      <c r="N5" s="13"/>
    </row>
    <row r="6" spans="1:26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8" t="s">
        <v>19</v>
      </c>
      <c r="K6" s="26" t="s">
        <v>20</v>
      </c>
      <c r="L6" s="26" t="s">
        <v>21</v>
      </c>
      <c r="M6" s="29" t="s">
        <v>22</v>
      </c>
      <c r="N6" s="27" t="s">
        <v>23</v>
      </c>
    </row>
    <row r="7" spans="1:26" ht="16.5" x14ac:dyDescent="0.2">
      <c r="A7" s="196" t="s">
        <v>461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49.5" x14ac:dyDescent="0.2">
      <c r="A8" s="172" t="s">
        <v>462</v>
      </c>
      <c r="B8" s="173"/>
      <c r="C8" s="50" t="s">
        <v>463</v>
      </c>
      <c r="D8" s="181" t="s">
        <v>464</v>
      </c>
      <c r="E8" s="173"/>
      <c r="F8" s="173"/>
      <c r="G8" s="173"/>
      <c r="H8" s="173"/>
      <c r="I8" s="173"/>
      <c r="J8" s="50"/>
      <c r="K8" s="60" t="s">
        <v>465</v>
      </c>
      <c r="L8" s="52"/>
      <c r="M8" s="52" t="s">
        <v>9</v>
      </c>
      <c r="N8" s="52"/>
    </row>
    <row r="9" spans="1:26" ht="49.5" x14ac:dyDescent="0.2">
      <c r="A9" s="172" t="s">
        <v>466</v>
      </c>
      <c r="B9" s="173"/>
      <c r="C9" s="50" t="s">
        <v>467</v>
      </c>
      <c r="D9" s="168" t="s">
        <v>468</v>
      </c>
      <c r="E9" s="169"/>
      <c r="F9" s="169"/>
      <c r="G9" s="169"/>
      <c r="H9" s="169"/>
      <c r="I9" s="169"/>
      <c r="J9" s="50"/>
      <c r="K9" s="60" t="s">
        <v>356</v>
      </c>
      <c r="L9" s="52"/>
      <c r="M9" s="52" t="s">
        <v>10</v>
      </c>
      <c r="N9" s="52"/>
    </row>
    <row r="10" spans="1:26" ht="66" x14ac:dyDescent="0.2">
      <c r="A10" s="172" t="s">
        <v>469</v>
      </c>
      <c r="B10" s="173"/>
      <c r="C10" s="50" t="s">
        <v>470</v>
      </c>
      <c r="D10" s="168" t="s">
        <v>471</v>
      </c>
      <c r="E10" s="169"/>
      <c r="F10" s="169"/>
      <c r="G10" s="169"/>
      <c r="H10" s="169"/>
      <c r="I10" s="169"/>
      <c r="J10" s="50"/>
      <c r="K10" s="60" t="s">
        <v>472</v>
      </c>
      <c r="L10" s="52"/>
      <c r="M10" s="52" t="s">
        <v>9</v>
      </c>
      <c r="N10" s="52"/>
    </row>
    <row r="11" spans="1:26" ht="66" x14ac:dyDescent="0.2">
      <c r="A11" s="172" t="s">
        <v>473</v>
      </c>
      <c r="B11" s="173"/>
      <c r="C11" s="40" t="s">
        <v>474</v>
      </c>
      <c r="D11" s="168" t="s">
        <v>475</v>
      </c>
      <c r="E11" s="169"/>
      <c r="F11" s="169"/>
      <c r="G11" s="169"/>
      <c r="H11" s="169"/>
      <c r="I11" s="169"/>
      <c r="J11" s="40"/>
      <c r="K11" s="113" t="s">
        <v>476</v>
      </c>
      <c r="L11" s="71"/>
      <c r="M11" s="52" t="s">
        <v>9</v>
      </c>
      <c r="N11" s="71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82.5" x14ac:dyDescent="0.2">
      <c r="A12" s="172" t="s">
        <v>477</v>
      </c>
      <c r="B12" s="173"/>
      <c r="C12" s="50" t="s">
        <v>478</v>
      </c>
      <c r="D12" s="181" t="s">
        <v>432</v>
      </c>
      <c r="E12" s="173"/>
      <c r="F12" s="173"/>
      <c r="G12" s="173"/>
      <c r="H12" s="173"/>
      <c r="I12" s="173"/>
      <c r="J12" s="50"/>
      <c r="K12" s="60" t="s">
        <v>479</v>
      </c>
      <c r="L12" s="52"/>
      <c r="M12" s="52" t="s">
        <v>9</v>
      </c>
      <c r="N12" s="52"/>
    </row>
    <row r="13" spans="1:26" ht="49.5" x14ac:dyDescent="0.2">
      <c r="A13" s="172" t="s">
        <v>480</v>
      </c>
      <c r="B13" s="173"/>
      <c r="C13" s="50" t="s">
        <v>481</v>
      </c>
      <c r="D13" s="181" t="s">
        <v>482</v>
      </c>
      <c r="E13" s="173"/>
      <c r="F13" s="173"/>
      <c r="G13" s="173"/>
      <c r="H13" s="173"/>
      <c r="I13" s="173"/>
      <c r="J13" s="50"/>
      <c r="K13" s="60" t="s">
        <v>483</v>
      </c>
      <c r="L13" s="52"/>
      <c r="M13" s="52" t="s">
        <v>10</v>
      </c>
      <c r="N13" s="52"/>
    </row>
    <row r="14" spans="1:26" ht="66" x14ac:dyDescent="0.2">
      <c r="A14" s="172" t="s">
        <v>484</v>
      </c>
      <c r="B14" s="173"/>
      <c r="C14" s="50" t="s">
        <v>485</v>
      </c>
      <c r="D14" s="181" t="s">
        <v>486</v>
      </c>
      <c r="E14" s="173"/>
      <c r="F14" s="173"/>
      <c r="G14" s="173"/>
      <c r="H14" s="173"/>
      <c r="I14" s="173"/>
      <c r="J14" s="50"/>
      <c r="K14" s="60" t="s">
        <v>487</v>
      </c>
      <c r="L14" s="52"/>
      <c r="M14" s="52" t="s">
        <v>9</v>
      </c>
      <c r="N14" s="52"/>
    </row>
    <row r="15" spans="1:26" ht="82.5" x14ac:dyDescent="0.2">
      <c r="A15" s="172" t="s">
        <v>488</v>
      </c>
      <c r="B15" s="173"/>
      <c r="C15" s="50" t="s">
        <v>489</v>
      </c>
      <c r="D15" s="181" t="s">
        <v>490</v>
      </c>
      <c r="E15" s="173"/>
      <c r="F15" s="173"/>
      <c r="G15" s="173"/>
      <c r="H15" s="173"/>
      <c r="I15" s="173"/>
      <c r="J15" s="50"/>
      <c r="K15" s="40" t="s">
        <v>68</v>
      </c>
      <c r="L15" s="52"/>
      <c r="M15" s="52" t="s">
        <v>9</v>
      </c>
      <c r="N15" s="52"/>
    </row>
    <row r="16" spans="1:26" ht="82.5" x14ac:dyDescent="0.2">
      <c r="A16" s="172" t="s">
        <v>491</v>
      </c>
      <c r="B16" s="173"/>
      <c r="C16" s="50" t="s">
        <v>492</v>
      </c>
      <c r="D16" s="181" t="s">
        <v>493</v>
      </c>
      <c r="E16" s="173"/>
      <c r="F16" s="173"/>
      <c r="G16" s="173"/>
      <c r="H16" s="173"/>
      <c r="I16" s="173"/>
      <c r="J16" s="50"/>
      <c r="K16" s="40" t="s">
        <v>68</v>
      </c>
      <c r="L16" s="52"/>
      <c r="M16" s="52" t="s">
        <v>10</v>
      </c>
      <c r="N16" s="52"/>
    </row>
    <row r="17" spans="1:14" ht="66" x14ac:dyDescent="0.2">
      <c r="A17" s="172" t="s">
        <v>494</v>
      </c>
      <c r="B17" s="173"/>
      <c r="C17" s="50" t="s">
        <v>495</v>
      </c>
      <c r="D17" s="181" t="s">
        <v>496</v>
      </c>
      <c r="E17" s="173"/>
      <c r="F17" s="173"/>
      <c r="G17" s="173"/>
      <c r="H17" s="173"/>
      <c r="I17" s="173"/>
      <c r="J17" s="50"/>
      <c r="K17" s="60" t="s">
        <v>497</v>
      </c>
      <c r="L17" s="52"/>
      <c r="M17" s="52" t="s">
        <v>9</v>
      </c>
      <c r="N17" s="52"/>
    </row>
    <row r="18" spans="1:14" ht="66" x14ac:dyDescent="0.2">
      <c r="A18" s="172" t="s">
        <v>498</v>
      </c>
      <c r="B18" s="173"/>
      <c r="C18" s="50" t="s">
        <v>499</v>
      </c>
      <c r="D18" s="181" t="s">
        <v>500</v>
      </c>
      <c r="E18" s="173"/>
      <c r="F18" s="173"/>
      <c r="G18" s="173"/>
      <c r="H18" s="173"/>
      <c r="I18" s="173"/>
      <c r="J18" s="50"/>
      <c r="K18" s="40" t="s">
        <v>501</v>
      </c>
      <c r="L18" s="52"/>
      <c r="M18" s="52" t="s">
        <v>9</v>
      </c>
      <c r="N18" s="52"/>
    </row>
    <row r="19" spans="1:14" ht="49.5" x14ac:dyDescent="0.2">
      <c r="A19" s="172" t="s">
        <v>502</v>
      </c>
      <c r="B19" s="173"/>
      <c r="C19" s="50" t="s">
        <v>503</v>
      </c>
      <c r="D19" s="181" t="s">
        <v>504</v>
      </c>
      <c r="E19" s="173"/>
      <c r="F19" s="173"/>
      <c r="G19" s="173"/>
      <c r="H19" s="173"/>
      <c r="I19" s="173"/>
      <c r="J19" s="50"/>
      <c r="K19" s="40" t="s">
        <v>505</v>
      </c>
      <c r="L19" s="52"/>
      <c r="M19" s="52" t="s">
        <v>9</v>
      </c>
      <c r="N19" s="52"/>
    </row>
    <row r="20" spans="1:14" ht="49.5" x14ac:dyDescent="0.2">
      <c r="A20" s="172" t="s">
        <v>506</v>
      </c>
      <c r="B20" s="173"/>
      <c r="C20" s="50" t="s">
        <v>507</v>
      </c>
      <c r="D20" s="181" t="s">
        <v>508</v>
      </c>
      <c r="E20" s="173"/>
      <c r="F20" s="173"/>
      <c r="G20" s="173"/>
      <c r="H20" s="173"/>
      <c r="I20" s="173"/>
      <c r="J20" s="50"/>
      <c r="K20" s="40" t="s">
        <v>509</v>
      </c>
      <c r="L20" s="52"/>
      <c r="M20" s="52" t="s">
        <v>9</v>
      </c>
      <c r="N20" s="52"/>
    </row>
    <row r="21" spans="1:14" ht="49.5" x14ac:dyDescent="0.2">
      <c r="A21" s="172" t="s">
        <v>510</v>
      </c>
      <c r="B21" s="173"/>
      <c r="C21" s="50" t="s">
        <v>511</v>
      </c>
      <c r="D21" s="181" t="s">
        <v>512</v>
      </c>
      <c r="E21" s="173"/>
      <c r="F21" s="173"/>
      <c r="G21" s="173"/>
      <c r="H21" s="173"/>
      <c r="I21" s="173"/>
      <c r="J21" s="50"/>
      <c r="K21" s="40" t="s">
        <v>513</v>
      </c>
      <c r="L21" s="52"/>
      <c r="M21" s="52" t="s">
        <v>9</v>
      </c>
      <c r="N21" s="52"/>
    </row>
    <row r="22" spans="1:14" ht="115.5" x14ac:dyDescent="0.2">
      <c r="A22" s="172" t="s">
        <v>514</v>
      </c>
      <c r="B22" s="173"/>
      <c r="C22" s="50" t="s">
        <v>515</v>
      </c>
      <c r="D22" s="181" t="s">
        <v>516</v>
      </c>
      <c r="E22" s="173"/>
      <c r="F22" s="173"/>
      <c r="G22" s="173"/>
      <c r="H22" s="173"/>
      <c r="I22" s="173"/>
      <c r="J22" s="50"/>
      <c r="K22" s="40" t="s">
        <v>517</v>
      </c>
      <c r="L22" s="52"/>
      <c r="M22" s="52" t="s">
        <v>10</v>
      </c>
      <c r="N22" s="52"/>
    </row>
    <row r="23" spans="1:14" ht="33" x14ac:dyDescent="0.2">
      <c r="A23" s="172" t="s">
        <v>518</v>
      </c>
      <c r="B23" s="173"/>
      <c r="C23" s="50" t="s">
        <v>519</v>
      </c>
      <c r="D23" s="181" t="s">
        <v>520</v>
      </c>
      <c r="E23" s="173"/>
      <c r="F23" s="173"/>
      <c r="G23" s="173"/>
      <c r="H23" s="173"/>
      <c r="I23" s="173"/>
      <c r="J23" s="50"/>
      <c r="K23" s="40" t="s">
        <v>521</v>
      </c>
      <c r="L23" s="52"/>
      <c r="M23" s="52" t="s">
        <v>10</v>
      </c>
      <c r="N23" s="52"/>
    </row>
    <row r="24" spans="1:14" ht="66" x14ac:dyDescent="0.2">
      <c r="A24" s="172" t="s">
        <v>522</v>
      </c>
      <c r="B24" s="173"/>
      <c r="C24" s="50" t="s">
        <v>523</v>
      </c>
      <c r="D24" s="181" t="s">
        <v>524</v>
      </c>
      <c r="E24" s="173"/>
      <c r="F24" s="173"/>
      <c r="G24" s="173"/>
      <c r="H24" s="173"/>
      <c r="I24" s="173"/>
      <c r="J24" s="50"/>
      <c r="K24" s="40" t="s">
        <v>525</v>
      </c>
      <c r="L24" s="52"/>
      <c r="M24" s="52" t="s">
        <v>9</v>
      </c>
      <c r="N24" s="52"/>
    </row>
    <row r="25" spans="1:14" ht="33" x14ac:dyDescent="0.2">
      <c r="A25" s="172" t="s">
        <v>526</v>
      </c>
      <c r="B25" s="173"/>
      <c r="C25" s="50" t="s">
        <v>527</v>
      </c>
      <c r="D25" s="181" t="s">
        <v>528</v>
      </c>
      <c r="E25" s="173"/>
      <c r="F25" s="173"/>
      <c r="G25" s="173"/>
      <c r="H25" s="173"/>
      <c r="I25" s="173"/>
      <c r="J25" s="50"/>
      <c r="K25" s="40" t="s">
        <v>529</v>
      </c>
      <c r="L25" s="52"/>
      <c r="M25" s="52" t="s">
        <v>9</v>
      </c>
      <c r="N25" s="52"/>
    </row>
    <row r="26" spans="1:14" ht="148.5" x14ac:dyDescent="0.2">
      <c r="A26" s="172" t="s">
        <v>530</v>
      </c>
      <c r="B26" s="173"/>
      <c r="C26" s="50" t="s">
        <v>531</v>
      </c>
      <c r="D26" s="181" t="s">
        <v>532</v>
      </c>
      <c r="E26" s="173"/>
      <c r="F26" s="173"/>
      <c r="G26" s="173"/>
      <c r="H26" s="173"/>
      <c r="I26" s="173"/>
      <c r="J26" s="50"/>
      <c r="K26" s="40" t="s">
        <v>533</v>
      </c>
      <c r="L26" s="52"/>
      <c r="M26" s="52" t="s">
        <v>9</v>
      </c>
      <c r="N26" s="52"/>
    </row>
    <row r="27" spans="1:14" ht="33" x14ac:dyDescent="0.2">
      <c r="A27" s="172" t="s">
        <v>534</v>
      </c>
      <c r="B27" s="173"/>
      <c r="C27" s="50" t="s">
        <v>535</v>
      </c>
      <c r="D27" s="181" t="s">
        <v>536</v>
      </c>
      <c r="E27" s="173"/>
      <c r="F27" s="173"/>
      <c r="G27" s="173"/>
      <c r="H27" s="173"/>
      <c r="I27" s="173"/>
      <c r="J27" s="50"/>
      <c r="K27" s="40" t="s">
        <v>537</v>
      </c>
      <c r="L27" s="52"/>
      <c r="M27" s="52" t="s">
        <v>9</v>
      </c>
      <c r="N27" s="52"/>
    </row>
    <row r="28" spans="1:14" ht="49.5" x14ac:dyDescent="0.2">
      <c r="A28" s="172" t="s">
        <v>538</v>
      </c>
      <c r="B28" s="173"/>
      <c r="C28" s="50" t="s">
        <v>539</v>
      </c>
      <c r="D28" s="181" t="s">
        <v>540</v>
      </c>
      <c r="E28" s="173"/>
      <c r="F28" s="173"/>
      <c r="G28" s="173"/>
      <c r="H28" s="173"/>
      <c r="I28" s="173"/>
      <c r="J28" s="50"/>
      <c r="K28" s="40" t="s">
        <v>541</v>
      </c>
      <c r="L28" s="52"/>
      <c r="M28" s="52" t="s">
        <v>10</v>
      </c>
      <c r="N28" s="52"/>
    </row>
    <row r="29" spans="1:14" ht="66" x14ac:dyDescent="0.2">
      <c r="A29" s="172" t="s">
        <v>542</v>
      </c>
      <c r="B29" s="173"/>
      <c r="C29" s="50" t="s">
        <v>543</v>
      </c>
      <c r="D29" s="181" t="s">
        <v>544</v>
      </c>
      <c r="E29" s="173"/>
      <c r="F29" s="173"/>
      <c r="G29" s="173"/>
      <c r="H29" s="173"/>
      <c r="I29" s="173"/>
      <c r="J29" s="50"/>
      <c r="K29" s="40" t="s">
        <v>545</v>
      </c>
      <c r="L29" s="52"/>
      <c r="M29" s="52" t="s">
        <v>9</v>
      </c>
      <c r="N29" s="52"/>
    </row>
    <row r="30" spans="1:14" ht="82.5" x14ac:dyDescent="0.2">
      <c r="A30" s="172" t="s">
        <v>546</v>
      </c>
      <c r="B30" s="173"/>
      <c r="C30" s="50" t="s">
        <v>547</v>
      </c>
      <c r="D30" s="181" t="s">
        <v>548</v>
      </c>
      <c r="E30" s="173"/>
      <c r="F30" s="173"/>
      <c r="G30" s="173"/>
      <c r="H30" s="173"/>
      <c r="I30" s="173"/>
      <c r="J30" s="50"/>
      <c r="K30" s="40" t="s">
        <v>549</v>
      </c>
      <c r="L30" s="52"/>
      <c r="M30" s="52" t="s">
        <v>9</v>
      </c>
      <c r="N30" s="52"/>
    </row>
    <row r="31" spans="1:14" ht="66" x14ac:dyDescent="0.2">
      <c r="A31" s="172" t="s">
        <v>550</v>
      </c>
      <c r="B31" s="173"/>
      <c r="C31" s="50" t="s">
        <v>551</v>
      </c>
      <c r="D31" s="181" t="s">
        <v>552</v>
      </c>
      <c r="E31" s="173"/>
      <c r="F31" s="173"/>
      <c r="G31" s="173"/>
      <c r="H31" s="173"/>
      <c r="I31" s="173"/>
      <c r="J31" s="50"/>
      <c r="K31" s="40" t="s">
        <v>553</v>
      </c>
      <c r="L31" s="52"/>
      <c r="M31" s="52" t="s">
        <v>9</v>
      </c>
      <c r="N31" s="52"/>
    </row>
    <row r="32" spans="1:14" ht="16.5" x14ac:dyDescent="0.2">
      <c r="A32" s="196" t="s">
        <v>554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</row>
    <row r="33" spans="1:14" ht="132" x14ac:dyDescent="0.2">
      <c r="A33" s="172" t="s">
        <v>550</v>
      </c>
      <c r="B33" s="173"/>
      <c r="C33" s="50" t="s">
        <v>555</v>
      </c>
      <c r="D33" s="181" t="s">
        <v>556</v>
      </c>
      <c r="E33" s="173"/>
      <c r="F33" s="173"/>
      <c r="G33" s="173"/>
      <c r="H33" s="173"/>
      <c r="I33" s="173"/>
      <c r="J33" s="50" t="s">
        <v>557</v>
      </c>
      <c r="K33" s="40" t="s">
        <v>558</v>
      </c>
      <c r="L33" s="52"/>
      <c r="M33" s="71" t="s">
        <v>9</v>
      </c>
      <c r="N33" s="52"/>
    </row>
    <row r="34" spans="1:14" ht="49.5" x14ac:dyDescent="0.2">
      <c r="A34" s="172" t="s">
        <v>559</v>
      </c>
      <c r="B34" s="173"/>
      <c r="C34" s="50" t="s">
        <v>560</v>
      </c>
      <c r="D34" s="181" t="s">
        <v>561</v>
      </c>
      <c r="E34" s="173"/>
      <c r="F34" s="173"/>
      <c r="G34" s="173"/>
      <c r="H34" s="173"/>
      <c r="I34" s="173"/>
      <c r="J34" s="50"/>
      <c r="K34" s="40" t="s">
        <v>63</v>
      </c>
      <c r="L34" s="52"/>
      <c r="M34" s="71" t="s">
        <v>9</v>
      </c>
      <c r="N34" s="52"/>
    </row>
    <row r="35" spans="1:14" ht="49.5" x14ac:dyDescent="0.2">
      <c r="A35" s="172" t="s">
        <v>562</v>
      </c>
      <c r="B35" s="173"/>
      <c r="C35" s="50" t="s">
        <v>563</v>
      </c>
      <c r="D35" s="181" t="s">
        <v>564</v>
      </c>
      <c r="E35" s="173"/>
      <c r="F35" s="173"/>
      <c r="G35" s="173"/>
      <c r="H35" s="173"/>
      <c r="I35" s="173"/>
      <c r="J35" s="50"/>
      <c r="K35" s="40" t="s">
        <v>58</v>
      </c>
      <c r="L35" s="52"/>
      <c r="M35" s="71" t="s">
        <v>9</v>
      </c>
      <c r="N35" s="52"/>
    </row>
    <row r="36" spans="1:14" ht="66" x14ac:dyDescent="0.2">
      <c r="A36" s="172" t="s">
        <v>565</v>
      </c>
      <c r="B36" s="173"/>
      <c r="C36" s="50" t="s">
        <v>566</v>
      </c>
      <c r="D36" s="181" t="s">
        <v>567</v>
      </c>
      <c r="E36" s="173"/>
      <c r="F36" s="173"/>
      <c r="G36" s="173"/>
      <c r="H36" s="173"/>
      <c r="I36" s="173"/>
      <c r="J36" s="50"/>
      <c r="K36" s="40" t="s">
        <v>568</v>
      </c>
      <c r="L36" s="52"/>
      <c r="M36" s="71" t="s">
        <v>9</v>
      </c>
      <c r="N36" s="52"/>
    </row>
    <row r="37" spans="1:14" ht="49.5" x14ac:dyDescent="0.2">
      <c r="A37" s="172" t="s">
        <v>569</v>
      </c>
      <c r="B37" s="173"/>
      <c r="C37" s="50" t="s">
        <v>570</v>
      </c>
      <c r="D37" s="181" t="s">
        <v>571</v>
      </c>
      <c r="E37" s="173"/>
      <c r="F37" s="173"/>
      <c r="G37" s="173"/>
      <c r="H37" s="173"/>
      <c r="I37" s="173"/>
      <c r="J37" s="50"/>
      <c r="K37" s="40"/>
      <c r="L37" s="52"/>
      <c r="M37" s="71" t="s">
        <v>9</v>
      </c>
      <c r="N37" s="52"/>
    </row>
    <row r="38" spans="1:14" ht="82.5" x14ac:dyDescent="0.2">
      <c r="A38" s="172" t="s">
        <v>572</v>
      </c>
      <c r="B38" s="173"/>
      <c r="C38" s="69" t="s">
        <v>573</v>
      </c>
      <c r="D38" s="181" t="s">
        <v>574</v>
      </c>
      <c r="E38" s="173"/>
      <c r="F38" s="173"/>
      <c r="G38" s="173"/>
      <c r="H38" s="173"/>
      <c r="I38" s="173"/>
      <c r="J38" s="50"/>
      <c r="K38" s="40" t="s">
        <v>68</v>
      </c>
      <c r="L38" s="52"/>
      <c r="M38" s="71" t="s">
        <v>9</v>
      </c>
      <c r="N38" s="52"/>
    </row>
    <row r="39" spans="1:14" ht="24" customHeight="1" x14ac:dyDescent="0.2">
      <c r="A39" s="184"/>
      <c r="B39" s="169"/>
      <c r="C39" s="151"/>
      <c r="D39" s="45"/>
      <c r="E39" s="45"/>
      <c r="F39" s="45"/>
      <c r="G39" s="45"/>
      <c r="H39" s="45"/>
      <c r="I39" s="45"/>
      <c r="J39" s="136"/>
      <c r="K39" s="149"/>
      <c r="L39" s="152"/>
      <c r="M39" s="153"/>
      <c r="N39" s="153"/>
    </row>
    <row r="40" spans="1:14" ht="28.5" customHeight="1" x14ac:dyDescent="0.2">
      <c r="A40" s="167"/>
      <c r="B40" s="166"/>
      <c r="C40" s="25"/>
      <c r="D40" s="167"/>
      <c r="E40" s="166"/>
      <c r="F40" s="166"/>
      <c r="G40" s="166"/>
      <c r="H40" s="166"/>
      <c r="I40" s="166"/>
      <c r="J40" s="137"/>
      <c r="K40" s="48"/>
      <c r="L40" s="48"/>
      <c r="M40" s="48"/>
      <c r="N40" s="48"/>
    </row>
    <row r="41" spans="1:14" ht="15.75" customHeight="1" x14ac:dyDescent="0.2">
      <c r="A41" s="166"/>
      <c r="B41" s="166"/>
    </row>
    <row r="42" spans="1:14" ht="15.75" customHeight="1" x14ac:dyDescent="0.2">
      <c r="A42" s="166"/>
      <c r="B42" s="166"/>
    </row>
    <row r="43" spans="1:14" ht="15.75" customHeight="1" x14ac:dyDescent="0.2">
      <c r="A43" s="166"/>
      <c r="B43" s="166"/>
    </row>
    <row r="44" spans="1:14" ht="15.75" customHeight="1" x14ac:dyDescent="0.2">
      <c r="A44" s="166"/>
      <c r="B44" s="166"/>
    </row>
    <row r="45" spans="1:14" ht="15.75" customHeight="1" x14ac:dyDescent="0.2"/>
    <row r="46" spans="1:14" ht="15.75" customHeight="1" x14ac:dyDescent="0.2"/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71">
    <mergeCell ref="D33:I33"/>
    <mergeCell ref="D34:I34"/>
    <mergeCell ref="D35:I35"/>
    <mergeCell ref="A27:B27"/>
    <mergeCell ref="A28:B28"/>
    <mergeCell ref="A29:B29"/>
    <mergeCell ref="A30:B30"/>
    <mergeCell ref="A31:B31"/>
    <mergeCell ref="A33:B33"/>
    <mergeCell ref="A34:B34"/>
    <mergeCell ref="D27:I27"/>
    <mergeCell ref="D28:I28"/>
    <mergeCell ref="D29:I29"/>
    <mergeCell ref="D30:I30"/>
    <mergeCell ref="D31:I31"/>
    <mergeCell ref="A32:N32"/>
    <mergeCell ref="A6:B6"/>
    <mergeCell ref="D6:I6"/>
    <mergeCell ref="A7:Z7"/>
    <mergeCell ref="A8:B8"/>
    <mergeCell ref="D8:I8"/>
    <mergeCell ref="A9:B9"/>
    <mergeCell ref="A10:B10"/>
    <mergeCell ref="D9:I9"/>
    <mergeCell ref="D10:I10"/>
    <mergeCell ref="A11:B11"/>
    <mergeCell ref="D11:I11"/>
    <mergeCell ref="A12:B12"/>
    <mergeCell ref="D12:I12"/>
    <mergeCell ref="D13:I13"/>
    <mergeCell ref="A13:B13"/>
    <mergeCell ref="A14:B14"/>
    <mergeCell ref="D14:I14"/>
    <mergeCell ref="A15:B15"/>
    <mergeCell ref="A16:B16"/>
    <mergeCell ref="A17:B17"/>
    <mergeCell ref="A18:B18"/>
    <mergeCell ref="A19:B19"/>
    <mergeCell ref="D15:I15"/>
    <mergeCell ref="D16:I16"/>
    <mergeCell ref="D17:I17"/>
    <mergeCell ref="D18:I18"/>
    <mergeCell ref="D19:I19"/>
    <mergeCell ref="D20:I20"/>
    <mergeCell ref="A20:B20"/>
    <mergeCell ref="A21:B21"/>
    <mergeCell ref="A22:B22"/>
    <mergeCell ref="A23:B23"/>
    <mergeCell ref="A24:B24"/>
    <mergeCell ref="A25:B25"/>
    <mergeCell ref="A26:B26"/>
    <mergeCell ref="D21:I21"/>
    <mergeCell ref="D22:I22"/>
    <mergeCell ref="D23:I23"/>
    <mergeCell ref="D24:I24"/>
    <mergeCell ref="D25:I25"/>
    <mergeCell ref="D26:I26"/>
    <mergeCell ref="A43:B43"/>
    <mergeCell ref="A44:B44"/>
    <mergeCell ref="A35:B35"/>
    <mergeCell ref="A36:B36"/>
    <mergeCell ref="D36:I36"/>
    <mergeCell ref="A37:B37"/>
    <mergeCell ref="D37:I37"/>
    <mergeCell ref="A38:B38"/>
    <mergeCell ref="D38:I38"/>
    <mergeCell ref="A39:B39"/>
    <mergeCell ref="A40:B40"/>
    <mergeCell ref="D40:I40"/>
    <mergeCell ref="A41:B41"/>
    <mergeCell ref="A42:B42"/>
  </mergeCells>
  <conditionalFormatting sqref="M8:M31 M33:M39">
    <cfRule type="cellIs" dxfId="1" priority="1" operator="equal">
      <formula>"Passed"</formula>
    </cfRule>
  </conditionalFormatting>
  <conditionalFormatting sqref="M8:M31 M33:M39">
    <cfRule type="cellIs" dxfId="0" priority="2" operator="equal">
      <formula>"Failed"</formula>
    </cfRule>
  </conditionalFormatting>
  <dataValidations count="1">
    <dataValidation type="list" allowBlank="1" sqref="M8:M31 M33:M39">
      <formula1>"New,Passed,Failed"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9"/>
  <sheetViews>
    <sheetView showGridLines="0" workbookViewId="0">
      <pane ySplit="6" topLeftCell="A7" activePane="bottomLeft" state="frozen"/>
      <selection pane="bottomLeft" activeCell="A8" sqref="A8:B8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5.7109375" customWidth="1"/>
    <col min="4" max="4" width="12" customWidth="1"/>
    <col min="5" max="5" width="11.140625" customWidth="1"/>
    <col min="6" max="6" width="11.5703125" customWidth="1"/>
    <col min="7" max="7" width="11.140625" customWidth="1"/>
    <col min="8" max="8" width="11.28515625" customWidth="1"/>
    <col min="9" max="9" width="10.5703125" customWidth="1"/>
    <col min="10" max="10" width="45.5703125" customWidth="1"/>
    <col min="11" max="11" width="35.140625" customWidth="1"/>
    <col min="12" max="12" width="22.140625" customWidth="1"/>
    <col min="13" max="13" width="21" customWidth="1"/>
    <col min="14" max="14" width="16.42578125" customWidth="1"/>
  </cols>
  <sheetData>
    <row r="1" spans="1:14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7"/>
      <c r="K1" s="18"/>
      <c r="L1" s="18"/>
      <c r="M1" s="13"/>
      <c r="N1" s="13"/>
    </row>
    <row r="2" spans="1:14" ht="15.75" customHeight="1" x14ac:dyDescent="0.35">
      <c r="A2" s="19" t="s">
        <v>11</v>
      </c>
      <c r="B2" s="19"/>
      <c r="C2" s="20" t="s">
        <v>12</v>
      </c>
      <c r="D2" s="15"/>
      <c r="E2" s="15"/>
      <c r="F2" s="16"/>
      <c r="G2" s="16"/>
      <c r="H2" s="16"/>
      <c r="I2" s="16"/>
      <c r="J2" s="16"/>
      <c r="K2" s="21"/>
      <c r="L2" s="22" t="s">
        <v>2</v>
      </c>
      <c r="M2" s="4">
        <f>COUNTIF(A7:A17,"&lt;&gt;")</f>
        <v>11</v>
      </c>
      <c r="N2" s="13"/>
    </row>
    <row r="3" spans="1:14" ht="16.5" customHeight="1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4"/>
      <c r="K3" s="21"/>
      <c r="L3" s="22" t="s">
        <v>3</v>
      </c>
      <c r="M3" s="4">
        <f>COUNTIF(M7:M17,"=Passed")</f>
        <v>10</v>
      </c>
      <c r="N3" s="13"/>
    </row>
    <row r="4" spans="1:14" ht="18" x14ac:dyDescent="0.35">
      <c r="A4" s="23" t="s">
        <v>14</v>
      </c>
      <c r="B4" s="19"/>
      <c r="C4" s="5" t="s">
        <v>15</v>
      </c>
      <c r="D4" s="15"/>
      <c r="E4" s="15"/>
      <c r="F4" s="14"/>
      <c r="G4" s="14"/>
      <c r="H4" s="14"/>
      <c r="I4" s="14"/>
      <c r="J4" s="14"/>
      <c r="K4" s="21"/>
      <c r="L4" s="22" t="s">
        <v>4</v>
      </c>
      <c r="M4" s="4">
        <f>COUNTIF(M7:M17,"=Failed")</f>
        <v>1</v>
      </c>
      <c r="N4" s="13"/>
    </row>
    <row r="5" spans="1:14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4"/>
      <c r="K5" s="18"/>
      <c r="L5" s="18"/>
      <c r="M5" s="14"/>
      <c r="N5" s="13"/>
    </row>
    <row r="6" spans="1:14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6" t="s">
        <v>19</v>
      </c>
      <c r="K6" s="28" t="s">
        <v>20</v>
      </c>
      <c r="L6" s="28" t="s">
        <v>21</v>
      </c>
      <c r="M6" s="29" t="s">
        <v>22</v>
      </c>
      <c r="N6" s="27" t="s">
        <v>23</v>
      </c>
    </row>
    <row r="7" spans="1:14" ht="66" x14ac:dyDescent="0.2">
      <c r="A7" s="163" t="s">
        <v>24</v>
      </c>
      <c r="B7" s="164"/>
      <c r="C7" s="30" t="s">
        <v>25</v>
      </c>
      <c r="D7" s="159" t="s">
        <v>26</v>
      </c>
      <c r="E7" s="155"/>
      <c r="F7" s="155"/>
      <c r="G7" s="155"/>
      <c r="H7" s="155"/>
      <c r="I7" s="160"/>
      <c r="J7" s="32"/>
      <c r="K7" s="30" t="s">
        <v>27</v>
      </c>
      <c r="L7" s="30"/>
      <c r="M7" s="33" t="s">
        <v>10</v>
      </c>
      <c r="N7" s="34"/>
    </row>
    <row r="8" spans="1:14" ht="66" x14ac:dyDescent="0.2">
      <c r="A8" s="163" t="s">
        <v>28</v>
      </c>
      <c r="B8" s="164"/>
      <c r="C8" s="30" t="s">
        <v>29</v>
      </c>
      <c r="D8" s="159" t="s">
        <v>30</v>
      </c>
      <c r="E8" s="155"/>
      <c r="F8" s="155"/>
      <c r="G8" s="155"/>
      <c r="H8" s="155"/>
      <c r="I8" s="160"/>
      <c r="J8" s="32" t="s">
        <v>31</v>
      </c>
      <c r="K8" s="30" t="s">
        <v>32</v>
      </c>
      <c r="L8" s="30"/>
      <c r="M8" s="33" t="s">
        <v>9</v>
      </c>
      <c r="N8" s="31"/>
    </row>
    <row r="9" spans="1:14" ht="49.5" x14ac:dyDescent="0.2">
      <c r="A9" s="163" t="s">
        <v>33</v>
      </c>
      <c r="B9" s="164"/>
      <c r="C9" s="30" t="s">
        <v>34</v>
      </c>
      <c r="D9" s="159" t="s">
        <v>35</v>
      </c>
      <c r="E9" s="155"/>
      <c r="F9" s="155"/>
      <c r="G9" s="155"/>
      <c r="H9" s="155"/>
      <c r="I9" s="160"/>
      <c r="J9" s="32"/>
      <c r="K9" s="30" t="s">
        <v>36</v>
      </c>
      <c r="L9" s="30"/>
      <c r="M9" s="33" t="s">
        <v>9</v>
      </c>
      <c r="N9" s="31"/>
    </row>
    <row r="10" spans="1:14" ht="49.5" x14ac:dyDescent="0.2">
      <c r="A10" s="163" t="s">
        <v>37</v>
      </c>
      <c r="B10" s="164"/>
      <c r="C10" s="30" t="s">
        <v>38</v>
      </c>
      <c r="D10" s="159" t="s">
        <v>39</v>
      </c>
      <c r="E10" s="155"/>
      <c r="F10" s="155"/>
      <c r="G10" s="155"/>
      <c r="H10" s="155"/>
      <c r="I10" s="160"/>
      <c r="J10" s="32"/>
      <c r="K10" s="30" t="s">
        <v>40</v>
      </c>
      <c r="L10" s="30"/>
      <c r="M10" s="33" t="s">
        <v>9</v>
      </c>
      <c r="N10" s="31"/>
    </row>
    <row r="11" spans="1:14" ht="49.5" x14ac:dyDescent="0.2">
      <c r="A11" s="163" t="s">
        <v>41</v>
      </c>
      <c r="B11" s="164"/>
      <c r="C11" s="30" t="s">
        <v>42</v>
      </c>
      <c r="D11" s="159" t="s">
        <v>43</v>
      </c>
      <c r="E11" s="155"/>
      <c r="F11" s="155"/>
      <c r="G11" s="155"/>
      <c r="H11" s="155"/>
      <c r="I11" s="160"/>
      <c r="J11" s="32"/>
      <c r="K11" s="30" t="s">
        <v>44</v>
      </c>
      <c r="L11" s="30"/>
      <c r="M11" s="33" t="s">
        <v>9</v>
      </c>
      <c r="N11" s="31"/>
    </row>
    <row r="12" spans="1:14" ht="49.5" x14ac:dyDescent="0.2">
      <c r="A12" s="163" t="s">
        <v>45</v>
      </c>
      <c r="B12" s="164"/>
      <c r="C12" s="30" t="s">
        <v>46</v>
      </c>
      <c r="D12" s="159" t="s">
        <v>47</v>
      </c>
      <c r="E12" s="155"/>
      <c r="F12" s="155"/>
      <c r="G12" s="155"/>
      <c r="H12" s="155"/>
      <c r="I12" s="160"/>
      <c r="J12" s="32"/>
      <c r="K12" s="30" t="s">
        <v>48</v>
      </c>
      <c r="L12" s="30"/>
      <c r="M12" s="33" t="s">
        <v>9</v>
      </c>
      <c r="N12" s="31"/>
    </row>
    <row r="13" spans="1:14" ht="82.5" x14ac:dyDescent="0.2">
      <c r="A13" s="163" t="s">
        <v>49</v>
      </c>
      <c r="B13" s="164"/>
      <c r="C13" s="30" t="s">
        <v>50</v>
      </c>
      <c r="D13" s="159" t="s">
        <v>51</v>
      </c>
      <c r="E13" s="155"/>
      <c r="F13" s="155"/>
      <c r="G13" s="155"/>
      <c r="H13" s="155"/>
      <c r="I13" s="160"/>
      <c r="J13" s="32" t="s">
        <v>52</v>
      </c>
      <c r="K13" s="30" t="s">
        <v>53</v>
      </c>
      <c r="L13" s="30"/>
      <c r="M13" s="33" t="s">
        <v>9</v>
      </c>
      <c r="N13" s="34"/>
    </row>
    <row r="14" spans="1:14" ht="66" x14ac:dyDescent="0.2">
      <c r="A14" s="163" t="s">
        <v>54</v>
      </c>
      <c r="B14" s="164"/>
      <c r="C14" s="30" t="s">
        <v>55</v>
      </c>
      <c r="D14" s="159" t="s">
        <v>56</v>
      </c>
      <c r="E14" s="155"/>
      <c r="F14" s="155"/>
      <c r="G14" s="155"/>
      <c r="H14" s="155"/>
      <c r="I14" s="160"/>
      <c r="J14" s="32" t="s">
        <v>57</v>
      </c>
      <c r="K14" s="30" t="s">
        <v>58</v>
      </c>
      <c r="L14" s="30"/>
      <c r="M14" s="33" t="s">
        <v>9</v>
      </c>
      <c r="N14" s="31"/>
    </row>
    <row r="15" spans="1:14" ht="66" x14ac:dyDescent="0.2">
      <c r="A15" s="163" t="s">
        <v>59</v>
      </c>
      <c r="B15" s="164"/>
      <c r="C15" s="30" t="s">
        <v>60</v>
      </c>
      <c r="D15" s="159" t="s">
        <v>61</v>
      </c>
      <c r="E15" s="155"/>
      <c r="F15" s="155"/>
      <c r="G15" s="155"/>
      <c r="H15" s="155"/>
      <c r="I15" s="160"/>
      <c r="J15" s="32" t="s">
        <v>62</v>
      </c>
      <c r="K15" s="30" t="s">
        <v>63</v>
      </c>
      <c r="L15" s="35"/>
      <c r="M15" s="36" t="s">
        <v>9</v>
      </c>
      <c r="N15" s="36"/>
    </row>
    <row r="16" spans="1:14" ht="82.5" x14ac:dyDescent="0.2">
      <c r="A16" s="163" t="s">
        <v>64</v>
      </c>
      <c r="B16" s="164"/>
      <c r="C16" s="37" t="s">
        <v>65</v>
      </c>
      <c r="D16" s="161" t="s">
        <v>66</v>
      </c>
      <c r="E16" s="162"/>
      <c r="F16" s="162"/>
      <c r="G16" s="162"/>
      <c r="H16" s="162"/>
      <c r="I16" s="162"/>
      <c r="J16" s="32" t="s">
        <v>67</v>
      </c>
      <c r="K16" s="35" t="s">
        <v>68</v>
      </c>
      <c r="L16" s="37"/>
      <c r="M16" s="39" t="s">
        <v>9</v>
      </c>
      <c r="N16" s="39"/>
    </row>
    <row r="17" spans="1:14" ht="82.5" x14ac:dyDescent="0.2">
      <c r="A17" s="163" t="s">
        <v>69</v>
      </c>
      <c r="B17" s="164"/>
      <c r="C17" s="37" t="s">
        <v>70</v>
      </c>
      <c r="D17" s="168" t="s">
        <v>71</v>
      </c>
      <c r="E17" s="169"/>
      <c r="F17" s="169"/>
      <c r="G17" s="169"/>
      <c r="H17" s="169"/>
      <c r="I17" s="169"/>
      <c r="J17" s="32" t="s">
        <v>72</v>
      </c>
      <c r="K17" s="35" t="s">
        <v>68</v>
      </c>
      <c r="L17" s="41"/>
      <c r="M17" s="42" t="s">
        <v>9</v>
      </c>
      <c r="N17" s="43"/>
    </row>
    <row r="18" spans="1:14" ht="24" customHeight="1" x14ac:dyDescent="0.2">
      <c r="A18" s="165"/>
      <c r="B18" s="166"/>
      <c r="C18" s="44"/>
      <c r="D18" s="45"/>
      <c r="E18" s="45"/>
      <c r="F18" s="45"/>
      <c r="G18" s="45"/>
      <c r="H18" s="45"/>
      <c r="I18" s="45"/>
      <c r="J18" s="46"/>
      <c r="K18" s="44"/>
      <c r="L18" s="44"/>
      <c r="M18" s="47"/>
      <c r="N18" s="44"/>
    </row>
    <row r="19" spans="1:14" ht="28.5" customHeight="1" x14ac:dyDescent="0.2">
      <c r="A19" s="167"/>
      <c r="B19" s="166"/>
      <c r="C19" s="25"/>
      <c r="D19" s="167"/>
      <c r="E19" s="166"/>
      <c r="F19" s="166"/>
      <c r="G19" s="166"/>
      <c r="H19" s="166"/>
      <c r="I19" s="166"/>
      <c r="J19" s="48"/>
      <c r="K19" s="49"/>
      <c r="L19" s="49"/>
      <c r="M19" s="48"/>
      <c r="N19" s="48"/>
    </row>
    <row r="20" spans="1:14" ht="15.75" customHeight="1" x14ac:dyDescent="0.2"/>
    <row r="21" spans="1:14" ht="15.75" customHeight="1" x14ac:dyDescent="0.2"/>
    <row r="22" spans="1:14" ht="15.75" customHeight="1" x14ac:dyDescent="0.2"/>
    <row r="23" spans="1:14" ht="15.75" customHeight="1" x14ac:dyDescent="0.2"/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7">
    <mergeCell ref="A6:B6"/>
    <mergeCell ref="D6:I6"/>
    <mergeCell ref="A7:B7"/>
    <mergeCell ref="D7:I7"/>
    <mergeCell ref="A8:B8"/>
    <mergeCell ref="D8:I8"/>
    <mergeCell ref="D9:I9"/>
    <mergeCell ref="A16:B16"/>
    <mergeCell ref="A17:B17"/>
    <mergeCell ref="A18:B18"/>
    <mergeCell ref="A19:B19"/>
    <mergeCell ref="A9:B9"/>
    <mergeCell ref="A10:B10"/>
    <mergeCell ref="A11:B11"/>
    <mergeCell ref="A12:B12"/>
    <mergeCell ref="A13:B13"/>
    <mergeCell ref="A14:B14"/>
    <mergeCell ref="A15:B15"/>
    <mergeCell ref="D17:I17"/>
    <mergeCell ref="D19:I19"/>
    <mergeCell ref="D10:I10"/>
    <mergeCell ref="D11:I11"/>
    <mergeCell ref="D12:I12"/>
    <mergeCell ref="D13:I13"/>
    <mergeCell ref="D14:I14"/>
    <mergeCell ref="D15:I15"/>
    <mergeCell ref="D16:I16"/>
  </mergeCells>
  <conditionalFormatting sqref="M7:M18">
    <cfRule type="cellIs" dxfId="17" priority="1" operator="equal">
      <formula>"Passed"</formula>
    </cfRule>
  </conditionalFormatting>
  <conditionalFormatting sqref="M7:M18">
    <cfRule type="cellIs" dxfId="16" priority="2" operator="equal">
      <formula>"Failed"</formula>
    </cfRule>
  </conditionalFormatting>
  <dataValidations count="1">
    <dataValidation type="list" allowBlank="1" sqref="M7:M18">
      <formula1>"New,Passed,Failed"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8"/>
  <sheetViews>
    <sheetView showGridLines="0" zoomScale="130" zoomScaleNormal="130" workbookViewId="0">
      <pane ySplit="6" topLeftCell="A23" activePane="bottomLeft" state="frozen"/>
      <selection pane="bottomLeft" activeCell="C27" sqref="C27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5.7109375" customWidth="1"/>
    <col min="4" max="4" width="12" customWidth="1"/>
    <col min="5" max="5" width="11.140625" customWidth="1"/>
    <col min="6" max="6" width="11.5703125" customWidth="1"/>
    <col min="7" max="7" width="11.140625" customWidth="1"/>
    <col min="8" max="8" width="11.28515625" customWidth="1"/>
    <col min="9" max="9" width="10.5703125" customWidth="1"/>
    <col min="10" max="10" width="45.5703125" customWidth="1"/>
    <col min="11" max="11" width="35.140625" customWidth="1"/>
    <col min="12" max="12" width="22.140625" customWidth="1"/>
    <col min="13" max="13" width="30" bestFit="1" customWidth="1"/>
    <col min="14" max="14" width="16.42578125" customWidth="1"/>
  </cols>
  <sheetData>
    <row r="1" spans="1:14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7"/>
      <c r="K1" s="18"/>
      <c r="L1" s="18"/>
      <c r="M1" s="13"/>
      <c r="N1" s="13"/>
    </row>
    <row r="2" spans="1:14" ht="15.75" customHeight="1" x14ac:dyDescent="0.35">
      <c r="A2" s="19" t="s">
        <v>11</v>
      </c>
      <c r="B2" s="19"/>
      <c r="C2" s="20" t="s">
        <v>73</v>
      </c>
      <c r="D2" s="15"/>
      <c r="E2" s="15"/>
      <c r="F2" s="16"/>
      <c r="G2" s="16"/>
      <c r="H2" s="16"/>
      <c r="I2" s="16"/>
      <c r="J2" s="16"/>
      <c r="K2" s="21"/>
      <c r="L2" s="22" t="s">
        <v>2</v>
      </c>
      <c r="M2" s="4">
        <f>COUNTIF(A7:A23,"&lt;&gt;")</f>
        <v>17</v>
      </c>
      <c r="N2" s="13"/>
    </row>
    <row r="3" spans="1:14" ht="16.5" customHeight="1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4"/>
      <c r="K3" s="21"/>
      <c r="L3" s="22" t="s">
        <v>3</v>
      </c>
      <c r="M3" s="4">
        <f>COUNTIF(M9:M22,"=Passed")</f>
        <v>12</v>
      </c>
      <c r="N3" s="13"/>
    </row>
    <row r="4" spans="1:14" ht="18" x14ac:dyDescent="0.35">
      <c r="A4" s="23" t="s">
        <v>14</v>
      </c>
      <c r="B4" s="19"/>
      <c r="C4" s="5" t="s">
        <v>74</v>
      </c>
      <c r="D4" s="15"/>
      <c r="E4" s="15"/>
      <c r="F4" s="14"/>
      <c r="G4" s="14"/>
      <c r="H4" s="14"/>
      <c r="I4" s="14"/>
      <c r="J4" s="14"/>
      <c r="K4" s="21"/>
      <c r="L4" s="22" t="s">
        <v>4</v>
      </c>
      <c r="M4" s="4">
        <f>COUNTIF(M9:M22,"=Failed")</f>
        <v>0</v>
      </c>
      <c r="N4" s="13"/>
    </row>
    <row r="5" spans="1:14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4"/>
      <c r="K5" s="18"/>
      <c r="L5" s="18"/>
      <c r="M5" s="14"/>
      <c r="N5" s="13"/>
    </row>
    <row r="6" spans="1:14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6" t="s">
        <v>19</v>
      </c>
      <c r="K6" s="28" t="s">
        <v>20</v>
      </c>
      <c r="L6" s="28" t="s">
        <v>21</v>
      </c>
      <c r="M6" s="29" t="s">
        <v>22</v>
      </c>
      <c r="N6" s="27" t="s">
        <v>575</v>
      </c>
    </row>
    <row r="7" spans="1:14" ht="49.5" x14ac:dyDescent="0.2">
      <c r="A7" s="172" t="s">
        <v>75</v>
      </c>
      <c r="B7" s="173"/>
      <c r="C7" s="50" t="s">
        <v>76</v>
      </c>
      <c r="D7" s="181" t="s">
        <v>77</v>
      </c>
      <c r="E7" s="173"/>
      <c r="F7" s="173"/>
      <c r="G7" s="173"/>
      <c r="H7" s="173"/>
      <c r="I7" s="173"/>
      <c r="J7" s="51"/>
      <c r="K7" s="50" t="s">
        <v>78</v>
      </c>
      <c r="L7" s="50"/>
      <c r="M7" s="52" t="s">
        <v>9</v>
      </c>
      <c r="N7" s="52"/>
    </row>
    <row r="8" spans="1:14" ht="49.5" x14ac:dyDescent="0.2">
      <c r="A8" s="172" t="s">
        <v>79</v>
      </c>
      <c r="B8" s="173"/>
      <c r="C8" s="50" t="s">
        <v>80</v>
      </c>
      <c r="D8" s="181" t="s">
        <v>81</v>
      </c>
      <c r="E8" s="173"/>
      <c r="F8" s="173"/>
      <c r="G8" s="173"/>
      <c r="H8" s="173"/>
      <c r="I8" s="173"/>
      <c r="J8" s="51"/>
      <c r="K8" s="50" t="s">
        <v>82</v>
      </c>
      <c r="L8" s="50"/>
      <c r="M8" s="52" t="s">
        <v>9</v>
      </c>
      <c r="N8" s="52"/>
    </row>
    <row r="9" spans="1:14" ht="49.5" x14ac:dyDescent="0.2">
      <c r="A9" s="172" t="s">
        <v>83</v>
      </c>
      <c r="B9" s="173"/>
      <c r="C9" s="30" t="s">
        <v>84</v>
      </c>
      <c r="D9" s="159" t="s">
        <v>85</v>
      </c>
      <c r="E9" s="155"/>
      <c r="F9" s="155"/>
      <c r="G9" s="155"/>
      <c r="H9" s="155"/>
      <c r="I9" s="160"/>
      <c r="J9" s="32" t="s">
        <v>86</v>
      </c>
      <c r="K9" s="30" t="s">
        <v>87</v>
      </c>
      <c r="L9" s="30"/>
      <c r="M9" s="33" t="s">
        <v>9</v>
      </c>
      <c r="N9" s="34"/>
    </row>
    <row r="10" spans="1:14" ht="49.5" x14ac:dyDescent="0.2">
      <c r="A10" s="172" t="s">
        <v>88</v>
      </c>
      <c r="B10" s="173"/>
      <c r="C10" s="30" t="s">
        <v>89</v>
      </c>
      <c r="D10" s="159" t="s">
        <v>90</v>
      </c>
      <c r="E10" s="155"/>
      <c r="F10" s="155"/>
      <c r="G10" s="155"/>
      <c r="H10" s="155"/>
      <c r="I10" s="160"/>
      <c r="J10" s="32" t="s">
        <v>91</v>
      </c>
      <c r="K10" s="30" t="s">
        <v>92</v>
      </c>
      <c r="L10" s="30"/>
      <c r="M10" s="33" t="s">
        <v>9</v>
      </c>
      <c r="N10" s="31"/>
    </row>
    <row r="11" spans="1:14" ht="82.5" x14ac:dyDescent="0.2">
      <c r="A11" s="172" t="s">
        <v>93</v>
      </c>
      <c r="B11" s="173"/>
      <c r="C11" s="30" t="s">
        <v>94</v>
      </c>
      <c r="D11" s="159" t="s">
        <v>95</v>
      </c>
      <c r="E11" s="155"/>
      <c r="F11" s="155"/>
      <c r="G11" s="155"/>
      <c r="H11" s="155"/>
      <c r="I11" s="160"/>
      <c r="J11" s="32"/>
      <c r="K11" s="30" t="s">
        <v>96</v>
      </c>
      <c r="L11" s="30"/>
      <c r="M11" s="33" t="s">
        <v>9</v>
      </c>
      <c r="N11" s="34"/>
    </row>
    <row r="12" spans="1:14" ht="82.5" x14ac:dyDescent="0.2">
      <c r="A12" s="172" t="s">
        <v>97</v>
      </c>
      <c r="B12" s="173"/>
      <c r="C12" s="53" t="s">
        <v>98</v>
      </c>
      <c r="D12" s="174" t="s">
        <v>99</v>
      </c>
      <c r="E12" s="166"/>
      <c r="F12" s="166"/>
      <c r="G12" s="166"/>
      <c r="H12" s="166"/>
      <c r="I12" s="175"/>
      <c r="J12" s="55"/>
      <c r="K12" s="53" t="s">
        <v>100</v>
      </c>
      <c r="L12" s="53"/>
      <c r="M12" s="33" t="s">
        <v>9</v>
      </c>
      <c r="N12" s="54"/>
    </row>
    <row r="13" spans="1:14" ht="66" x14ac:dyDescent="0.2">
      <c r="A13" s="172" t="s">
        <v>101</v>
      </c>
      <c r="B13" s="173"/>
      <c r="C13" s="40" t="s">
        <v>102</v>
      </c>
      <c r="D13" s="168" t="s">
        <v>103</v>
      </c>
      <c r="E13" s="169"/>
      <c r="F13" s="169"/>
      <c r="G13" s="169"/>
      <c r="H13" s="169"/>
      <c r="I13" s="169"/>
      <c r="J13" s="56"/>
      <c r="K13" s="40" t="s">
        <v>104</v>
      </c>
      <c r="L13" s="40"/>
      <c r="M13" s="33" t="s">
        <v>9</v>
      </c>
      <c r="N13" s="40"/>
    </row>
    <row r="14" spans="1:14" ht="82.5" x14ac:dyDescent="0.2">
      <c r="A14" s="172" t="s">
        <v>105</v>
      </c>
      <c r="B14" s="173"/>
      <c r="C14" s="57" t="s">
        <v>106</v>
      </c>
      <c r="D14" s="168" t="s">
        <v>107</v>
      </c>
      <c r="E14" s="169"/>
      <c r="F14" s="169"/>
      <c r="G14" s="169"/>
      <c r="H14" s="169"/>
      <c r="I14" s="169"/>
      <c r="J14" s="58"/>
      <c r="K14" s="59" t="s">
        <v>108</v>
      </c>
      <c r="L14" s="60"/>
      <c r="M14" s="33" t="s">
        <v>9</v>
      </c>
      <c r="N14" s="50"/>
    </row>
    <row r="15" spans="1:14" ht="66" x14ac:dyDescent="0.2">
      <c r="A15" s="172" t="s">
        <v>109</v>
      </c>
      <c r="B15" s="173"/>
      <c r="C15" s="60" t="s">
        <v>110</v>
      </c>
      <c r="D15" s="168" t="s">
        <v>111</v>
      </c>
      <c r="E15" s="169"/>
      <c r="F15" s="169"/>
      <c r="G15" s="169"/>
      <c r="H15" s="169"/>
      <c r="I15" s="169"/>
      <c r="J15" s="58"/>
      <c r="K15" s="59" t="s">
        <v>112</v>
      </c>
      <c r="L15" s="61"/>
      <c r="M15" s="52" t="s">
        <v>9</v>
      </c>
      <c r="N15" s="50"/>
    </row>
    <row r="16" spans="1:14" ht="82.5" x14ac:dyDescent="0.2">
      <c r="A16" s="172" t="s">
        <v>113</v>
      </c>
      <c r="B16" s="173"/>
      <c r="C16" s="35" t="s">
        <v>114</v>
      </c>
      <c r="D16" s="176" t="s">
        <v>107</v>
      </c>
      <c r="E16" s="157"/>
      <c r="F16" s="157"/>
      <c r="G16" s="157"/>
      <c r="H16" s="157"/>
      <c r="I16" s="157"/>
      <c r="J16" s="62"/>
      <c r="K16" s="35" t="s">
        <v>115</v>
      </c>
      <c r="L16" s="35"/>
      <c r="M16" s="36" t="s">
        <v>9</v>
      </c>
      <c r="N16" s="36"/>
    </row>
    <row r="17" spans="1:14" ht="66" x14ac:dyDescent="0.2">
      <c r="A17" s="172" t="s">
        <v>116</v>
      </c>
      <c r="B17" s="173"/>
      <c r="C17" s="35" t="s">
        <v>117</v>
      </c>
      <c r="D17" s="176" t="s">
        <v>111</v>
      </c>
      <c r="E17" s="157"/>
      <c r="F17" s="157"/>
      <c r="G17" s="157"/>
      <c r="H17" s="157"/>
      <c r="I17" s="157"/>
      <c r="J17" s="63"/>
      <c r="K17" s="35" t="s">
        <v>118</v>
      </c>
      <c r="L17" s="37"/>
      <c r="M17" s="39" t="s">
        <v>9</v>
      </c>
      <c r="N17" s="39"/>
    </row>
    <row r="18" spans="1:14" ht="49.5" x14ac:dyDescent="0.2">
      <c r="A18" s="172" t="s">
        <v>119</v>
      </c>
      <c r="B18" s="173"/>
      <c r="C18" s="41" t="s">
        <v>120</v>
      </c>
      <c r="D18" s="159" t="s">
        <v>121</v>
      </c>
      <c r="E18" s="155"/>
      <c r="F18" s="155"/>
      <c r="G18" s="155"/>
      <c r="H18" s="155"/>
      <c r="I18" s="160"/>
      <c r="J18" s="30"/>
      <c r="K18" s="30" t="s">
        <v>122</v>
      </c>
      <c r="L18" s="41"/>
      <c r="M18" s="42" t="s">
        <v>123</v>
      </c>
      <c r="N18" s="43"/>
    </row>
    <row r="19" spans="1:14" ht="49.5" x14ac:dyDescent="0.2">
      <c r="A19" s="172" t="s">
        <v>124</v>
      </c>
      <c r="B19" s="173"/>
      <c r="C19" s="41" t="s">
        <v>125</v>
      </c>
      <c r="D19" s="159" t="s">
        <v>126</v>
      </c>
      <c r="E19" s="155"/>
      <c r="F19" s="155"/>
      <c r="G19" s="155"/>
      <c r="H19" s="155"/>
      <c r="I19" s="160"/>
      <c r="J19" s="64"/>
      <c r="K19" s="30" t="s">
        <v>127</v>
      </c>
      <c r="L19" s="41"/>
      <c r="M19" s="42" t="s">
        <v>123</v>
      </c>
      <c r="N19" s="43"/>
    </row>
    <row r="20" spans="1:14" ht="49.5" x14ac:dyDescent="0.2">
      <c r="A20" s="172" t="s">
        <v>128</v>
      </c>
      <c r="B20" s="173"/>
      <c r="C20" s="30" t="s">
        <v>129</v>
      </c>
      <c r="D20" s="159" t="s">
        <v>130</v>
      </c>
      <c r="E20" s="155"/>
      <c r="F20" s="155"/>
      <c r="G20" s="155"/>
      <c r="H20" s="155"/>
      <c r="I20" s="160"/>
      <c r="J20" s="30"/>
      <c r="K20" s="53" t="s">
        <v>63</v>
      </c>
      <c r="L20" s="30"/>
      <c r="M20" s="33" t="s">
        <v>9</v>
      </c>
      <c r="N20" s="34"/>
    </row>
    <row r="21" spans="1:14" ht="82.5" x14ac:dyDescent="0.2">
      <c r="A21" s="172" t="s">
        <v>131</v>
      </c>
      <c r="B21" s="173"/>
      <c r="C21" s="38" t="s">
        <v>132</v>
      </c>
      <c r="D21" s="177" t="s">
        <v>133</v>
      </c>
      <c r="E21" s="173"/>
      <c r="F21" s="173"/>
      <c r="G21" s="173"/>
      <c r="H21" s="173"/>
      <c r="I21" s="178"/>
      <c r="J21" s="53"/>
      <c r="K21" s="40" t="s">
        <v>68</v>
      </c>
      <c r="L21" s="53"/>
      <c r="M21" s="33" t="s">
        <v>9</v>
      </c>
      <c r="N21" s="65"/>
    </row>
    <row r="22" spans="1:14" ht="82.5" x14ac:dyDescent="0.2">
      <c r="A22" s="172" t="s">
        <v>134</v>
      </c>
      <c r="B22" s="173"/>
      <c r="C22" s="38" t="s">
        <v>135</v>
      </c>
      <c r="D22" s="179" t="s">
        <v>136</v>
      </c>
      <c r="E22" s="169"/>
      <c r="F22" s="169"/>
      <c r="G22" s="169"/>
      <c r="H22" s="169"/>
      <c r="I22" s="180"/>
      <c r="J22" s="66"/>
      <c r="K22" s="40" t="s">
        <v>68</v>
      </c>
      <c r="L22" s="67"/>
      <c r="M22" s="33" t="s">
        <v>9</v>
      </c>
      <c r="N22" s="68"/>
    </row>
    <row r="23" spans="1:14" ht="82.5" x14ac:dyDescent="0.2">
      <c r="A23" s="172" t="s">
        <v>137</v>
      </c>
      <c r="B23" s="173"/>
      <c r="C23" s="69" t="s">
        <v>138</v>
      </c>
      <c r="D23" s="179" t="s">
        <v>139</v>
      </c>
      <c r="E23" s="169"/>
      <c r="F23" s="169"/>
      <c r="G23" s="169"/>
      <c r="H23" s="169"/>
      <c r="I23" s="180"/>
      <c r="J23" s="70"/>
      <c r="K23" s="40" t="s">
        <v>68</v>
      </c>
      <c r="L23" s="40"/>
      <c r="M23" s="33" t="s">
        <v>9</v>
      </c>
      <c r="N23" s="71"/>
    </row>
    <row r="24" spans="1:14" ht="24" customHeight="1" x14ac:dyDescent="0.2">
      <c r="A24" s="165"/>
      <c r="B24" s="166"/>
      <c r="C24" s="44"/>
      <c r="D24" s="45"/>
      <c r="E24" s="45"/>
      <c r="F24" s="45"/>
      <c r="G24" s="45"/>
      <c r="H24" s="45"/>
      <c r="I24" s="45"/>
      <c r="J24" s="46"/>
      <c r="K24" s="44"/>
      <c r="L24" s="44"/>
      <c r="M24" s="47"/>
      <c r="N24" s="44"/>
    </row>
    <row r="25" spans="1:14" ht="28.5" customHeight="1" x14ac:dyDescent="0.2">
      <c r="A25" s="25"/>
      <c r="B25" s="25"/>
      <c r="C25" s="25"/>
      <c r="D25" s="167"/>
      <c r="E25" s="166"/>
      <c r="F25" s="166"/>
      <c r="G25" s="166"/>
      <c r="H25" s="166"/>
      <c r="I25" s="166"/>
      <c r="J25" s="48"/>
      <c r="K25" s="49"/>
      <c r="L25" s="49"/>
      <c r="M25" s="48"/>
      <c r="N25" s="48"/>
    </row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8">
    <mergeCell ref="A6:B6"/>
    <mergeCell ref="D6:I6"/>
    <mergeCell ref="A7:B7"/>
    <mergeCell ref="D7:I7"/>
    <mergeCell ref="A8:B8"/>
    <mergeCell ref="D8:I8"/>
    <mergeCell ref="D9:I9"/>
    <mergeCell ref="A9:B9"/>
    <mergeCell ref="A10:B10"/>
    <mergeCell ref="A11:B11"/>
    <mergeCell ref="A12:B12"/>
    <mergeCell ref="A13:B13"/>
    <mergeCell ref="A14:B14"/>
    <mergeCell ref="A15:B15"/>
    <mergeCell ref="D17:I17"/>
    <mergeCell ref="D18:I18"/>
    <mergeCell ref="D25:I25"/>
    <mergeCell ref="D10:I10"/>
    <mergeCell ref="D11:I11"/>
    <mergeCell ref="D12:I12"/>
    <mergeCell ref="D13:I13"/>
    <mergeCell ref="D14:I14"/>
    <mergeCell ref="D15:I15"/>
    <mergeCell ref="D16:I16"/>
    <mergeCell ref="D19:I19"/>
    <mergeCell ref="D20:I20"/>
    <mergeCell ref="D21:I21"/>
    <mergeCell ref="D22:I22"/>
    <mergeCell ref="D23:I23"/>
    <mergeCell ref="A23:B23"/>
    <mergeCell ref="A24:B24"/>
    <mergeCell ref="A16:B16"/>
    <mergeCell ref="A17:B17"/>
    <mergeCell ref="A18:B18"/>
    <mergeCell ref="A19:B19"/>
    <mergeCell ref="A20:B20"/>
    <mergeCell ref="A21:B21"/>
    <mergeCell ref="A22:B22"/>
  </mergeCells>
  <conditionalFormatting sqref="M7:M24">
    <cfRule type="cellIs" dxfId="15" priority="1" operator="equal">
      <formula>"Passed"</formula>
    </cfRule>
  </conditionalFormatting>
  <conditionalFormatting sqref="M7:M24">
    <cfRule type="cellIs" dxfId="14" priority="2" operator="equal">
      <formula>"Failed"</formula>
    </cfRule>
  </conditionalFormatting>
  <dataValidations count="1">
    <dataValidation type="list" allowBlank="1" sqref="M7:M24">
      <formula1>"New,Passed,Failed"</formula1>
    </dataValidation>
  </dataValidations>
  <hyperlinks>
    <hyperlink ref="J10" r:id="rId1" location="gid=278783327"/>
    <hyperlink ref="C14" r:id="rId2"/>
    <hyperlink ref="K14" r:id="rId3"/>
    <hyperlink ref="K1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8"/>
  <sheetViews>
    <sheetView showGridLines="0" workbookViewId="0">
      <pane ySplit="6" topLeftCell="A13" activePane="bottomLeft" state="frozen"/>
      <selection pane="bottomLeft" activeCell="A8" sqref="A8:B8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5.7109375" customWidth="1"/>
    <col min="4" max="4" width="12" customWidth="1"/>
    <col min="5" max="5" width="11.140625" customWidth="1"/>
    <col min="6" max="6" width="11.5703125" customWidth="1"/>
    <col min="7" max="7" width="11.140625" customWidth="1"/>
    <col min="8" max="8" width="11.28515625" customWidth="1"/>
    <col min="9" max="9" width="10.5703125" customWidth="1"/>
    <col min="10" max="10" width="45.5703125" customWidth="1"/>
    <col min="11" max="11" width="35.140625" customWidth="1"/>
    <col min="12" max="12" width="22.140625" customWidth="1"/>
    <col min="13" max="13" width="21" customWidth="1"/>
    <col min="14" max="14" width="16.42578125" customWidth="1"/>
  </cols>
  <sheetData>
    <row r="1" spans="1:14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7"/>
      <c r="K1" s="18"/>
      <c r="L1" s="18"/>
      <c r="M1" s="13"/>
      <c r="N1" s="13"/>
    </row>
    <row r="2" spans="1:14" ht="23.25" x14ac:dyDescent="0.35">
      <c r="A2" s="19" t="s">
        <v>11</v>
      </c>
      <c r="B2" s="19"/>
      <c r="C2" s="20" t="s">
        <v>140</v>
      </c>
      <c r="D2" s="15"/>
      <c r="E2" s="15"/>
      <c r="F2" s="16"/>
      <c r="G2" s="16"/>
      <c r="H2" s="16"/>
      <c r="I2" s="16"/>
      <c r="J2" s="16"/>
      <c r="K2" s="21"/>
      <c r="L2" s="22" t="s">
        <v>2</v>
      </c>
      <c r="M2" s="4">
        <f>COUNTIF(A7:A18,"&lt;&gt;")</f>
        <v>12</v>
      </c>
      <c r="N2" s="13"/>
    </row>
    <row r="3" spans="1:14" ht="18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4"/>
      <c r="K3" s="21"/>
      <c r="L3" s="22" t="s">
        <v>3</v>
      </c>
      <c r="M3" s="4">
        <f>COUNTIF(M8:M16,"=Passed")</f>
        <v>9</v>
      </c>
      <c r="N3" s="13"/>
    </row>
    <row r="4" spans="1:14" ht="18" x14ac:dyDescent="0.35">
      <c r="A4" s="23" t="s">
        <v>14</v>
      </c>
      <c r="B4" s="19"/>
      <c r="C4" s="5" t="s">
        <v>74</v>
      </c>
      <c r="D4" s="15"/>
      <c r="E4" s="15"/>
      <c r="F4" s="14"/>
      <c r="G4" s="14"/>
      <c r="H4" s="14"/>
      <c r="I4" s="14"/>
      <c r="J4" s="14"/>
      <c r="K4" s="21"/>
      <c r="L4" s="22" t="s">
        <v>4</v>
      </c>
      <c r="M4" s="4">
        <f>COUNTIF(M8:M16,"=Failed")</f>
        <v>0</v>
      </c>
      <c r="N4" s="13"/>
    </row>
    <row r="5" spans="1:14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4"/>
      <c r="K5" s="18"/>
      <c r="L5" s="18"/>
      <c r="M5" s="14"/>
      <c r="N5" s="13"/>
    </row>
    <row r="6" spans="1:14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6" t="s">
        <v>19</v>
      </c>
      <c r="K6" s="28" t="s">
        <v>20</v>
      </c>
      <c r="L6" s="28" t="s">
        <v>21</v>
      </c>
      <c r="M6" s="29" t="s">
        <v>22</v>
      </c>
      <c r="N6" s="27" t="s">
        <v>23</v>
      </c>
    </row>
    <row r="7" spans="1:14" ht="49.5" x14ac:dyDescent="0.2">
      <c r="A7" s="184" t="s">
        <v>141</v>
      </c>
      <c r="B7" s="169"/>
      <c r="C7" s="50" t="s">
        <v>142</v>
      </c>
      <c r="D7" s="181" t="s">
        <v>143</v>
      </c>
      <c r="E7" s="173"/>
      <c r="F7" s="173"/>
      <c r="G7" s="173"/>
      <c r="H7" s="173"/>
      <c r="I7" s="173"/>
      <c r="J7" s="72"/>
      <c r="K7" s="50" t="s">
        <v>144</v>
      </c>
      <c r="L7" s="50"/>
      <c r="M7" s="52" t="s">
        <v>9</v>
      </c>
      <c r="N7" s="52"/>
    </row>
    <row r="8" spans="1:14" ht="82.5" x14ac:dyDescent="0.2">
      <c r="A8" s="184" t="s">
        <v>145</v>
      </c>
      <c r="B8" s="169"/>
      <c r="C8" s="30" t="s">
        <v>146</v>
      </c>
      <c r="D8" s="159" t="s">
        <v>147</v>
      </c>
      <c r="E8" s="155"/>
      <c r="F8" s="155"/>
      <c r="G8" s="155"/>
      <c r="H8" s="155"/>
      <c r="I8" s="160"/>
      <c r="J8" s="73" t="s">
        <v>148</v>
      </c>
      <c r="K8" s="74" t="s">
        <v>149</v>
      </c>
      <c r="L8" s="74"/>
      <c r="M8" s="75" t="s">
        <v>9</v>
      </c>
      <c r="N8" s="76"/>
    </row>
    <row r="9" spans="1:14" ht="49.5" x14ac:dyDescent="0.2">
      <c r="A9" s="184" t="s">
        <v>150</v>
      </c>
      <c r="B9" s="169"/>
      <c r="C9" s="41" t="s">
        <v>151</v>
      </c>
      <c r="D9" s="185" t="s">
        <v>152</v>
      </c>
      <c r="E9" s="173"/>
      <c r="F9" s="173"/>
      <c r="G9" s="173"/>
      <c r="H9" s="173"/>
      <c r="I9" s="173"/>
      <c r="J9" s="78"/>
      <c r="K9" s="79" t="s">
        <v>153</v>
      </c>
      <c r="L9" s="79"/>
      <c r="M9" s="80" t="s">
        <v>9</v>
      </c>
      <c r="N9" s="81"/>
    </row>
    <row r="10" spans="1:14" ht="49.5" x14ac:dyDescent="0.2">
      <c r="A10" s="184" t="s">
        <v>154</v>
      </c>
      <c r="B10" s="169"/>
      <c r="C10" s="79" t="s">
        <v>155</v>
      </c>
      <c r="D10" s="172" t="s">
        <v>156</v>
      </c>
      <c r="E10" s="173"/>
      <c r="F10" s="173"/>
      <c r="G10" s="173"/>
      <c r="H10" s="173"/>
      <c r="I10" s="173"/>
      <c r="J10" s="82" t="s">
        <v>91</v>
      </c>
      <c r="K10" s="79" t="s">
        <v>157</v>
      </c>
      <c r="L10" s="79"/>
      <c r="M10" s="80" t="s">
        <v>9</v>
      </c>
      <c r="N10" s="83"/>
    </row>
    <row r="11" spans="1:14" ht="82.5" x14ac:dyDescent="0.3">
      <c r="A11" s="184" t="s">
        <v>158</v>
      </c>
      <c r="B11" s="169"/>
      <c r="C11" s="79" t="s">
        <v>159</v>
      </c>
      <c r="D11" s="159" t="s">
        <v>160</v>
      </c>
      <c r="E11" s="155"/>
      <c r="F11" s="155"/>
      <c r="G11" s="155"/>
      <c r="H11" s="155"/>
      <c r="I11" s="160"/>
      <c r="J11" s="84" t="s">
        <v>91</v>
      </c>
      <c r="K11" s="79" t="s">
        <v>161</v>
      </c>
      <c r="L11" s="85"/>
      <c r="M11" s="80" t="s">
        <v>9</v>
      </c>
      <c r="N11" s="86"/>
    </row>
    <row r="12" spans="1:14" ht="82.5" x14ac:dyDescent="0.3">
      <c r="A12" s="184" t="s">
        <v>162</v>
      </c>
      <c r="B12" s="169"/>
      <c r="C12" s="69" t="s">
        <v>163</v>
      </c>
      <c r="D12" s="177" t="s">
        <v>164</v>
      </c>
      <c r="E12" s="173"/>
      <c r="F12" s="173"/>
      <c r="G12" s="173"/>
      <c r="H12" s="173"/>
      <c r="I12" s="178"/>
      <c r="J12" s="74"/>
      <c r="K12" s="40" t="s">
        <v>68</v>
      </c>
      <c r="L12" s="87"/>
      <c r="M12" s="80" t="s">
        <v>9</v>
      </c>
      <c r="N12" s="88"/>
    </row>
    <row r="13" spans="1:14" ht="49.5" x14ac:dyDescent="0.3">
      <c r="A13" s="184" t="s">
        <v>165</v>
      </c>
      <c r="B13" s="169"/>
      <c r="C13" s="79" t="s">
        <v>166</v>
      </c>
      <c r="D13" s="182" t="s">
        <v>167</v>
      </c>
      <c r="E13" s="173"/>
      <c r="F13" s="173"/>
      <c r="G13" s="173"/>
      <c r="H13" s="173"/>
      <c r="I13" s="178"/>
      <c r="J13" s="89"/>
      <c r="K13" s="79" t="s">
        <v>168</v>
      </c>
      <c r="L13" s="87"/>
      <c r="M13" s="80" t="s">
        <v>9</v>
      </c>
      <c r="N13" s="88"/>
    </row>
    <row r="14" spans="1:14" ht="82.5" x14ac:dyDescent="0.2">
      <c r="A14" s="184" t="s">
        <v>169</v>
      </c>
      <c r="B14" s="169"/>
      <c r="C14" s="30" t="s">
        <v>94</v>
      </c>
      <c r="D14" s="159" t="s">
        <v>170</v>
      </c>
      <c r="E14" s="155"/>
      <c r="F14" s="155"/>
      <c r="G14" s="155"/>
      <c r="H14" s="155"/>
      <c r="I14" s="160"/>
      <c r="J14" s="32"/>
      <c r="K14" s="30" t="s">
        <v>96</v>
      </c>
      <c r="L14" s="90"/>
      <c r="M14" s="91" t="s">
        <v>9</v>
      </c>
      <c r="N14" s="92"/>
    </row>
    <row r="15" spans="1:14" ht="82.5" x14ac:dyDescent="0.2">
      <c r="A15" s="184" t="s">
        <v>171</v>
      </c>
      <c r="B15" s="169"/>
      <c r="C15" s="30" t="s">
        <v>98</v>
      </c>
      <c r="D15" s="159" t="s">
        <v>172</v>
      </c>
      <c r="E15" s="155"/>
      <c r="F15" s="155"/>
      <c r="G15" s="155"/>
      <c r="H15" s="155"/>
      <c r="I15" s="160"/>
      <c r="J15" s="93"/>
      <c r="K15" s="74" t="s">
        <v>100</v>
      </c>
      <c r="L15" s="94"/>
      <c r="M15" s="36" t="s">
        <v>9</v>
      </c>
      <c r="N15" s="95"/>
    </row>
    <row r="16" spans="1:14" ht="49.5" x14ac:dyDescent="0.2">
      <c r="A16" s="184" t="s">
        <v>173</v>
      </c>
      <c r="B16" s="169"/>
      <c r="C16" s="41" t="s">
        <v>174</v>
      </c>
      <c r="D16" s="183" t="s">
        <v>175</v>
      </c>
      <c r="E16" s="173"/>
      <c r="F16" s="173"/>
      <c r="G16" s="173"/>
      <c r="H16" s="173"/>
      <c r="I16" s="178"/>
      <c r="J16" s="96"/>
      <c r="K16" s="90" t="s">
        <v>176</v>
      </c>
      <c r="L16" s="90"/>
      <c r="M16" s="52" t="s">
        <v>9</v>
      </c>
      <c r="N16" s="92"/>
    </row>
    <row r="17" spans="1:14" ht="82.5" x14ac:dyDescent="0.2">
      <c r="A17" s="184" t="s">
        <v>177</v>
      </c>
      <c r="B17" s="169"/>
      <c r="C17" s="69" t="s">
        <v>132</v>
      </c>
      <c r="D17" s="177" t="s">
        <v>178</v>
      </c>
      <c r="E17" s="173"/>
      <c r="F17" s="173"/>
      <c r="G17" s="173"/>
      <c r="H17" s="173"/>
      <c r="I17" s="178"/>
      <c r="J17" s="74"/>
      <c r="K17" s="40" t="s">
        <v>68</v>
      </c>
      <c r="L17" s="97"/>
      <c r="M17" s="52" t="s">
        <v>9</v>
      </c>
      <c r="N17" s="97"/>
    </row>
    <row r="18" spans="1:14" ht="99" x14ac:dyDescent="0.2">
      <c r="A18" s="184" t="s">
        <v>179</v>
      </c>
      <c r="B18" s="169"/>
      <c r="C18" s="40" t="s">
        <v>180</v>
      </c>
      <c r="D18" s="177" t="s">
        <v>181</v>
      </c>
      <c r="E18" s="173"/>
      <c r="F18" s="173"/>
      <c r="G18" s="173"/>
      <c r="H18" s="173"/>
      <c r="I18" s="178"/>
      <c r="J18" s="74"/>
      <c r="K18" s="40" t="s">
        <v>182</v>
      </c>
      <c r="L18" s="97"/>
      <c r="M18" s="52" t="s">
        <v>9</v>
      </c>
      <c r="N18" s="97"/>
    </row>
    <row r="19" spans="1:14" ht="28.5" customHeight="1" x14ac:dyDescent="0.3">
      <c r="A19" s="186"/>
      <c r="B19" s="166"/>
      <c r="C19" s="98"/>
      <c r="D19" s="98"/>
      <c r="E19" s="98"/>
      <c r="F19" s="98"/>
      <c r="G19" s="98"/>
      <c r="H19" s="98"/>
      <c r="I19" s="98"/>
      <c r="J19" s="99"/>
      <c r="K19" s="98"/>
      <c r="L19" s="99"/>
      <c r="M19" s="100"/>
      <c r="N19" s="99"/>
    </row>
    <row r="20" spans="1:14" ht="28.5" customHeight="1" x14ac:dyDescent="0.2">
      <c r="A20" s="167"/>
      <c r="B20" s="166"/>
      <c r="C20" s="25"/>
      <c r="D20" s="167"/>
      <c r="E20" s="166"/>
      <c r="F20" s="166"/>
      <c r="G20" s="166"/>
      <c r="H20" s="166"/>
      <c r="I20" s="166"/>
      <c r="J20" s="48"/>
      <c r="K20" s="49"/>
      <c r="L20" s="49"/>
      <c r="M20" s="48"/>
      <c r="N20" s="48"/>
    </row>
    <row r="21" spans="1:14" ht="15.75" customHeight="1" x14ac:dyDescent="0.2"/>
    <row r="22" spans="1:14" ht="15.75" customHeight="1" x14ac:dyDescent="0.2"/>
    <row r="23" spans="1:14" ht="15.75" customHeight="1" x14ac:dyDescent="0.2"/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9">
    <mergeCell ref="A6:B6"/>
    <mergeCell ref="D6:I6"/>
    <mergeCell ref="A7:B7"/>
    <mergeCell ref="D7:I7"/>
    <mergeCell ref="A8:B8"/>
    <mergeCell ref="D8:I8"/>
    <mergeCell ref="D9:I9"/>
    <mergeCell ref="A16:B16"/>
    <mergeCell ref="A17:B17"/>
    <mergeCell ref="A18:B18"/>
    <mergeCell ref="A19:B19"/>
    <mergeCell ref="D17:I17"/>
    <mergeCell ref="D18:I18"/>
    <mergeCell ref="A20:B20"/>
    <mergeCell ref="A9:B9"/>
    <mergeCell ref="A10:B10"/>
    <mergeCell ref="A11:B11"/>
    <mergeCell ref="A12:B12"/>
    <mergeCell ref="A13:B13"/>
    <mergeCell ref="A14:B14"/>
    <mergeCell ref="A15:B15"/>
    <mergeCell ref="D20:I20"/>
    <mergeCell ref="D10:I10"/>
    <mergeCell ref="D11:I11"/>
    <mergeCell ref="D12:I12"/>
    <mergeCell ref="D13:I13"/>
    <mergeCell ref="D14:I14"/>
    <mergeCell ref="D15:I15"/>
    <mergeCell ref="D16:I16"/>
  </mergeCells>
  <conditionalFormatting sqref="M7:M18">
    <cfRule type="cellIs" dxfId="13" priority="1" operator="equal">
      <formula>"Passed"</formula>
    </cfRule>
  </conditionalFormatting>
  <conditionalFormatting sqref="M7:M18">
    <cfRule type="cellIs" dxfId="12" priority="2" operator="equal">
      <formula>"Failed"</formula>
    </cfRule>
  </conditionalFormatting>
  <dataValidations count="1">
    <dataValidation type="list" allowBlank="1" sqref="M7:M18">
      <formula1>"New,Passed,Failed"</formula1>
    </dataValidation>
  </dataValidations>
  <hyperlinks>
    <hyperlink ref="J10" r:id="rId1" location="gid=1190864123"/>
    <hyperlink ref="J11" r:id="rId2" location="gid=17940204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4"/>
  <sheetViews>
    <sheetView showGridLines="0" workbookViewId="0">
      <pane ySplit="6" topLeftCell="A40" activePane="bottomLeft" state="frozen"/>
      <selection pane="bottomLeft" activeCell="D26" sqref="D26:I26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5.7109375" customWidth="1"/>
    <col min="4" max="4" width="12" customWidth="1"/>
    <col min="5" max="5" width="11.140625" customWidth="1"/>
    <col min="6" max="6" width="11.5703125" customWidth="1"/>
    <col min="7" max="7" width="11.140625" customWidth="1"/>
    <col min="8" max="8" width="11.28515625" customWidth="1"/>
    <col min="9" max="9" width="10.5703125" customWidth="1"/>
    <col min="10" max="10" width="45.5703125" customWidth="1"/>
    <col min="11" max="11" width="35.140625" customWidth="1"/>
    <col min="12" max="12" width="22.140625" customWidth="1"/>
    <col min="13" max="13" width="21" customWidth="1"/>
    <col min="14" max="14" width="16.42578125" customWidth="1"/>
  </cols>
  <sheetData>
    <row r="1" spans="1:14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7"/>
      <c r="K1" s="18"/>
      <c r="L1" s="18"/>
      <c r="M1" s="13"/>
      <c r="N1" s="13"/>
    </row>
    <row r="2" spans="1:14" ht="23.25" x14ac:dyDescent="0.35">
      <c r="A2" s="19" t="s">
        <v>11</v>
      </c>
      <c r="B2" s="19"/>
      <c r="C2" s="20" t="s">
        <v>183</v>
      </c>
      <c r="D2" s="15"/>
      <c r="E2" s="15"/>
      <c r="F2" s="16"/>
      <c r="G2" s="16"/>
      <c r="H2" s="16"/>
      <c r="I2" s="16"/>
      <c r="J2" s="16"/>
      <c r="K2" s="21"/>
      <c r="L2" s="22" t="s">
        <v>2</v>
      </c>
      <c r="M2" s="4">
        <f>COUNTIF(A7:A27,"&lt;&gt;")</f>
        <v>21</v>
      </c>
      <c r="N2" s="13"/>
    </row>
    <row r="3" spans="1:14" ht="18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4"/>
      <c r="K3" s="21"/>
      <c r="L3" s="22" t="s">
        <v>3</v>
      </c>
      <c r="M3" s="4">
        <f>COUNTIF(M10:M26,"=Passed")</f>
        <v>15</v>
      </c>
      <c r="N3" s="13"/>
    </row>
    <row r="4" spans="1:14" ht="18" x14ac:dyDescent="0.35">
      <c r="A4" s="23" t="s">
        <v>14</v>
      </c>
      <c r="B4" s="19"/>
      <c r="C4" s="5" t="s">
        <v>184</v>
      </c>
      <c r="D4" s="15"/>
      <c r="E4" s="15"/>
      <c r="F4" s="14"/>
      <c r="G4" s="14"/>
      <c r="H4" s="14"/>
      <c r="I4" s="14"/>
      <c r="J4" s="14"/>
      <c r="K4" s="21"/>
      <c r="L4" s="22" t="s">
        <v>4</v>
      </c>
      <c r="M4" s="4">
        <f>COUNTIF(M10:M26,"=Failed")</f>
        <v>1</v>
      </c>
      <c r="N4" s="13"/>
    </row>
    <row r="5" spans="1:14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4"/>
      <c r="K5" s="18"/>
      <c r="L5" s="18"/>
      <c r="M5" s="14"/>
      <c r="N5" s="13"/>
    </row>
    <row r="6" spans="1:14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6" t="s">
        <v>19</v>
      </c>
      <c r="K6" s="28" t="s">
        <v>20</v>
      </c>
      <c r="L6" s="28" t="s">
        <v>21</v>
      </c>
      <c r="M6" s="29" t="s">
        <v>22</v>
      </c>
      <c r="N6" s="27" t="s">
        <v>23</v>
      </c>
    </row>
    <row r="7" spans="1:14" ht="49.5" x14ac:dyDescent="0.2">
      <c r="A7" s="172" t="s">
        <v>185</v>
      </c>
      <c r="B7" s="173"/>
      <c r="C7" s="40" t="s">
        <v>76</v>
      </c>
      <c r="D7" s="168" t="s">
        <v>186</v>
      </c>
      <c r="E7" s="169"/>
      <c r="F7" s="169"/>
      <c r="G7" s="169"/>
      <c r="H7" s="169"/>
      <c r="I7" s="169"/>
      <c r="J7" s="101"/>
      <c r="K7" s="40" t="s">
        <v>78</v>
      </c>
      <c r="L7" s="40"/>
      <c r="M7" s="71" t="s">
        <v>9</v>
      </c>
      <c r="N7" s="71"/>
    </row>
    <row r="8" spans="1:14" ht="49.5" x14ac:dyDescent="0.2">
      <c r="A8" s="172" t="s">
        <v>187</v>
      </c>
      <c r="B8" s="173"/>
      <c r="C8" s="40" t="s">
        <v>142</v>
      </c>
      <c r="D8" s="168" t="s">
        <v>188</v>
      </c>
      <c r="E8" s="169"/>
      <c r="F8" s="169"/>
      <c r="G8" s="169"/>
      <c r="H8" s="169"/>
      <c r="I8" s="169"/>
      <c r="J8" s="101"/>
      <c r="K8" s="40" t="s">
        <v>144</v>
      </c>
      <c r="L8" s="40"/>
      <c r="M8" s="71" t="s">
        <v>9</v>
      </c>
      <c r="N8" s="71"/>
    </row>
    <row r="9" spans="1:14" ht="49.5" x14ac:dyDescent="0.2">
      <c r="A9" s="172" t="s">
        <v>189</v>
      </c>
      <c r="B9" s="173"/>
      <c r="C9" s="50" t="s">
        <v>80</v>
      </c>
      <c r="D9" s="168" t="s">
        <v>190</v>
      </c>
      <c r="E9" s="169"/>
      <c r="F9" s="169"/>
      <c r="G9" s="169"/>
      <c r="H9" s="169"/>
      <c r="I9" s="169"/>
      <c r="J9" s="51"/>
      <c r="K9" s="50" t="s">
        <v>82</v>
      </c>
      <c r="L9" s="50"/>
      <c r="M9" s="71" t="s">
        <v>9</v>
      </c>
      <c r="N9" s="52"/>
    </row>
    <row r="10" spans="1:14" ht="115.5" x14ac:dyDescent="0.2">
      <c r="A10" s="172" t="s">
        <v>191</v>
      </c>
      <c r="B10" s="173"/>
      <c r="C10" s="30" t="s">
        <v>192</v>
      </c>
      <c r="D10" s="159" t="s">
        <v>193</v>
      </c>
      <c r="E10" s="155"/>
      <c r="F10" s="155"/>
      <c r="G10" s="155"/>
      <c r="H10" s="155"/>
      <c r="I10" s="160"/>
      <c r="J10" s="32" t="s">
        <v>91</v>
      </c>
      <c r="K10" s="30" t="s">
        <v>194</v>
      </c>
      <c r="L10" s="30"/>
      <c r="M10" s="71" t="s">
        <v>9</v>
      </c>
      <c r="N10" s="34"/>
    </row>
    <row r="11" spans="1:14" ht="66" x14ac:dyDescent="0.2">
      <c r="A11" s="172" t="s">
        <v>195</v>
      </c>
      <c r="B11" s="173"/>
      <c r="C11" s="30" t="s">
        <v>196</v>
      </c>
      <c r="D11" s="159" t="s">
        <v>197</v>
      </c>
      <c r="E11" s="155"/>
      <c r="F11" s="155"/>
      <c r="G11" s="155"/>
      <c r="H11" s="155"/>
      <c r="I11" s="160"/>
      <c r="J11" s="32" t="s">
        <v>198</v>
      </c>
      <c r="K11" s="30" t="s">
        <v>199</v>
      </c>
      <c r="L11" s="30"/>
      <c r="M11" s="71" t="s">
        <v>9</v>
      </c>
      <c r="N11" s="31"/>
    </row>
    <row r="12" spans="1:14" ht="99" x14ac:dyDescent="0.2">
      <c r="A12" s="172" t="s">
        <v>200</v>
      </c>
      <c r="B12" s="173"/>
      <c r="C12" s="30" t="s">
        <v>201</v>
      </c>
      <c r="D12" s="159" t="s">
        <v>202</v>
      </c>
      <c r="E12" s="155"/>
      <c r="F12" s="155"/>
      <c r="G12" s="155"/>
      <c r="H12" s="155"/>
      <c r="I12" s="160"/>
      <c r="J12" s="32" t="s">
        <v>91</v>
      </c>
      <c r="K12" s="30" t="s">
        <v>203</v>
      </c>
      <c r="L12" s="30"/>
      <c r="M12" s="71" t="s">
        <v>9</v>
      </c>
      <c r="N12" s="34"/>
    </row>
    <row r="13" spans="1:14" ht="82.5" x14ac:dyDescent="0.2">
      <c r="A13" s="172" t="s">
        <v>204</v>
      </c>
      <c r="B13" s="173"/>
      <c r="C13" s="30" t="s">
        <v>94</v>
      </c>
      <c r="D13" s="159" t="s">
        <v>205</v>
      </c>
      <c r="E13" s="155"/>
      <c r="F13" s="155"/>
      <c r="G13" s="155"/>
      <c r="H13" s="155"/>
      <c r="I13" s="160"/>
      <c r="J13" s="32"/>
      <c r="K13" s="30" t="s">
        <v>96</v>
      </c>
      <c r="L13" s="30"/>
      <c r="M13" s="71" t="s">
        <v>9</v>
      </c>
      <c r="N13" s="31"/>
    </row>
    <row r="14" spans="1:14" ht="82.5" x14ac:dyDescent="0.2">
      <c r="A14" s="172" t="s">
        <v>206</v>
      </c>
      <c r="B14" s="173"/>
      <c r="C14" s="30" t="s">
        <v>98</v>
      </c>
      <c r="D14" s="159" t="s">
        <v>207</v>
      </c>
      <c r="E14" s="155"/>
      <c r="F14" s="155"/>
      <c r="G14" s="155"/>
      <c r="H14" s="155"/>
      <c r="I14" s="160"/>
      <c r="J14" s="93"/>
      <c r="K14" s="53" t="s">
        <v>100</v>
      </c>
      <c r="L14" s="30"/>
      <c r="M14" s="71" t="s">
        <v>9</v>
      </c>
      <c r="N14" s="36"/>
    </row>
    <row r="15" spans="1:14" ht="82.5" x14ac:dyDescent="0.2">
      <c r="A15" s="172" t="s">
        <v>208</v>
      </c>
      <c r="B15" s="173"/>
      <c r="C15" s="57" t="s">
        <v>209</v>
      </c>
      <c r="D15" s="168" t="s">
        <v>210</v>
      </c>
      <c r="E15" s="169"/>
      <c r="F15" s="169"/>
      <c r="G15" s="169"/>
      <c r="H15" s="169"/>
      <c r="I15" s="169"/>
      <c r="J15" s="58"/>
      <c r="K15" s="59" t="s">
        <v>211</v>
      </c>
      <c r="L15" s="50"/>
      <c r="M15" s="71" t="s">
        <v>9</v>
      </c>
      <c r="N15" s="36"/>
    </row>
    <row r="16" spans="1:14" ht="66" x14ac:dyDescent="0.2">
      <c r="A16" s="172" t="s">
        <v>212</v>
      </c>
      <c r="B16" s="173"/>
      <c r="C16" s="60" t="s">
        <v>213</v>
      </c>
      <c r="D16" s="168" t="s">
        <v>210</v>
      </c>
      <c r="E16" s="169"/>
      <c r="F16" s="169"/>
      <c r="G16" s="169"/>
      <c r="H16" s="169"/>
      <c r="I16" s="169"/>
      <c r="J16" s="58"/>
      <c r="K16" s="59" t="s">
        <v>214</v>
      </c>
      <c r="L16" s="50"/>
      <c r="M16" s="71" t="s">
        <v>9</v>
      </c>
      <c r="N16" s="36"/>
    </row>
    <row r="17" spans="1:14" ht="82.5" x14ac:dyDescent="0.2">
      <c r="A17" s="172" t="s">
        <v>215</v>
      </c>
      <c r="B17" s="173"/>
      <c r="C17" s="35" t="s">
        <v>114</v>
      </c>
      <c r="D17" s="176" t="s">
        <v>216</v>
      </c>
      <c r="E17" s="157"/>
      <c r="F17" s="157"/>
      <c r="G17" s="157"/>
      <c r="H17" s="157"/>
      <c r="I17" s="157"/>
      <c r="J17" s="62"/>
      <c r="K17" s="35" t="s">
        <v>115</v>
      </c>
      <c r="L17" s="35"/>
      <c r="M17" s="71" t="s">
        <v>9</v>
      </c>
      <c r="N17" s="39"/>
    </row>
    <row r="18" spans="1:14" ht="66" x14ac:dyDescent="0.2">
      <c r="A18" s="172" t="s">
        <v>217</v>
      </c>
      <c r="B18" s="173"/>
      <c r="C18" s="35" t="s">
        <v>117</v>
      </c>
      <c r="D18" s="176" t="s">
        <v>218</v>
      </c>
      <c r="E18" s="157"/>
      <c r="F18" s="157"/>
      <c r="G18" s="157"/>
      <c r="H18" s="157"/>
      <c r="I18" s="157"/>
      <c r="J18" s="63"/>
      <c r="K18" s="35" t="s">
        <v>118</v>
      </c>
      <c r="L18" s="37"/>
      <c r="M18" s="71" t="s">
        <v>9</v>
      </c>
      <c r="N18" s="34"/>
    </row>
    <row r="19" spans="1:14" ht="82.5" x14ac:dyDescent="0.2">
      <c r="A19" s="172" t="s">
        <v>219</v>
      </c>
      <c r="B19" s="173"/>
      <c r="C19" s="69" t="s">
        <v>220</v>
      </c>
      <c r="D19" s="177" t="s">
        <v>221</v>
      </c>
      <c r="E19" s="173"/>
      <c r="F19" s="173"/>
      <c r="G19" s="173"/>
      <c r="H19" s="173"/>
      <c r="I19" s="178"/>
      <c r="J19" s="74"/>
      <c r="K19" s="40" t="s">
        <v>68</v>
      </c>
      <c r="L19" s="50"/>
      <c r="M19" s="71" t="s">
        <v>9</v>
      </c>
      <c r="N19" s="76"/>
    </row>
    <row r="20" spans="1:14" ht="66" x14ac:dyDescent="0.2">
      <c r="A20" s="172" t="s">
        <v>222</v>
      </c>
      <c r="B20" s="173"/>
      <c r="C20" s="50" t="s">
        <v>223</v>
      </c>
      <c r="D20" s="181" t="s">
        <v>224</v>
      </c>
      <c r="E20" s="173"/>
      <c r="F20" s="173"/>
      <c r="G20" s="173"/>
      <c r="H20" s="173"/>
      <c r="I20" s="173"/>
      <c r="J20" s="72"/>
      <c r="K20" s="50" t="s">
        <v>225</v>
      </c>
      <c r="L20" s="50"/>
      <c r="M20" s="33" t="s">
        <v>9</v>
      </c>
      <c r="N20" s="76"/>
    </row>
    <row r="21" spans="1:14" ht="49.5" x14ac:dyDescent="0.2">
      <c r="A21" s="172" t="s">
        <v>226</v>
      </c>
      <c r="B21" s="173"/>
      <c r="C21" s="50" t="s">
        <v>227</v>
      </c>
      <c r="D21" s="181" t="s">
        <v>228</v>
      </c>
      <c r="E21" s="173"/>
      <c r="F21" s="173"/>
      <c r="G21" s="173"/>
      <c r="H21" s="173"/>
      <c r="I21" s="173"/>
      <c r="J21" s="72"/>
      <c r="K21" s="50" t="s">
        <v>229</v>
      </c>
      <c r="L21" s="50"/>
      <c r="M21" s="33" t="s">
        <v>9</v>
      </c>
      <c r="N21" s="76"/>
    </row>
    <row r="22" spans="1:14" ht="49.5" x14ac:dyDescent="0.2">
      <c r="A22" s="172" t="s">
        <v>230</v>
      </c>
      <c r="B22" s="173"/>
      <c r="C22" s="41" t="s">
        <v>231</v>
      </c>
      <c r="D22" s="159" t="s">
        <v>232</v>
      </c>
      <c r="E22" s="155"/>
      <c r="F22" s="155"/>
      <c r="G22" s="155"/>
      <c r="H22" s="155"/>
      <c r="I22" s="160"/>
      <c r="J22" s="64"/>
      <c r="K22" s="30" t="s">
        <v>233</v>
      </c>
      <c r="L22" s="41"/>
      <c r="M22" s="33" t="s">
        <v>9</v>
      </c>
      <c r="N22" s="34"/>
    </row>
    <row r="23" spans="1:14" ht="49.5" x14ac:dyDescent="0.2">
      <c r="A23" s="172" t="s">
        <v>234</v>
      </c>
      <c r="B23" s="173"/>
      <c r="C23" s="30" t="s">
        <v>235</v>
      </c>
      <c r="D23" s="159" t="s">
        <v>236</v>
      </c>
      <c r="E23" s="155"/>
      <c r="F23" s="155"/>
      <c r="G23" s="155"/>
      <c r="H23" s="155"/>
      <c r="I23" s="160"/>
      <c r="J23" s="30"/>
      <c r="K23" s="30" t="s">
        <v>237</v>
      </c>
      <c r="L23" s="30"/>
      <c r="M23" s="33" t="s">
        <v>9</v>
      </c>
      <c r="N23" s="34"/>
    </row>
    <row r="24" spans="1:14" ht="49.5" x14ac:dyDescent="0.2">
      <c r="A24" s="172" t="s">
        <v>238</v>
      </c>
      <c r="B24" s="173"/>
      <c r="C24" s="30" t="s">
        <v>174</v>
      </c>
      <c r="D24" s="183" t="s">
        <v>239</v>
      </c>
      <c r="E24" s="173"/>
      <c r="F24" s="173"/>
      <c r="G24" s="173"/>
      <c r="H24" s="173"/>
      <c r="I24" s="178"/>
      <c r="J24" s="96"/>
      <c r="K24" s="90" t="s">
        <v>240</v>
      </c>
      <c r="L24" s="30"/>
      <c r="M24" s="33" t="s">
        <v>10</v>
      </c>
      <c r="N24" s="34"/>
    </row>
    <row r="25" spans="1:14" ht="49.5" x14ac:dyDescent="0.2">
      <c r="A25" s="172" t="s">
        <v>241</v>
      </c>
      <c r="B25" s="173"/>
      <c r="C25" s="94" t="s">
        <v>242</v>
      </c>
      <c r="D25" s="187" t="s">
        <v>243</v>
      </c>
      <c r="E25" s="155"/>
      <c r="F25" s="155"/>
      <c r="G25" s="155"/>
      <c r="H25" s="155"/>
      <c r="I25" s="160"/>
      <c r="J25" s="102"/>
      <c r="K25" s="94" t="s">
        <v>237</v>
      </c>
      <c r="L25" s="53"/>
      <c r="M25" s="103" t="s">
        <v>123</v>
      </c>
      <c r="N25" s="65"/>
    </row>
    <row r="26" spans="1:14" ht="82.5" x14ac:dyDescent="0.2">
      <c r="A26" s="172" t="s">
        <v>244</v>
      </c>
      <c r="B26" s="173"/>
      <c r="C26" s="69" t="s">
        <v>245</v>
      </c>
      <c r="D26" s="177" t="s">
        <v>246</v>
      </c>
      <c r="E26" s="173"/>
      <c r="F26" s="173"/>
      <c r="G26" s="173"/>
      <c r="H26" s="173"/>
      <c r="I26" s="178"/>
      <c r="J26" s="66"/>
      <c r="K26" s="40" t="s">
        <v>68</v>
      </c>
      <c r="L26" s="67"/>
      <c r="M26" s="104" t="s">
        <v>9</v>
      </c>
      <c r="N26" s="68"/>
    </row>
    <row r="27" spans="1:14" ht="82.5" x14ac:dyDescent="0.2">
      <c r="A27" s="172" t="s">
        <v>247</v>
      </c>
      <c r="B27" s="173"/>
      <c r="C27" s="69" t="s">
        <v>248</v>
      </c>
      <c r="D27" s="177" t="s">
        <v>249</v>
      </c>
      <c r="E27" s="173"/>
      <c r="F27" s="173"/>
      <c r="G27" s="173"/>
      <c r="H27" s="173"/>
      <c r="I27" s="178"/>
      <c r="J27" s="66"/>
      <c r="K27" s="40" t="s">
        <v>68</v>
      </c>
      <c r="L27" s="67"/>
      <c r="M27" s="104" t="s">
        <v>123</v>
      </c>
      <c r="N27" s="52"/>
    </row>
    <row r="28" spans="1:14" ht="24" customHeight="1" x14ac:dyDescent="0.2">
      <c r="A28" s="165"/>
      <c r="B28" s="166"/>
      <c r="C28" s="44"/>
      <c r="D28" s="45"/>
      <c r="E28" s="45"/>
      <c r="F28" s="45"/>
      <c r="G28" s="45"/>
      <c r="H28" s="45"/>
      <c r="I28" s="45"/>
      <c r="J28" s="46"/>
      <c r="K28" s="44"/>
      <c r="L28" s="44"/>
      <c r="M28" s="47"/>
      <c r="N28" s="44"/>
    </row>
    <row r="29" spans="1:14" ht="28.5" customHeight="1" x14ac:dyDescent="0.2">
      <c r="A29" s="25"/>
      <c r="B29" s="25"/>
      <c r="C29" s="25"/>
      <c r="D29" s="167"/>
      <c r="E29" s="166"/>
      <c r="F29" s="166"/>
      <c r="G29" s="166"/>
      <c r="H29" s="166"/>
      <c r="I29" s="166"/>
      <c r="J29" s="48"/>
      <c r="K29" s="49"/>
      <c r="L29" s="49"/>
      <c r="M29" s="48"/>
      <c r="N29" s="48"/>
    </row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46">
    <mergeCell ref="A6:B6"/>
    <mergeCell ref="D6:I6"/>
    <mergeCell ref="A7:B7"/>
    <mergeCell ref="D7:I7"/>
    <mergeCell ref="A8:B8"/>
    <mergeCell ref="D8:I8"/>
    <mergeCell ref="D9:I9"/>
    <mergeCell ref="A9:B9"/>
    <mergeCell ref="A10:B10"/>
    <mergeCell ref="A11:B11"/>
    <mergeCell ref="A12:B12"/>
    <mergeCell ref="A13:B13"/>
    <mergeCell ref="A14:B14"/>
    <mergeCell ref="A15:B15"/>
    <mergeCell ref="D10:I10"/>
    <mergeCell ref="D11:I11"/>
    <mergeCell ref="D12:I12"/>
    <mergeCell ref="D13:I13"/>
    <mergeCell ref="D14:I14"/>
    <mergeCell ref="D15:I15"/>
    <mergeCell ref="D16:I16"/>
    <mergeCell ref="A23:B23"/>
    <mergeCell ref="A24:B24"/>
    <mergeCell ref="A25:B25"/>
    <mergeCell ref="A26:B26"/>
    <mergeCell ref="D24:I24"/>
    <mergeCell ref="D25:I25"/>
    <mergeCell ref="D26:I26"/>
    <mergeCell ref="A27:B27"/>
    <mergeCell ref="A28:B28"/>
    <mergeCell ref="A16:B16"/>
    <mergeCell ref="A17:B17"/>
    <mergeCell ref="A18:B18"/>
    <mergeCell ref="A19:B19"/>
    <mergeCell ref="A20:B20"/>
    <mergeCell ref="A21:B21"/>
    <mergeCell ref="A22:B22"/>
    <mergeCell ref="D27:I27"/>
    <mergeCell ref="D29:I29"/>
    <mergeCell ref="D17:I17"/>
    <mergeCell ref="D18:I18"/>
    <mergeCell ref="D19:I19"/>
    <mergeCell ref="D20:I20"/>
    <mergeCell ref="D21:I21"/>
    <mergeCell ref="D22:I22"/>
    <mergeCell ref="D23:I23"/>
  </mergeCells>
  <conditionalFormatting sqref="M7:M28">
    <cfRule type="cellIs" dxfId="11" priority="1" operator="equal">
      <formula>"Passed"</formula>
    </cfRule>
  </conditionalFormatting>
  <conditionalFormatting sqref="M7:M28">
    <cfRule type="cellIs" dxfId="10" priority="2" operator="equal">
      <formula>"Failed"</formula>
    </cfRule>
  </conditionalFormatting>
  <dataValidations count="1">
    <dataValidation type="list" allowBlank="1" sqref="M7:M28">
      <formula1>"New,Passed,Failed"</formula1>
    </dataValidation>
  </dataValidations>
  <hyperlinks>
    <hyperlink ref="J10" r:id="rId1" location="gid=1312569819"/>
    <hyperlink ref="J12" r:id="rId2" location="gid=1663270839"/>
    <hyperlink ref="C15" r:id="rId3"/>
    <hyperlink ref="K15" r:id="rId4"/>
    <hyperlink ref="K16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zoomScale="115" zoomScaleNormal="115" workbookViewId="0">
      <pane ySplit="6" topLeftCell="A10" activePane="bottomLeft" state="frozen"/>
      <selection pane="bottomLeft" activeCell="D7" sqref="D7:I7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6.7109375" customWidth="1"/>
    <col min="4" max="4" width="12.140625" customWidth="1"/>
    <col min="5" max="5" width="11.42578125" customWidth="1"/>
    <col min="6" max="6" width="11.5703125" customWidth="1"/>
    <col min="7" max="7" width="16" customWidth="1"/>
    <col min="8" max="8" width="13" customWidth="1"/>
    <col min="9" max="9" width="10.42578125" customWidth="1"/>
    <col min="10" max="10" width="45.28515625" customWidth="1"/>
    <col min="11" max="11" width="39.28515625" customWidth="1"/>
    <col min="12" max="12" width="25.85546875" customWidth="1"/>
    <col min="13" max="13" width="22.42578125" customWidth="1"/>
    <col min="14" max="14" width="43.140625" customWidth="1"/>
  </cols>
  <sheetData>
    <row r="1" spans="1:26" ht="11.25" customHeight="1" x14ac:dyDescent="0.35">
      <c r="A1" s="13"/>
      <c r="B1" s="13"/>
      <c r="C1" s="105"/>
      <c r="D1" s="15"/>
      <c r="E1" s="15"/>
      <c r="F1" s="16"/>
      <c r="G1" s="16"/>
      <c r="H1" s="13"/>
      <c r="I1" s="13"/>
      <c r="J1" s="17"/>
      <c r="K1" s="106"/>
      <c r="L1" s="18"/>
      <c r="M1" s="13"/>
      <c r="N1" s="13"/>
    </row>
    <row r="2" spans="1:26" ht="15.75" customHeight="1" x14ac:dyDescent="0.35">
      <c r="A2" s="19" t="s">
        <v>11</v>
      </c>
      <c r="B2" s="19"/>
      <c r="C2" s="107" t="s">
        <v>250</v>
      </c>
      <c r="D2" s="15"/>
      <c r="E2" s="15"/>
      <c r="F2" s="16"/>
      <c r="G2" s="16"/>
      <c r="H2" s="16"/>
      <c r="I2" s="16"/>
      <c r="J2" s="16"/>
      <c r="K2" s="108"/>
      <c r="L2" s="109" t="s">
        <v>2</v>
      </c>
      <c r="M2" s="4">
        <f>COUNTIF(A8:A32,"&lt;&gt;")</f>
        <v>25</v>
      </c>
      <c r="N2" s="13"/>
    </row>
    <row r="3" spans="1:26" ht="16.5" customHeight="1" x14ac:dyDescent="0.35">
      <c r="A3" s="19" t="s">
        <v>13</v>
      </c>
      <c r="B3" s="19"/>
      <c r="C3" s="107"/>
      <c r="D3" s="15"/>
      <c r="E3" s="15"/>
      <c r="F3" s="14"/>
      <c r="G3" s="14"/>
      <c r="H3" s="14"/>
      <c r="I3" s="14"/>
      <c r="J3" s="14"/>
      <c r="K3" s="108"/>
      <c r="L3" s="109" t="s">
        <v>3</v>
      </c>
      <c r="M3" s="4">
        <f>COUNTIF(M12:M28,"=Passed")</f>
        <v>13</v>
      </c>
      <c r="N3" s="13"/>
    </row>
    <row r="4" spans="1:26" ht="18" x14ac:dyDescent="0.35">
      <c r="A4" s="23" t="s">
        <v>14</v>
      </c>
      <c r="B4" s="19"/>
      <c r="C4" s="110"/>
      <c r="D4" s="15"/>
      <c r="E4" s="15"/>
      <c r="F4" s="14"/>
      <c r="G4" s="14"/>
      <c r="H4" s="14"/>
      <c r="I4" s="14"/>
      <c r="J4" s="14"/>
      <c r="K4" s="108"/>
      <c r="L4" s="109" t="s">
        <v>4</v>
      </c>
      <c r="M4" s="4">
        <f>COUNTIF(M12:M28,"=Failed")</f>
        <v>2</v>
      </c>
      <c r="N4" s="13"/>
    </row>
    <row r="5" spans="1:26" ht="30" customHeight="1" x14ac:dyDescent="0.35">
      <c r="A5" s="14"/>
      <c r="B5" s="14"/>
      <c r="C5" s="105"/>
      <c r="D5" s="14"/>
      <c r="E5" s="24"/>
      <c r="F5" s="14"/>
      <c r="G5" s="14"/>
      <c r="H5" s="14"/>
      <c r="I5" s="14"/>
      <c r="J5" s="14"/>
      <c r="K5" s="106"/>
      <c r="L5" s="111"/>
      <c r="M5" s="14"/>
      <c r="N5" s="13"/>
    </row>
    <row r="6" spans="1:26" ht="28.5" customHeight="1" x14ac:dyDescent="0.2">
      <c r="A6" s="167" t="s">
        <v>16</v>
      </c>
      <c r="B6" s="170"/>
      <c r="C6" s="26" t="s">
        <v>17</v>
      </c>
      <c r="D6" s="27" t="s">
        <v>18</v>
      </c>
      <c r="E6" s="25"/>
      <c r="F6" s="25"/>
      <c r="G6" s="25"/>
      <c r="H6" s="25"/>
      <c r="I6" s="112"/>
      <c r="J6" s="26" t="s">
        <v>19</v>
      </c>
      <c r="K6" s="28" t="s">
        <v>20</v>
      </c>
      <c r="L6" s="28" t="s">
        <v>21</v>
      </c>
      <c r="M6" s="29" t="s">
        <v>22</v>
      </c>
      <c r="N6" s="27" t="s">
        <v>23</v>
      </c>
    </row>
    <row r="7" spans="1:26" ht="49.5" x14ac:dyDescent="0.3">
      <c r="A7" s="188" t="s">
        <v>251</v>
      </c>
      <c r="B7" s="169"/>
      <c r="C7" s="113" t="s">
        <v>252</v>
      </c>
      <c r="D7" s="190" t="s">
        <v>253</v>
      </c>
      <c r="E7" s="169"/>
      <c r="F7" s="169"/>
      <c r="G7" s="169"/>
      <c r="H7" s="169"/>
      <c r="I7" s="169"/>
      <c r="J7" s="115"/>
      <c r="K7" s="113" t="s">
        <v>254</v>
      </c>
      <c r="L7" s="116"/>
      <c r="M7" s="71" t="s">
        <v>9</v>
      </c>
      <c r="N7" s="71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49.5" x14ac:dyDescent="0.3">
      <c r="A8" s="188" t="s">
        <v>255</v>
      </c>
      <c r="B8" s="169"/>
      <c r="C8" s="113" t="s">
        <v>256</v>
      </c>
      <c r="D8" s="190" t="s">
        <v>257</v>
      </c>
      <c r="E8" s="169"/>
      <c r="F8" s="169"/>
      <c r="G8" s="169"/>
      <c r="H8" s="169"/>
      <c r="I8" s="169"/>
      <c r="J8" s="115"/>
      <c r="K8" s="113" t="s">
        <v>258</v>
      </c>
      <c r="L8" s="116"/>
      <c r="M8" s="71" t="s">
        <v>9</v>
      </c>
      <c r="N8" s="71"/>
    </row>
    <row r="9" spans="1:26" ht="49.5" x14ac:dyDescent="0.3">
      <c r="A9" s="188" t="s">
        <v>259</v>
      </c>
      <c r="B9" s="169"/>
      <c r="C9" s="113" t="s">
        <v>260</v>
      </c>
      <c r="D9" s="190" t="s">
        <v>261</v>
      </c>
      <c r="E9" s="169"/>
      <c r="F9" s="169"/>
      <c r="G9" s="169"/>
      <c r="H9" s="169"/>
      <c r="I9" s="169"/>
      <c r="J9" s="115"/>
      <c r="K9" s="113" t="s">
        <v>262</v>
      </c>
      <c r="L9" s="116"/>
      <c r="M9" s="71" t="s">
        <v>9</v>
      </c>
      <c r="N9" s="71"/>
    </row>
    <row r="10" spans="1:26" ht="99" x14ac:dyDescent="0.3">
      <c r="A10" s="188" t="s">
        <v>263</v>
      </c>
      <c r="B10" s="169"/>
      <c r="C10" s="118" t="s">
        <v>264</v>
      </c>
      <c r="D10" s="183" t="s">
        <v>265</v>
      </c>
      <c r="E10" s="173"/>
      <c r="F10" s="173"/>
      <c r="G10" s="173"/>
      <c r="H10" s="173"/>
      <c r="I10" s="173"/>
      <c r="J10" s="61"/>
      <c r="K10" s="60" t="s">
        <v>266</v>
      </c>
      <c r="L10" s="119"/>
      <c r="M10" s="71" t="s">
        <v>9</v>
      </c>
      <c r="N10" s="52"/>
    </row>
    <row r="11" spans="1:26" ht="99" x14ac:dyDescent="0.3">
      <c r="A11" s="188" t="s">
        <v>267</v>
      </c>
      <c r="B11" s="169"/>
      <c r="C11" s="113" t="s">
        <v>268</v>
      </c>
      <c r="D11" s="183" t="s">
        <v>269</v>
      </c>
      <c r="E11" s="173"/>
      <c r="F11" s="173"/>
      <c r="G11" s="173"/>
      <c r="H11" s="173"/>
      <c r="I11" s="173"/>
      <c r="J11" s="61"/>
      <c r="K11" s="60" t="s">
        <v>270</v>
      </c>
      <c r="L11" s="119"/>
      <c r="M11" s="71" t="s">
        <v>9</v>
      </c>
      <c r="N11" s="52"/>
    </row>
    <row r="12" spans="1:26" ht="66" x14ac:dyDescent="0.3">
      <c r="A12" s="188" t="s">
        <v>271</v>
      </c>
      <c r="B12" s="169"/>
      <c r="C12" s="60" t="s">
        <v>272</v>
      </c>
      <c r="D12" s="183" t="s">
        <v>273</v>
      </c>
      <c r="E12" s="173"/>
      <c r="F12" s="173"/>
      <c r="G12" s="173"/>
      <c r="H12" s="173"/>
      <c r="I12" s="173"/>
      <c r="J12" s="120"/>
      <c r="K12" s="121" t="s">
        <v>274</v>
      </c>
      <c r="L12" s="122"/>
      <c r="M12" s="71" t="s">
        <v>9</v>
      </c>
      <c r="N12" s="34"/>
    </row>
    <row r="13" spans="1:26" ht="66" x14ac:dyDescent="0.3">
      <c r="A13" s="188" t="s">
        <v>275</v>
      </c>
      <c r="B13" s="169"/>
      <c r="C13" s="113" t="s">
        <v>276</v>
      </c>
      <c r="D13" s="183" t="s">
        <v>277</v>
      </c>
      <c r="E13" s="173"/>
      <c r="F13" s="173"/>
      <c r="G13" s="173"/>
      <c r="H13" s="173"/>
      <c r="I13" s="173"/>
      <c r="J13" s="120"/>
      <c r="K13" s="121" t="s">
        <v>278</v>
      </c>
      <c r="L13" s="122"/>
      <c r="M13" s="71" t="s">
        <v>9</v>
      </c>
      <c r="N13" s="34"/>
    </row>
    <row r="14" spans="1:26" ht="82.5" x14ac:dyDescent="0.3">
      <c r="A14" s="188" t="s">
        <v>279</v>
      </c>
      <c r="B14" s="169"/>
      <c r="C14" s="69" t="s">
        <v>280</v>
      </c>
      <c r="D14" s="183" t="s">
        <v>281</v>
      </c>
      <c r="E14" s="173"/>
      <c r="F14" s="173"/>
      <c r="G14" s="173"/>
      <c r="H14" s="173"/>
      <c r="I14" s="173"/>
      <c r="J14" s="123"/>
      <c r="K14" s="40" t="s">
        <v>68</v>
      </c>
      <c r="L14" s="124"/>
      <c r="M14" s="71" t="s">
        <v>9</v>
      </c>
      <c r="N14" s="65"/>
    </row>
    <row r="15" spans="1:26" ht="66" x14ac:dyDescent="0.3">
      <c r="A15" s="188" t="s">
        <v>282</v>
      </c>
      <c r="B15" s="169"/>
      <c r="C15" s="40" t="s">
        <v>283</v>
      </c>
      <c r="D15" s="190" t="s">
        <v>284</v>
      </c>
      <c r="E15" s="169"/>
      <c r="F15" s="169"/>
      <c r="G15" s="169"/>
      <c r="H15" s="169"/>
      <c r="I15" s="169"/>
      <c r="J15" s="125"/>
      <c r="K15" s="40" t="s">
        <v>285</v>
      </c>
      <c r="L15" s="126"/>
      <c r="M15" s="71" t="s">
        <v>9</v>
      </c>
      <c r="N15" s="68"/>
    </row>
    <row r="16" spans="1:26" ht="49.5" x14ac:dyDescent="0.3">
      <c r="A16" s="188" t="s">
        <v>286</v>
      </c>
      <c r="B16" s="169"/>
      <c r="C16" s="113" t="s">
        <v>260</v>
      </c>
      <c r="D16" s="190" t="s">
        <v>287</v>
      </c>
      <c r="E16" s="169"/>
      <c r="F16" s="169"/>
      <c r="G16" s="169"/>
      <c r="H16" s="169"/>
      <c r="I16" s="169"/>
      <c r="J16" s="115"/>
      <c r="K16" s="113" t="s">
        <v>262</v>
      </c>
      <c r="L16" s="116"/>
      <c r="M16" s="71" t="s">
        <v>9</v>
      </c>
      <c r="N16" s="68"/>
    </row>
    <row r="17" spans="1:14" ht="99" x14ac:dyDescent="0.3">
      <c r="A17" s="188" t="s">
        <v>288</v>
      </c>
      <c r="B17" s="169"/>
      <c r="C17" s="127" t="s">
        <v>289</v>
      </c>
      <c r="D17" s="191" t="s">
        <v>290</v>
      </c>
      <c r="E17" s="155"/>
      <c r="F17" s="155"/>
      <c r="G17" s="155"/>
      <c r="H17" s="155"/>
      <c r="I17" s="160"/>
      <c r="J17" s="120"/>
      <c r="K17" s="121" t="s">
        <v>291</v>
      </c>
      <c r="L17" s="122"/>
      <c r="M17" s="71" t="s">
        <v>9</v>
      </c>
      <c r="N17" s="34"/>
    </row>
    <row r="18" spans="1:14" ht="66" x14ac:dyDescent="0.3">
      <c r="A18" s="188" t="s">
        <v>292</v>
      </c>
      <c r="B18" s="169"/>
      <c r="C18" s="127" t="s">
        <v>293</v>
      </c>
      <c r="D18" s="192" t="s">
        <v>294</v>
      </c>
      <c r="E18" s="193"/>
      <c r="F18" s="193"/>
      <c r="G18" s="193"/>
      <c r="H18" s="193"/>
      <c r="I18" s="194"/>
      <c r="J18" s="128"/>
      <c r="K18" s="114" t="s">
        <v>295</v>
      </c>
      <c r="L18" s="129"/>
      <c r="M18" s="71" t="s">
        <v>9</v>
      </c>
      <c r="N18" s="43"/>
    </row>
    <row r="19" spans="1:14" ht="82.5" x14ac:dyDescent="0.3">
      <c r="A19" s="188" t="s">
        <v>296</v>
      </c>
      <c r="B19" s="169"/>
      <c r="C19" s="30" t="s">
        <v>94</v>
      </c>
      <c r="D19" s="159" t="s">
        <v>297</v>
      </c>
      <c r="E19" s="155"/>
      <c r="F19" s="155"/>
      <c r="G19" s="155"/>
      <c r="H19" s="155"/>
      <c r="I19" s="160"/>
      <c r="J19" s="32"/>
      <c r="K19" s="30" t="s">
        <v>96</v>
      </c>
      <c r="L19" s="30"/>
      <c r="M19" s="71" t="s">
        <v>9</v>
      </c>
      <c r="N19" s="47"/>
    </row>
    <row r="20" spans="1:14" ht="82.5" x14ac:dyDescent="0.3">
      <c r="A20" s="188" t="s">
        <v>298</v>
      </c>
      <c r="B20" s="169"/>
      <c r="C20" s="30" t="s">
        <v>98</v>
      </c>
      <c r="D20" s="159" t="s">
        <v>207</v>
      </c>
      <c r="E20" s="155"/>
      <c r="F20" s="155"/>
      <c r="G20" s="155"/>
      <c r="H20" s="155"/>
      <c r="I20" s="160"/>
      <c r="J20" s="93"/>
      <c r="K20" s="53" t="s">
        <v>100</v>
      </c>
      <c r="L20" s="30"/>
      <c r="M20" s="71" t="s">
        <v>9</v>
      </c>
      <c r="N20" s="47"/>
    </row>
    <row r="21" spans="1:14" ht="82.5" x14ac:dyDescent="0.3">
      <c r="A21" s="188" t="s">
        <v>299</v>
      </c>
      <c r="B21" s="169"/>
      <c r="C21" s="69" t="s">
        <v>280</v>
      </c>
      <c r="D21" s="192" t="s">
        <v>300</v>
      </c>
      <c r="E21" s="193"/>
      <c r="F21" s="193"/>
      <c r="G21" s="193"/>
      <c r="H21" s="193"/>
      <c r="I21" s="194"/>
      <c r="J21" s="128"/>
      <c r="K21" s="40" t="s">
        <v>68</v>
      </c>
      <c r="L21" s="130"/>
      <c r="M21" s="71" t="s">
        <v>9</v>
      </c>
      <c r="N21" s="47"/>
    </row>
    <row r="22" spans="1:14" ht="66" x14ac:dyDescent="0.3">
      <c r="A22" s="188" t="s">
        <v>301</v>
      </c>
      <c r="B22" s="169"/>
      <c r="C22" s="40" t="s">
        <v>302</v>
      </c>
      <c r="D22" s="190" t="s">
        <v>284</v>
      </c>
      <c r="E22" s="169"/>
      <c r="F22" s="169"/>
      <c r="G22" s="169"/>
      <c r="H22" s="169"/>
      <c r="I22" s="169"/>
      <c r="J22" s="125"/>
      <c r="K22" s="40" t="s">
        <v>303</v>
      </c>
      <c r="L22" s="126"/>
      <c r="M22" s="71" t="s">
        <v>9</v>
      </c>
      <c r="N22" s="47"/>
    </row>
    <row r="23" spans="1:14" ht="49.5" x14ac:dyDescent="0.3">
      <c r="A23" s="188" t="s">
        <v>304</v>
      </c>
      <c r="B23" s="169"/>
      <c r="C23" s="113" t="s">
        <v>260</v>
      </c>
      <c r="D23" s="190" t="s">
        <v>305</v>
      </c>
      <c r="E23" s="169"/>
      <c r="F23" s="169"/>
      <c r="G23" s="169"/>
      <c r="H23" s="169"/>
      <c r="I23" s="169"/>
      <c r="J23" s="115"/>
      <c r="K23" s="113" t="s">
        <v>262</v>
      </c>
      <c r="L23" s="116"/>
      <c r="M23" s="71" t="s">
        <v>9</v>
      </c>
      <c r="N23" s="47"/>
    </row>
    <row r="24" spans="1:14" ht="49.5" x14ac:dyDescent="0.3">
      <c r="A24" s="188" t="s">
        <v>306</v>
      </c>
      <c r="B24" s="169"/>
      <c r="C24" s="30" t="s">
        <v>307</v>
      </c>
      <c r="D24" s="159" t="s">
        <v>308</v>
      </c>
      <c r="E24" s="155"/>
      <c r="F24" s="155"/>
      <c r="G24" s="155"/>
      <c r="H24" s="155"/>
      <c r="I24" s="160"/>
      <c r="J24" s="32"/>
      <c r="K24" s="30" t="s">
        <v>309</v>
      </c>
      <c r="L24" s="77"/>
      <c r="M24" s="71" t="s">
        <v>10</v>
      </c>
      <c r="N24" s="77"/>
    </row>
    <row r="25" spans="1:14" ht="49.5" x14ac:dyDescent="0.3">
      <c r="A25" s="188" t="s">
        <v>310</v>
      </c>
      <c r="B25" s="169"/>
      <c r="C25" s="30" t="s">
        <v>311</v>
      </c>
      <c r="D25" s="159" t="s">
        <v>312</v>
      </c>
      <c r="E25" s="155"/>
      <c r="F25" s="155"/>
      <c r="G25" s="155"/>
      <c r="H25" s="155"/>
      <c r="I25" s="160"/>
      <c r="J25" s="30"/>
      <c r="K25" s="30" t="s">
        <v>313</v>
      </c>
      <c r="L25" s="129"/>
      <c r="M25" s="71" t="s">
        <v>10</v>
      </c>
      <c r="N25" s="43"/>
    </row>
    <row r="26" spans="1:14" ht="49.5" x14ac:dyDescent="0.3">
      <c r="A26" s="188" t="s">
        <v>314</v>
      </c>
      <c r="B26" s="169"/>
      <c r="C26" s="60" t="s">
        <v>315</v>
      </c>
      <c r="D26" s="159" t="s">
        <v>316</v>
      </c>
      <c r="E26" s="155"/>
      <c r="F26" s="155"/>
      <c r="G26" s="155"/>
      <c r="H26" s="155"/>
      <c r="I26" s="160"/>
      <c r="J26" s="74"/>
      <c r="K26" s="60" t="s">
        <v>317</v>
      </c>
      <c r="L26" s="131"/>
      <c r="M26" s="71" t="s">
        <v>9</v>
      </c>
      <c r="N26" s="83"/>
    </row>
    <row r="27" spans="1:14" ht="33" x14ac:dyDescent="0.3">
      <c r="A27" s="188" t="s">
        <v>318</v>
      </c>
      <c r="B27" s="169"/>
      <c r="C27" s="60" t="s">
        <v>319</v>
      </c>
      <c r="D27" s="182" t="s">
        <v>320</v>
      </c>
      <c r="E27" s="173"/>
      <c r="F27" s="173"/>
      <c r="G27" s="173"/>
      <c r="H27" s="173"/>
      <c r="I27" s="178"/>
      <c r="J27" s="132"/>
      <c r="K27" s="60" t="s">
        <v>321</v>
      </c>
      <c r="L27" s="131"/>
      <c r="M27" s="71" t="s">
        <v>123</v>
      </c>
      <c r="N27" s="83"/>
    </row>
    <row r="28" spans="1:14" ht="33" x14ac:dyDescent="0.3">
      <c r="A28" s="188" t="s">
        <v>322</v>
      </c>
      <c r="B28" s="169"/>
      <c r="C28" s="127" t="s">
        <v>323</v>
      </c>
      <c r="D28" s="182" t="s">
        <v>324</v>
      </c>
      <c r="E28" s="173"/>
      <c r="F28" s="173"/>
      <c r="G28" s="173"/>
      <c r="H28" s="173"/>
      <c r="I28" s="178"/>
      <c r="J28" s="120"/>
      <c r="K28" s="60" t="s">
        <v>325</v>
      </c>
      <c r="L28" s="129"/>
      <c r="M28" s="71" t="s">
        <v>123</v>
      </c>
      <c r="N28" s="43"/>
    </row>
    <row r="29" spans="1:14" ht="33" x14ac:dyDescent="0.3">
      <c r="A29" s="188" t="s">
        <v>326</v>
      </c>
      <c r="B29" s="169"/>
      <c r="C29" s="40" t="s">
        <v>327</v>
      </c>
      <c r="D29" s="168" t="s">
        <v>328</v>
      </c>
      <c r="E29" s="169"/>
      <c r="F29" s="169"/>
      <c r="G29" s="169"/>
      <c r="H29" s="169"/>
      <c r="I29" s="169"/>
      <c r="J29" s="115"/>
      <c r="K29" s="40" t="s">
        <v>329</v>
      </c>
      <c r="L29" s="133"/>
      <c r="M29" s="71" t="s">
        <v>9</v>
      </c>
      <c r="N29" s="9"/>
    </row>
    <row r="30" spans="1:14" ht="49.5" x14ac:dyDescent="0.3">
      <c r="A30" s="188" t="s">
        <v>330</v>
      </c>
      <c r="B30" s="169"/>
      <c r="C30" s="30" t="s">
        <v>331</v>
      </c>
      <c r="D30" s="159" t="s">
        <v>332</v>
      </c>
      <c r="E30" s="155"/>
      <c r="F30" s="155"/>
      <c r="G30" s="155"/>
      <c r="H30" s="155"/>
      <c r="I30" s="160"/>
      <c r="J30" s="134"/>
      <c r="K30" s="121" t="s">
        <v>333</v>
      </c>
      <c r="L30" s="122"/>
      <c r="M30" s="71" t="s">
        <v>9</v>
      </c>
      <c r="N30" s="9"/>
    </row>
    <row r="31" spans="1:14" ht="66" x14ac:dyDescent="0.3">
      <c r="A31" s="188" t="s">
        <v>334</v>
      </c>
      <c r="B31" s="169"/>
      <c r="C31" s="30" t="s">
        <v>335</v>
      </c>
      <c r="D31" s="159" t="s">
        <v>336</v>
      </c>
      <c r="E31" s="155"/>
      <c r="F31" s="155"/>
      <c r="G31" s="155"/>
      <c r="H31" s="155"/>
      <c r="I31" s="160"/>
      <c r="J31" s="134"/>
      <c r="K31" s="121" t="s">
        <v>337</v>
      </c>
      <c r="L31" s="122"/>
      <c r="M31" s="71" t="s">
        <v>9</v>
      </c>
      <c r="N31" s="9"/>
    </row>
    <row r="32" spans="1:14" ht="82.5" x14ac:dyDescent="0.3">
      <c r="A32" s="188" t="s">
        <v>338</v>
      </c>
      <c r="B32" s="169"/>
      <c r="C32" s="69" t="s">
        <v>280</v>
      </c>
      <c r="D32" s="159" t="s">
        <v>339</v>
      </c>
      <c r="E32" s="155"/>
      <c r="F32" s="155"/>
      <c r="G32" s="155"/>
      <c r="H32" s="155"/>
      <c r="I32" s="160"/>
      <c r="J32" s="50"/>
      <c r="K32" s="40" t="s">
        <v>68</v>
      </c>
      <c r="L32" s="119"/>
      <c r="M32" s="52" t="s">
        <v>10</v>
      </c>
      <c r="N32" s="52"/>
    </row>
    <row r="33" spans="1:14" ht="24" customHeight="1" x14ac:dyDescent="0.3">
      <c r="A33" s="189"/>
      <c r="B33" s="166"/>
      <c r="C33" s="44"/>
      <c r="D33" s="135"/>
      <c r="E33" s="135"/>
      <c r="F33" s="135"/>
      <c r="G33" s="135"/>
      <c r="H33" s="135"/>
      <c r="I33" s="135"/>
      <c r="J33" s="46"/>
      <c r="K33" s="44"/>
      <c r="L33" s="130"/>
      <c r="M33" s="136"/>
      <c r="N33" s="47"/>
    </row>
    <row r="34" spans="1:14" ht="28.5" customHeight="1" x14ac:dyDescent="0.2">
      <c r="A34" s="167"/>
      <c r="B34" s="166"/>
      <c r="C34" s="25"/>
      <c r="D34" s="167"/>
      <c r="E34" s="166"/>
      <c r="F34" s="166"/>
      <c r="G34" s="166"/>
      <c r="H34" s="166"/>
      <c r="I34" s="166"/>
      <c r="J34" s="48"/>
      <c r="K34" s="49"/>
      <c r="L34" s="137"/>
      <c r="M34" s="48"/>
      <c r="N34" s="48"/>
    </row>
    <row r="35" spans="1:14" ht="28.5" customHeight="1" x14ac:dyDescent="0.2">
      <c r="A35" s="166"/>
      <c r="B35" s="166"/>
      <c r="G35" s="138"/>
      <c r="H35" s="138"/>
      <c r="I35" s="138"/>
      <c r="J35" s="139"/>
      <c r="K35" s="140"/>
      <c r="L35" s="141"/>
      <c r="M35" s="139"/>
      <c r="N35" s="139"/>
    </row>
    <row r="36" spans="1:14" ht="15.75" customHeight="1" x14ac:dyDescent="0.2"/>
    <row r="37" spans="1:14" ht="15.75" customHeight="1" x14ac:dyDescent="0.2"/>
    <row r="38" spans="1:14" ht="15.75" customHeight="1" x14ac:dyDescent="0.2"/>
    <row r="39" spans="1:14" ht="15.75" customHeight="1" x14ac:dyDescent="0.2"/>
    <row r="40" spans="1:14" ht="15.75" customHeight="1" x14ac:dyDescent="0.2"/>
    <row r="41" spans="1:14" ht="15.75" customHeight="1" x14ac:dyDescent="0.2"/>
    <row r="42" spans="1:14" ht="15.75" customHeight="1" x14ac:dyDescent="0.2"/>
    <row r="43" spans="1:14" ht="15.75" customHeight="1" x14ac:dyDescent="0.2"/>
    <row r="44" spans="1:14" ht="15.75" customHeight="1" x14ac:dyDescent="0.2"/>
    <row r="45" spans="1:14" ht="15.75" customHeight="1" x14ac:dyDescent="0.2"/>
    <row r="46" spans="1:14" ht="15.75" customHeight="1" x14ac:dyDescent="0.2"/>
    <row r="47" spans="1:14" ht="15.75" customHeight="1" x14ac:dyDescent="0.2"/>
    <row r="48" spans="1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7">
    <mergeCell ref="D25:I25"/>
    <mergeCell ref="D26:I26"/>
    <mergeCell ref="D27:I27"/>
    <mergeCell ref="D28:I28"/>
    <mergeCell ref="D9:I9"/>
    <mergeCell ref="D10:I10"/>
    <mergeCell ref="D16:I16"/>
    <mergeCell ref="D17:I17"/>
    <mergeCell ref="D18:I18"/>
    <mergeCell ref="D19:I19"/>
    <mergeCell ref="D20:I20"/>
    <mergeCell ref="D21:I21"/>
    <mergeCell ref="A6:B6"/>
    <mergeCell ref="A7:B7"/>
    <mergeCell ref="D7:I7"/>
    <mergeCell ref="A8:B8"/>
    <mergeCell ref="D8:I8"/>
    <mergeCell ref="A9:B9"/>
    <mergeCell ref="A10:B10"/>
    <mergeCell ref="A11:B11"/>
    <mergeCell ref="D11:I11"/>
    <mergeCell ref="A12:B12"/>
    <mergeCell ref="D12:I12"/>
    <mergeCell ref="A13:B13"/>
    <mergeCell ref="D13:I13"/>
    <mergeCell ref="D14:I14"/>
    <mergeCell ref="A14:B14"/>
    <mergeCell ref="A15:B15"/>
    <mergeCell ref="D15:I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D22:I22"/>
    <mergeCell ref="D23:I23"/>
    <mergeCell ref="D24:I24"/>
    <mergeCell ref="A25:B25"/>
    <mergeCell ref="A26:B26"/>
    <mergeCell ref="A27:B27"/>
    <mergeCell ref="A33:B33"/>
    <mergeCell ref="A34:B34"/>
    <mergeCell ref="D34:I34"/>
    <mergeCell ref="A35:B35"/>
    <mergeCell ref="A28:B28"/>
    <mergeCell ref="A29:B29"/>
    <mergeCell ref="A30:B30"/>
    <mergeCell ref="A31:B31"/>
    <mergeCell ref="D31:I31"/>
    <mergeCell ref="A32:B32"/>
    <mergeCell ref="D32:I32"/>
    <mergeCell ref="D29:I29"/>
    <mergeCell ref="D30:I30"/>
  </mergeCells>
  <conditionalFormatting sqref="M7:M33">
    <cfRule type="cellIs" dxfId="9" priority="1" operator="equal">
      <formula>"Passed"</formula>
    </cfRule>
  </conditionalFormatting>
  <conditionalFormatting sqref="M7:M33">
    <cfRule type="cellIs" dxfId="8" priority="2" operator="equal">
      <formula>"Failed"</formula>
    </cfRule>
  </conditionalFormatting>
  <dataValidations count="1">
    <dataValidation type="list" allowBlank="1" sqref="M7:M33">
      <formula1>"New,Passed,Failed"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tabSelected="1" workbookViewId="0">
      <pane ySplit="6" topLeftCell="A7" activePane="bottomLeft" state="frozen"/>
      <selection pane="bottomLeft" activeCell="C8" sqref="C8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6.7109375" customWidth="1"/>
    <col min="4" max="4" width="14.28515625" customWidth="1"/>
    <col min="5" max="6" width="11.5703125" customWidth="1"/>
    <col min="7" max="7" width="10.7109375" customWidth="1"/>
    <col min="8" max="8" width="9" customWidth="1"/>
    <col min="9" max="9" width="10.42578125" customWidth="1"/>
    <col min="10" max="10" width="46.85546875" customWidth="1"/>
    <col min="11" max="11" width="39" customWidth="1"/>
    <col min="12" max="12" width="24.7109375" customWidth="1"/>
    <col min="13" max="13" width="22.42578125" customWidth="1"/>
    <col min="14" max="14" width="43.140625" customWidth="1"/>
  </cols>
  <sheetData>
    <row r="1" spans="1:26" ht="23.25" x14ac:dyDescent="0.35">
      <c r="A1" s="13"/>
      <c r="B1" s="13"/>
      <c r="C1" s="14"/>
      <c r="D1" s="15"/>
      <c r="E1" s="15"/>
      <c r="F1" s="16"/>
      <c r="G1" s="16"/>
      <c r="H1" s="13"/>
      <c r="I1" s="13"/>
      <c r="J1" s="18"/>
      <c r="K1" s="17"/>
      <c r="L1" s="17"/>
      <c r="M1" s="13"/>
      <c r="N1" s="13"/>
    </row>
    <row r="2" spans="1:26" ht="23.25" x14ac:dyDescent="0.35">
      <c r="A2" s="19" t="s">
        <v>11</v>
      </c>
      <c r="B2" s="19"/>
      <c r="C2" s="20" t="s">
        <v>340</v>
      </c>
      <c r="D2" s="15"/>
      <c r="E2" s="15"/>
      <c r="F2" s="16"/>
      <c r="G2" s="16"/>
      <c r="H2" s="16"/>
      <c r="I2" s="16"/>
      <c r="J2" s="142"/>
      <c r="K2" s="143"/>
      <c r="L2" s="23" t="s">
        <v>2</v>
      </c>
      <c r="M2" s="4">
        <f>COUNTIF(A14:B24,"&lt;&gt;")</f>
        <v>10</v>
      </c>
      <c r="N2" s="13"/>
    </row>
    <row r="3" spans="1:26" ht="18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11"/>
      <c r="K3" s="143"/>
      <c r="L3" s="23" t="s">
        <v>3</v>
      </c>
      <c r="M3" s="4">
        <f>COUNTIF(M7:M23,"=Passed")</f>
        <v>17</v>
      </c>
      <c r="N3" s="13"/>
    </row>
    <row r="4" spans="1:26" ht="18" x14ac:dyDescent="0.35">
      <c r="A4" s="23" t="s">
        <v>14</v>
      </c>
      <c r="B4" s="19"/>
      <c r="C4" s="5"/>
      <c r="D4" s="15"/>
      <c r="E4" s="15"/>
      <c r="F4" s="14"/>
      <c r="G4" s="14"/>
      <c r="H4" s="14"/>
      <c r="I4" s="14"/>
      <c r="J4" s="111"/>
      <c r="K4" s="143"/>
      <c r="L4" s="23" t="s">
        <v>4</v>
      </c>
      <c r="M4" s="4">
        <f>COUNTIF(M7:M23,"=Failed")</f>
        <v>0</v>
      </c>
      <c r="N4" s="13"/>
    </row>
    <row r="5" spans="1:26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11"/>
      <c r="K5" s="14"/>
      <c r="L5" s="14"/>
      <c r="M5" s="14"/>
      <c r="N5" s="13"/>
    </row>
    <row r="6" spans="1:26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8" t="s">
        <v>19</v>
      </c>
      <c r="K6" s="26" t="s">
        <v>20</v>
      </c>
      <c r="L6" s="26" t="s">
        <v>21</v>
      </c>
      <c r="M6" s="29" t="s">
        <v>22</v>
      </c>
      <c r="N6" s="27" t="s">
        <v>23</v>
      </c>
    </row>
    <row r="7" spans="1:26" ht="49.5" x14ac:dyDescent="0.2">
      <c r="A7" s="172" t="s">
        <v>251</v>
      </c>
      <c r="B7" s="173"/>
      <c r="C7" s="50" t="s">
        <v>341</v>
      </c>
      <c r="D7" s="181" t="s">
        <v>342</v>
      </c>
      <c r="E7" s="173"/>
      <c r="F7" s="173"/>
      <c r="G7" s="173"/>
      <c r="H7" s="173"/>
      <c r="I7" s="173"/>
      <c r="J7" s="50"/>
      <c r="K7" s="60" t="s">
        <v>343</v>
      </c>
      <c r="L7" s="52"/>
      <c r="M7" s="52" t="s">
        <v>9</v>
      </c>
      <c r="N7" s="52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spans="1:26" ht="49.5" x14ac:dyDescent="0.2">
      <c r="A8" s="172" t="s">
        <v>255</v>
      </c>
      <c r="B8" s="173"/>
      <c r="C8" s="40" t="s">
        <v>344</v>
      </c>
      <c r="D8" s="168" t="s">
        <v>345</v>
      </c>
      <c r="E8" s="169"/>
      <c r="F8" s="169"/>
      <c r="G8" s="169"/>
      <c r="H8" s="169"/>
      <c r="I8" s="169"/>
      <c r="J8" s="40"/>
      <c r="K8" s="113" t="s">
        <v>346</v>
      </c>
      <c r="L8" s="71"/>
      <c r="M8" s="71" t="s">
        <v>9</v>
      </c>
      <c r="N8" s="71"/>
    </row>
    <row r="9" spans="1:26" ht="49.5" x14ac:dyDescent="0.2">
      <c r="A9" s="172" t="s">
        <v>259</v>
      </c>
      <c r="B9" s="173"/>
      <c r="C9" s="40" t="s">
        <v>347</v>
      </c>
      <c r="D9" s="168" t="s">
        <v>348</v>
      </c>
      <c r="E9" s="169"/>
      <c r="F9" s="169"/>
      <c r="G9" s="169"/>
      <c r="H9" s="169"/>
      <c r="I9" s="169"/>
      <c r="J9" s="40"/>
      <c r="K9" s="113" t="s">
        <v>349</v>
      </c>
      <c r="L9" s="71"/>
      <c r="M9" s="71" t="s">
        <v>9</v>
      </c>
      <c r="N9" s="71"/>
    </row>
    <row r="10" spans="1:26" ht="132" x14ac:dyDescent="0.2">
      <c r="A10" s="172" t="s">
        <v>263</v>
      </c>
      <c r="B10" s="173"/>
      <c r="C10" s="50" t="s">
        <v>350</v>
      </c>
      <c r="D10" s="168" t="s">
        <v>351</v>
      </c>
      <c r="E10" s="169"/>
      <c r="F10" s="169"/>
      <c r="G10" s="169"/>
      <c r="H10" s="169"/>
      <c r="I10" s="169"/>
      <c r="J10" s="50" t="s">
        <v>352</v>
      </c>
      <c r="K10" s="60" t="s">
        <v>353</v>
      </c>
      <c r="L10" s="52"/>
      <c r="M10" s="71" t="s">
        <v>9</v>
      </c>
      <c r="N10" s="52"/>
    </row>
    <row r="11" spans="1:26" ht="33" x14ac:dyDescent="0.2">
      <c r="A11" s="172" t="s">
        <v>267</v>
      </c>
      <c r="B11" s="173"/>
      <c r="C11" s="50" t="s">
        <v>354</v>
      </c>
      <c r="D11" s="168" t="s">
        <v>355</v>
      </c>
      <c r="E11" s="169"/>
      <c r="F11" s="169"/>
      <c r="G11" s="169"/>
      <c r="H11" s="169"/>
      <c r="I11" s="169"/>
      <c r="J11" s="50"/>
      <c r="K11" s="60" t="s">
        <v>356</v>
      </c>
      <c r="L11" s="52"/>
      <c r="M11" s="71" t="s">
        <v>9</v>
      </c>
      <c r="N11" s="52"/>
    </row>
    <row r="12" spans="1:26" ht="49.5" x14ac:dyDescent="0.2">
      <c r="A12" s="172" t="s">
        <v>271</v>
      </c>
      <c r="B12" s="173"/>
      <c r="C12" s="50" t="s">
        <v>357</v>
      </c>
      <c r="D12" s="181" t="s">
        <v>358</v>
      </c>
      <c r="E12" s="173"/>
      <c r="F12" s="173"/>
      <c r="G12" s="173"/>
      <c r="H12" s="173"/>
      <c r="I12" s="173"/>
      <c r="J12" s="50"/>
      <c r="K12" s="60" t="s">
        <v>359</v>
      </c>
      <c r="L12" s="52"/>
      <c r="M12" s="71" t="s">
        <v>9</v>
      </c>
      <c r="N12" s="52"/>
    </row>
    <row r="13" spans="1:26" ht="49.5" x14ac:dyDescent="0.2">
      <c r="A13" s="172" t="s">
        <v>275</v>
      </c>
      <c r="B13" s="173"/>
      <c r="C13" s="50" t="s">
        <v>347</v>
      </c>
      <c r="D13" s="181" t="s">
        <v>360</v>
      </c>
      <c r="E13" s="173"/>
      <c r="F13" s="173"/>
      <c r="G13" s="173"/>
      <c r="H13" s="173"/>
      <c r="I13" s="173"/>
      <c r="J13" s="50"/>
      <c r="K13" s="60" t="s">
        <v>349</v>
      </c>
      <c r="L13" s="52"/>
      <c r="M13" s="71" t="s">
        <v>9</v>
      </c>
      <c r="N13" s="52"/>
    </row>
    <row r="14" spans="1:26" ht="66" x14ac:dyDescent="0.2">
      <c r="A14" s="172" t="s">
        <v>279</v>
      </c>
      <c r="B14" s="173"/>
      <c r="C14" s="50" t="s">
        <v>361</v>
      </c>
      <c r="D14" s="181" t="s">
        <v>358</v>
      </c>
      <c r="E14" s="173"/>
      <c r="F14" s="173"/>
      <c r="G14" s="173"/>
      <c r="H14" s="173"/>
      <c r="I14" s="173"/>
      <c r="J14" s="50"/>
      <c r="K14" s="60" t="s">
        <v>362</v>
      </c>
      <c r="L14" s="52"/>
      <c r="M14" s="71" t="s">
        <v>9</v>
      </c>
      <c r="N14" s="52"/>
    </row>
    <row r="15" spans="1:26" ht="49.5" x14ac:dyDescent="0.2">
      <c r="A15" s="172" t="s">
        <v>282</v>
      </c>
      <c r="B15" s="173"/>
      <c r="C15" s="40" t="s">
        <v>363</v>
      </c>
      <c r="D15" s="168" t="s">
        <v>364</v>
      </c>
      <c r="E15" s="169"/>
      <c r="F15" s="169"/>
      <c r="G15" s="169"/>
      <c r="H15" s="169"/>
      <c r="I15" s="169"/>
      <c r="J15" s="40"/>
      <c r="K15" s="113" t="s">
        <v>365</v>
      </c>
      <c r="L15" s="71"/>
      <c r="M15" s="71" t="s">
        <v>9</v>
      </c>
      <c r="N15" s="71"/>
    </row>
    <row r="16" spans="1:26" ht="49.5" x14ac:dyDescent="0.2">
      <c r="A16" s="172" t="s">
        <v>286</v>
      </c>
      <c r="B16" s="173"/>
      <c r="C16" s="50" t="s">
        <v>347</v>
      </c>
      <c r="D16" s="168" t="s">
        <v>366</v>
      </c>
      <c r="E16" s="169"/>
      <c r="F16" s="169"/>
      <c r="G16" s="169"/>
      <c r="H16" s="169"/>
      <c r="I16" s="169"/>
      <c r="J16" s="50"/>
      <c r="K16" s="60" t="s">
        <v>349</v>
      </c>
      <c r="L16" s="52"/>
      <c r="M16" s="71" t="s">
        <v>9</v>
      </c>
      <c r="N16" s="52"/>
    </row>
    <row r="17" spans="1:14" ht="66" x14ac:dyDescent="0.2">
      <c r="A17" s="172" t="s">
        <v>288</v>
      </c>
      <c r="B17" s="173"/>
      <c r="C17" s="45" t="s">
        <v>114</v>
      </c>
      <c r="D17" s="195" t="s">
        <v>367</v>
      </c>
      <c r="E17" s="166"/>
      <c r="F17" s="166"/>
      <c r="G17" s="166"/>
      <c r="H17" s="166"/>
      <c r="I17" s="166"/>
      <c r="J17" s="145"/>
      <c r="K17" s="45" t="s">
        <v>368</v>
      </c>
      <c r="L17" s="52"/>
      <c r="M17" s="71" t="s">
        <v>9</v>
      </c>
      <c r="N17" s="52"/>
    </row>
    <row r="18" spans="1:14" ht="49.5" x14ac:dyDescent="0.2">
      <c r="A18" s="172" t="s">
        <v>292</v>
      </c>
      <c r="B18" s="173"/>
      <c r="C18" s="40" t="s">
        <v>369</v>
      </c>
      <c r="D18" s="168" t="s">
        <v>370</v>
      </c>
      <c r="E18" s="169"/>
      <c r="F18" s="169"/>
      <c r="G18" s="169"/>
      <c r="H18" s="169"/>
      <c r="I18" s="169"/>
      <c r="J18" s="70"/>
      <c r="K18" s="40" t="s">
        <v>371</v>
      </c>
      <c r="L18" s="71"/>
      <c r="M18" s="71" t="s">
        <v>9</v>
      </c>
      <c r="N18" s="71"/>
    </row>
    <row r="19" spans="1:14" ht="49.5" x14ac:dyDescent="0.2">
      <c r="A19" s="172" t="s">
        <v>296</v>
      </c>
      <c r="B19" s="173"/>
      <c r="C19" s="40" t="s">
        <v>347</v>
      </c>
      <c r="D19" s="168" t="s">
        <v>372</v>
      </c>
      <c r="E19" s="169"/>
      <c r="F19" s="169"/>
      <c r="G19" s="169"/>
      <c r="H19" s="169"/>
      <c r="I19" s="169"/>
      <c r="J19" s="70"/>
      <c r="K19" s="40" t="s">
        <v>349</v>
      </c>
      <c r="L19" s="71"/>
      <c r="M19" s="71" t="s">
        <v>9</v>
      </c>
      <c r="N19" s="71"/>
    </row>
    <row r="20" spans="1:14" ht="66" x14ac:dyDescent="0.2">
      <c r="A20" s="172" t="s">
        <v>298</v>
      </c>
      <c r="B20" s="173"/>
      <c r="C20" s="45" t="s">
        <v>117</v>
      </c>
      <c r="D20" s="195" t="s">
        <v>373</v>
      </c>
      <c r="E20" s="166"/>
      <c r="F20" s="166"/>
      <c r="G20" s="166"/>
      <c r="H20" s="166"/>
      <c r="I20" s="166"/>
      <c r="J20" s="145"/>
      <c r="K20" s="45" t="s">
        <v>374</v>
      </c>
      <c r="L20" s="52"/>
      <c r="M20" s="71" t="s">
        <v>9</v>
      </c>
      <c r="N20" s="52"/>
    </row>
    <row r="21" spans="1:14" ht="49.5" x14ac:dyDescent="0.2">
      <c r="A21" s="172" t="s">
        <v>299</v>
      </c>
      <c r="B21" s="173"/>
      <c r="C21" s="40" t="s">
        <v>375</v>
      </c>
      <c r="D21" s="168" t="s">
        <v>376</v>
      </c>
      <c r="E21" s="169"/>
      <c r="F21" s="169"/>
      <c r="G21" s="169"/>
      <c r="H21" s="169"/>
      <c r="I21" s="169"/>
      <c r="J21" s="70"/>
      <c r="K21" s="40" t="s">
        <v>377</v>
      </c>
      <c r="L21" s="71"/>
      <c r="M21" s="71" t="s">
        <v>9</v>
      </c>
      <c r="N21" s="71"/>
    </row>
    <row r="22" spans="1:14" ht="49.5" x14ac:dyDescent="0.2">
      <c r="A22" s="172" t="s">
        <v>301</v>
      </c>
      <c r="B22" s="173"/>
      <c r="C22" s="40" t="s">
        <v>347</v>
      </c>
      <c r="D22" s="168" t="s">
        <v>378</v>
      </c>
      <c r="E22" s="169"/>
      <c r="F22" s="169"/>
      <c r="G22" s="169"/>
      <c r="H22" s="169"/>
      <c r="I22" s="169"/>
      <c r="J22" s="70"/>
      <c r="K22" s="40" t="s">
        <v>349</v>
      </c>
      <c r="L22" s="71"/>
      <c r="M22" s="71" t="s">
        <v>9</v>
      </c>
      <c r="N22" s="71"/>
    </row>
    <row r="23" spans="1:14" ht="66" x14ac:dyDescent="0.2">
      <c r="A23" s="172" t="s">
        <v>304</v>
      </c>
      <c r="B23" s="173"/>
      <c r="C23" s="35" t="s">
        <v>379</v>
      </c>
      <c r="D23" s="181" t="s">
        <v>380</v>
      </c>
      <c r="E23" s="173"/>
      <c r="F23" s="173"/>
      <c r="G23" s="173"/>
      <c r="H23" s="173"/>
      <c r="I23" s="173"/>
      <c r="J23" s="50"/>
      <c r="K23" s="35" t="s">
        <v>381</v>
      </c>
      <c r="L23" s="52"/>
      <c r="M23" s="71" t="s">
        <v>9</v>
      </c>
      <c r="N23" s="52"/>
    </row>
    <row r="24" spans="1:14" ht="24" customHeight="1" x14ac:dyDescent="0.35">
      <c r="A24" s="172"/>
      <c r="B24" s="173"/>
      <c r="C24" s="146"/>
      <c r="D24" s="181"/>
      <c r="E24" s="173"/>
      <c r="F24" s="173"/>
      <c r="G24" s="173"/>
      <c r="H24" s="173"/>
      <c r="I24" s="173"/>
      <c r="J24" s="50"/>
      <c r="K24" s="50"/>
      <c r="L24" s="147"/>
      <c r="M24" s="71"/>
      <c r="N24" s="147"/>
    </row>
    <row r="25" spans="1:14" ht="24" customHeight="1" x14ac:dyDescent="0.2">
      <c r="A25" s="189"/>
      <c r="B25" s="166"/>
      <c r="C25" s="148"/>
      <c r="D25" s="45"/>
      <c r="E25" s="45"/>
      <c r="F25" s="45"/>
      <c r="G25" s="45"/>
      <c r="H25" s="45"/>
      <c r="I25" s="45"/>
      <c r="J25" s="136"/>
      <c r="K25" s="149"/>
      <c r="L25" s="150"/>
      <c r="M25" s="136"/>
      <c r="N25" s="136"/>
    </row>
    <row r="26" spans="1:14" ht="28.5" customHeight="1" x14ac:dyDescent="0.2">
      <c r="A26" s="167"/>
      <c r="B26" s="166"/>
      <c r="C26" s="25"/>
      <c r="D26" s="167"/>
      <c r="E26" s="166"/>
      <c r="F26" s="166"/>
      <c r="G26" s="166"/>
      <c r="H26" s="166"/>
      <c r="I26" s="166"/>
      <c r="J26" s="137"/>
      <c r="K26" s="48"/>
      <c r="L26" s="48"/>
      <c r="M26" s="48"/>
      <c r="N26" s="48"/>
    </row>
    <row r="27" spans="1:14" ht="15.75" customHeight="1" x14ac:dyDescent="0.2">
      <c r="A27" s="166"/>
      <c r="B27" s="166"/>
    </row>
    <row r="28" spans="1:14" ht="15.75" customHeight="1" x14ac:dyDescent="0.2">
      <c r="A28" s="166"/>
      <c r="B28" s="166"/>
    </row>
    <row r="29" spans="1:14" ht="15.75" customHeight="1" x14ac:dyDescent="0.2">
      <c r="A29" s="166"/>
      <c r="B29" s="166"/>
    </row>
    <row r="30" spans="1:14" ht="15.75" customHeight="1" x14ac:dyDescent="0.2">
      <c r="A30" s="166"/>
      <c r="B30" s="166"/>
    </row>
    <row r="31" spans="1:14" ht="15.75" customHeight="1" x14ac:dyDescent="0.2">
      <c r="A31" s="166"/>
      <c r="B31" s="166"/>
    </row>
    <row r="32" spans="1:14" ht="15.75" customHeight="1" x14ac:dyDescent="0.2">
      <c r="A32" s="166"/>
      <c r="B32" s="166"/>
    </row>
    <row r="33" spans="1:2" ht="15.75" customHeight="1" x14ac:dyDescent="0.2">
      <c r="A33" s="166"/>
      <c r="B33" s="166"/>
    </row>
    <row r="34" spans="1:2" ht="15.75" customHeight="1" x14ac:dyDescent="0.2">
      <c r="A34" s="166"/>
      <c r="B34" s="166"/>
    </row>
    <row r="35" spans="1:2" ht="15.75" customHeight="1" x14ac:dyDescent="0.2">
      <c r="A35" s="166"/>
      <c r="B35" s="166"/>
    </row>
    <row r="36" spans="1:2" ht="15.75" customHeight="1" x14ac:dyDescent="0.2">
      <c r="A36" s="166"/>
      <c r="B36" s="166"/>
    </row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1">
    <mergeCell ref="A6:B6"/>
    <mergeCell ref="D6:I6"/>
    <mergeCell ref="A7:B7"/>
    <mergeCell ref="D7:I7"/>
    <mergeCell ref="A8:B8"/>
    <mergeCell ref="D8:I8"/>
    <mergeCell ref="D9:I9"/>
    <mergeCell ref="A9:B9"/>
    <mergeCell ref="A10:B10"/>
    <mergeCell ref="A11:B11"/>
    <mergeCell ref="A12:B12"/>
    <mergeCell ref="A13:B13"/>
    <mergeCell ref="A14:B14"/>
    <mergeCell ref="A15:B15"/>
    <mergeCell ref="D10:I10"/>
    <mergeCell ref="D11:I11"/>
    <mergeCell ref="D12:I12"/>
    <mergeCell ref="D13:I13"/>
    <mergeCell ref="D14:I14"/>
    <mergeCell ref="D15:I15"/>
    <mergeCell ref="D16:I16"/>
    <mergeCell ref="A16:B16"/>
    <mergeCell ref="A17:B17"/>
    <mergeCell ref="A18:B18"/>
    <mergeCell ref="A19:B19"/>
    <mergeCell ref="D17:I17"/>
    <mergeCell ref="D18:I18"/>
    <mergeCell ref="D19:I19"/>
    <mergeCell ref="A20:B20"/>
    <mergeCell ref="A21:B21"/>
    <mergeCell ref="A22:B22"/>
    <mergeCell ref="D24:I24"/>
    <mergeCell ref="D26:I26"/>
    <mergeCell ref="D20:I20"/>
    <mergeCell ref="D21:I21"/>
    <mergeCell ref="D22:I22"/>
    <mergeCell ref="D23:I23"/>
    <mergeCell ref="A35:B35"/>
    <mergeCell ref="A36:B36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</mergeCells>
  <conditionalFormatting sqref="M7:M25">
    <cfRule type="cellIs" dxfId="7" priority="1" operator="equal">
      <formula>"Passed"</formula>
    </cfRule>
  </conditionalFormatting>
  <conditionalFormatting sqref="M7:M25">
    <cfRule type="cellIs" dxfId="6" priority="2" operator="equal">
      <formula>"Failed"</formula>
    </cfRule>
  </conditionalFormatting>
  <dataValidations count="1">
    <dataValidation type="list" allowBlank="1" sqref="M7:M25">
      <formula1>"New,Passed,Failed"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showGridLines="0" workbookViewId="0">
      <pane ySplit="6" topLeftCell="A7" activePane="bottomLeft" state="frozen"/>
      <selection pane="bottomLeft" activeCell="A8" sqref="A8:B8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6.7109375" customWidth="1"/>
    <col min="4" max="4" width="14.28515625" customWidth="1"/>
    <col min="5" max="6" width="11.5703125" customWidth="1"/>
    <col min="7" max="7" width="10.7109375" customWidth="1"/>
    <col min="8" max="8" width="9" customWidth="1"/>
    <col min="9" max="9" width="10.42578125" customWidth="1"/>
    <col min="10" max="10" width="46.85546875" customWidth="1"/>
    <col min="11" max="11" width="39" customWidth="1"/>
    <col min="12" max="12" width="24.7109375" customWidth="1"/>
    <col min="13" max="13" width="22.42578125" customWidth="1"/>
    <col min="14" max="14" width="43.140625" customWidth="1"/>
  </cols>
  <sheetData>
    <row r="1" spans="1:26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8"/>
      <c r="K1" s="17"/>
      <c r="L1" s="17"/>
      <c r="M1" s="13"/>
      <c r="N1" s="13"/>
    </row>
    <row r="2" spans="1:26" ht="23.25" x14ac:dyDescent="0.35">
      <c r="A2" s="19" t="s">
        <v>11</v>
      </c>
      <c r="B2" s="19"/>
      <c r="C2" s="20" t="s">
        <v>382</v>
      </c>
      <c r="D2" s="15"/>
      <c r="E2" s="15"/>
      <c r="F2" s="16"/>
      <c r="G2" s="16"/>
      <c r="H2" s="16"/>
      <c r="I2" s="16"/>
      <c r="J2" s="142"/>
      <c r="K2" s="143"/>
      <c r="L2" s="23" t="s">
        <v>2</v>
      </c>
      <c r="M2" s="4">
        <f>COUNTIF(A13:B19,"&lt;&gt;")</f>
        <v>7</v>
      </c>
      <c r="N2" s="13"/>
    </row>
    <row r="3" spans="1:26" ht="16.5" customHeight="1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11"/>
      <c r="K3" s="143"/>
      <c r="L3" s="23" t="s">
        <v>3</v>
      </c>
      <c r="M3" s="4">
        <f>COUNTIF(M7:M19,"=Passed")</f>
        <v>7</v>
      </c>
      <c r="N3" s="13"/>
    </row>
    <row r="4" spans="1:26" ht="18" x14ac:dyDescent="0.35">
      <c r="A4" s="23" t="s">
        <v>14</v>
      </c>
      <c r="B4" s="19"/>
      <c r="C4" s="5"/>
      <c r="D4" s="15"/>
      <c r="E4" s="15"/>
      <c r="F4" s="14"/>
      <c r="G4" s="14"/>
      <c r="H4" s="14"/>
      <c r="I4" s="14"/>
      <c r="J4" s="111"/>
      <c r="K4" s="143"/>
      <c r="L4" s="23" t="s">
        <v>4</v>
      </c>
      <c r="M4" s="4">
        <f>COUNTIF(M7:M19,"=Failed")</f>
        <v>2</v>
      </c>
      <c r="N4" s="13"/>
    </row>
    <row r="5" spans="1:26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11"/>
      <c r="K5" s="14"/>
      <c r="L5" s="14"/>
      <c r="M5" s="14"/>
      <c r="N5" s="13"/>
    </row>
    <row r="6" spans="1:26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8" t="s">
        <v>19</v>
      </c>
      <c r="K6" s="26" t="s">
        <v>20</v>
      </c>
      <c r="L6" s="26" t="s">
        <v>21</v>
      </c>
      <c r="M6" s="29" t="s">
        <v>22</v>
      </c>
      <c r="N6" s="27" t="s">
        <v>23</v>
      </c>
    </row>
    <row r="7" spans="1:26" ht="82.5" x14ac:dyDescent="0.2">
      <c r="A7" s="184" t="s">
        <v>251</v>
      </c>
      <c r="B7" s="169"/>
      <c r="C7" s="40" t="s">
        <v>383</v>
      </c>
      <c r="D7" s="168" t="s">
        <v>384</v>
      </c>
      <c r="E7" s="169"/>
      <c r="F7" s="169"/>
      <c r="G7" s="169"/>
      <c r="H7" s="169"/>
      <c r="I7" s="169"/>
      <c r="J7" s="40"/>
      <c r="K7" s="113" t="s">
        <v>385</v>
      </c>
      <c r="L7" s="71"/>
      <c r="M7" s="71" t="s">
        <v>9</v>
      </c>
      <c r="N7" s="71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33" x14ac:dyDescent="0.2">
      <c r="A8" s="184" t="s">
        <v>255</v>
      </c>
      <c r="B8" s="169"/>
      <c r="C8" s="50" t="s">
        <v>386</v>
      </c>
      <c r="D8" s="168" t="s">
        <v>384</v>
      </c>
      <c r="E8" s="169"/>
      <c r="F8" s="169"/>
      <c r="G8" s="169"/>
      <c r="H8" s="169"/>
      <c r="I8" s="169"/>
      <c r="J8" s="50"/>
      <c r="K8" s="60" t="s">
        <v>387</v>
      </c>
      <c r="L8" s="52"/>
      <c r="M8" s="52" t="s">
        <v>10</v>
      </c>
      <c r="N8" s="52"/>
    </row>
    <row r="9" spans="1:26" ht="66" x14ac:dyDescent="0.2">
      <c r="A9" s="184" t="s">
        <v>259</v>
      </c>
      <c r="B9" s="169"/>
      <c r="C9" s="50" t="s">
        <v>388</v>
      </c>
      <c r="D9" s="181" t="s">
        <v>389</v>
      </c>
      <c r="E9" s="173"/>
      <c r="F9" s="173"/>
      <c r="G9" s="173"/>
      <c r="H9" s="173"/>
      <c r="I9" s="173"/>
      <c r="J9" s="50"/>
      <c r="K9" s="60" t="s">
        <v>390</v>
      </c>
      <c r="L9" s="52"/>
      <c r="M9" s="52" t="s">
        <v>9</v>
      </c>
      <c r="N9" s="52"/>
    </row>
    <row r="10" spans="1:26" ht="33" x14ac:dyDescent="0.2">
      <c r="A10" s="184" t="s">
        <v>263</v>
      </c>
      <c r="B10" s="169"/>
      <c r="C10" s="50" t="s">
        <v>391</v>
      </c>
      <c r="D10" s="181" t="s">
        <v>392</v>
      </c>
      <c r="E10" s="173"/>
      <c r="F10" s="173"/>
      <c r="G10" s="173"/>
      <c r="H10" s="173"/>
      <c r="I10" s="173"/>
      <c r="J10" s="50"/>
      <c r="K10" s="60" t="s">
        <v>393</v>
      </c>
      <c r="L10" s="52"/>
      <c r="M10" s="52" t="s">
        <v>123</v>
      </c>
      <c r="N10" s="52"/>
    </row>
    <row r="11" spans="1:26" ht="82.5" x14ac:dyDescent="0.2">
      <c r="A11" s="184" t="s">
        <v>267</v>
      </c>
      <c r="B11" s="169"/>
      <c r="C11" s="50" t="s">
        <v>394</v>
      </c>
      <c r="D11" s="181" t="s">
        <v>395</v>
      </c>
      <c r="E11" s="173"/>
      <c r="F11" s="173"/>
      <c r="G11" s="173"/>
      <c r="H11" s="173"/>
      <c r="I11" s="173"/>
      <c r="J11" s="50"/>
      <c r="K11" s="60" t="s">
        <v>396</v>
      </c>
      <c r="L11" s="52"/>
      <c r="M11" s="52" t="s">
        <v>123</v>
      </c>
      <c r="N11" s="52"/>
    </row>
    <row r="12" spans="1:26" ht="49.5" x14ac:dyDescent="0.2">
      <c r="A12" s="184" t="s">
        <v>271</v>
      </c>
      <c r="B12" s="169"/>
      <c r="C12" s="50" t="s">
        <v>397</v>
      </c>
      <c r="D12" s="181" t="s">
        <v>395</v>
      </c>
      <c r="E12" s="173"/>
      <c r="F12" s="173"/>
      <c r="G12" s="173"/>
      <c r="H12" s="173"/>
      <c r="I12" s="173"/>
      <c r="J12" s="50"/>
      <c r="K12" s="60" t="s">
        <v>398</v>
      </c>
      <c r="L12" s="52"/>
      <c r="M12" s="52" t="s">
        <v>9</v>
      </c>
      <c r="N12" s="52"/>
    </row>
    <row r="13" spans="1:26" ht="82.5" x14ac:dyDescent="0.2">
      <c r="A13" s="184" t="s">
        <v>275</v>
      </c>
      <c r="B13" s="169"/>
      <c r="C13" s="50" t="s">
        <v>399</v>
      </c>
      <c r="D13" s="181" t="s">
        <v>400</v>
      </c>
      <c r="E13" s="173"/>
      <c r="F13" s="173"/>
      <c r="G13" s="173"/>
      <c r="H13" s="173"/>
      <c r="I13" s="173"/>
      <c r="J13" s="50"/>
      <c r="K13" s="60" t="s">
        <v>401</v>
      </c>
      <c r="L13" s="52"/>
      <c r="M13" s="52" t="s">
        <v>10</v>
      </c>
      <c r="N13" s="52"/>
    </row>
    <row r="14" spans="1:26" ht="66" x14ac:dyDescent="0.2">
      <c r="A14" s="184" t="s">
        <v>279</v>
      </c>
      <c r="B14" s="169"/>
      <c r="C14" s="50" t="s">
        <v>402</v>
      </c>
      <c r="D14" s="181" t="s">
        <v>403</v>
      </c>
      <c r="E14" s="173"/>
      <c r="F14" s="173"/>
      <c r="G14" s="173"/>
      <c r="H14" s="173"/>
      <c r="I14" s="173"/>
      <c r="J14" s="50"/>
      <c r="K14" s="60" t="s">
        <v>404</v>
      </c>
      <c r="L14" s="52"/>
      <c r="M14" s="52" t="s">
        <v>9</v>
      </c>
      <c r="N14" s="52"/>
    </row>
    <row r="15" spans="1:26" ht="49.5" x14ac:dyDescent="0.2">
      <c r="A15" s="184" t="s">
        <v>282</v>
      </c>
      <c r="B15" s="169"/>
      <c r="C15" s="50" t="s">
        <v>405</v>
      </c>
      <c r="D15" s="181" t="s">
        <v>406</v>
      </c>
      <c r="E15" s="173"/>
      <c r="F15" s="173"/>
      <c r="G15" s="173"/>
      <c r="H15" s="173"/>
      <c r="I15" s="173"/>
      <c r="J15" s="50"/>
      <c r="K15" s="60" t="s">
        <v>407</v>
      </c>
      <c r="L15" s="52"/>
      <c r="M15" s="52" t="s">
        <v>9</v>
      </c>
      <c r="N15" s="52"/>
    </row>
    <row r="16" spans="1:26" ht="66" x14ac:dyDescent="0.2">
      <c r="A16" s="184" t="s">
        <v>286</v>
      </c>
      <c r="B16" s="169"/>
      <c r="C16" s="50" t="s">
        <v>408</v>
      </c>
      <c r="D16" s="181" t="s">
        <v>409</v>
      </c>
      <c r="E16" s="173"/>
      <c r="F16" s="173"/>
      <c r="G16" s="173"/>
      <c r="H16" s="173"/>
      <c r="I16" s="173"/>
      <c r="J16" s="50"/>
      <c r="K16" s="60" t="s">
        <v>410</v>
      </c>
      <c r="L16" s="52"/>
      <c r="M16" s="52" t="s">
        <v>9</v>
      </c>
      <c r="N16" s="52"/>
    </row>
    <row r="17" spans="1:14" ht="66" x14ac:dyDescent="0.2">
      <c r="A17" s="184" t="s">
        <v>288</v>
      </c>
      <c r="B17" s="169"/>
      <c r="C17" s="50" t="s">
        <v>411</v>
      </c>
      <c r="D17" s="181" t="s">
        <v>412</v>
      </c>
      <c r="E17" s="173"/>
      <c r="F17" s="173"/>
      <c r="G17" s="173"/>
      <c r="H17" s="173"/>
      <c r="I17" s="173"/>
      <c r="J17" s="173"/>
      <c r="K17" s="60" t="s">
        <v>413</v>
      </c>
      <c r="L17" s="52"/>
      <c r="M17" s="52" t="s">
        <v>9</v>
      </c>
      <c r="N17" s="52"/>
    </row>
    <row r="18" spans="1:14" ht="82.5" x14ac:dyDescent="0.2">
      <c r="A18" s="184" t="s">
        <v>292</v>
      </c>
      <c r="B18" s="169"/>
      <c r="C18" s="69" t="s">
        <v>414</v>
      </c>
      <c r="D18" s="181" t="s">
        <v>415</v>
      </c>
      <c r="E18" s="173"/>
      <c r="F18" s="173"/>
      <c r="G18" s="173"/>
      <c r="H18" s="173"/>
      <c r="I18" s="173"/>
      <c r="J18" s="50"/>
      <c r="K18" s="40" t="s">
        <v>68</v>
      </c>
      <c r="L18" s="52"/>
      <c r="M18" s="52" t="s">
        <v>123</v>
      </c>
      <c r="N18" s="52"/>
    </row>
    <row r="19" spans="1:14" ht="82.5" x14ac:dyDescent="0.2">
      <c r="A19" s="184" t="s">
        <v>296</v>
      </c>
      <c r="B19" s="169"/>
      <c r="C19" s="69" t="s">
        <v>416</v>
      </c>
      <c r="D19" s="181" t="s">
        <v>417</v>
      </c>
      <c r="E19" s="173"/>
      <c r="F19" s="173"/>
      <c r="G19" s="173"/>
      <c r="H19" s="173"/>
      <c r="I19" s="173"/>
      <c r="J19" s="50"/>
      <c r="K19" s="40" t="s">
        <v>68</v>
      </c>
      <c r="L19" s="52"/>
      <c r="M19" s="52" t="s">
        <v>123</v>
      </c>
      <c r="N19" s="52"/>
    </row>
    <row r="20" spans="1:14" ht="24" customHeight="1" x14ac:dyDescent="0.2">
      <c r="A20" s="184"/>
      <c r="B20" s="169"/>
      <c r="C20" s="151"/>
      <c r="D20" s="45"/>
      <c r="E20" s="45"/>
      <c r="F20" s="45"/>
      <c r="G20" s="45"/>
      <c r="H20" s="45"/>
      <c r="I20" s="45"/>
      <c r="J20" s="136"/>
      <c r="K20" s="149"/>
      <c r="L20" s="152"/>
      <c r="M20" s="153"/>
      <c r="N20" s="153"/>
    </row>
    <row r="21" spans="1:14" ht="28.5" customHeight="1" x14ac:dyDescent="0.2">
      <c r="A21" s="167"/>
      <c r="B21" s="166"/>
      <c r="C21" s="25"/>
      <c r="D21" s="167"/>
      <c r="E21" s="166"/>
      <c r="F21" s="166"/>
      <c r="G21" s="166"/>
      <c r="H21" s="166"/>
      <c r="I21" s="166"/>
      <c r="J21" s="137"/>
      <c r="K21" s="48"/>
      <c r="L21" s="48"/>
      <c r="M21" s="48"/>
      <c r="N21" s="48"/>
    </row>
    <row r="22" spans="1:14" ht="15.75" customHeight="1" x14ac:dyDescent="0.2">
      <c r="A22" s="166"/>
      <c r="B22" s="166"/>
    </row>
    <row r="23" spans="1:14" ht="15.75" customHeight="1" x14ac:dyDescent="0.2">
      <c r="A23" s="166"/>
      <c r="B23" s="166"/>
    </row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33">
    <mergeCell ref="A6:B6"/>
    <mergeCell ref="D6:I6"/>
    <mergeCell ref="A7:B7"/>
    <mergeCell ref="D7:I7"/>
    <mergeCell ref="A8:B8"/>
    <mergeCell ref="D8:I8"/>
    <mergeCell ref="D9:I9"/>
    <mergeCell ref="A16:B16"/>
    <mergeCell ref="A17:B17"/>
    <mergeCell ref="A18:B18"/>
    <mergeCell ref="A19:B19"/>
    <mergeCell ref="D17:J17"/>
    <mergeCell ref="D18:I18"/>
    <mergeCell ref="D19:I19"/>
    <mergeCell ref="A20:B20"/>
    <mergeCell ref="A21:B21"/>
    <mergeCell ref="A22:B22"/>
    <mergeCell ref="A23:B23"/>
    <mergeCell ref="A9:B9"/>
    <mergeCell ref="A10:B10"/>
    <mergeCell ref="A11:B11"/>
    <mergeCell ref="A12:B12"/>
    <mergeCell ref="A13:B13"/>
    <mergeCell ref="A14:B14"/>
    <mergeCell ref="A15:B15"/>
    <mergeCell ref="D21:I21"/>
    <mergeCell ref="D10:I10"/>
    <mergeCell ref="D11:I11"/>
    <mergeCell ref="D12:I12"/>
    <mergeCell ref="D13:I13"/>
    <mergeCell ref="D14:I14"/>
    <mergeCell ref="D15:I15"/>
    <mergeCell ref="D16:I16"/>
  </mergeCells>
  <conditionalFormatting sqref="M7:M20">
    <cfRule type="cellIs" dxfId="5" priority="1" operator="equal">
      <formula>"Passed"</formula>
    </cfRule>
  </conditionalFormatting>
  <conditionalFormatting sqref="M7:M20">
    <cfRule type="cellIs" dxfId="4" priority="2" operator="equal">
      <formula>"Failed"</formula>
    </cfRule>
  </conditionalFormatting>
  <dataValidations count="1">
    <dataValidation type="list" allowBlank="1" sqref="M7:M20">
      <formula1>"New,Passed,Failed"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showGridLines="0" workbookViewId="0">
      <pane ySplit="6" topLeftCell="A13" activePane="bottomLeft" state="frozen"/>
      <selection pane="bottomLeft" activeCell="A8" sqref="A8:B8"/>
    </sheetView>
  </sheetViews>
  <sheetFormatPr defaultColWidth="14.42578125" defaultRowHeight="15" customHeight="1" x14ac:dyDescent="0.2"/>
  <cols>
    <col min="1" max="1" width="8.28515625" customWidth="1"/>
    <col min="2" max="2" width="9" customWidth="1"/>
    <col min="3" max="3" width="26.7109375" customWidth="1"/>
    <col min="4" max="4" width="14.28515625" customWidth="1"/>
    <col min="5" max="6" width="11.5703125" customWidth="1"/>
    <col min="7" max="7" width="10.7109375" customWidth="1"/>
    <col min="8" max="8" width="9" customWidth="1"/>
    <col min="9" max="9" width="10.42578125" customWidth="1"/>
    <col min="10" max="10" width="46.85546875" customWidth="1"/>
    <col min="11" max="11" width="39" customWidth="1"/>
    <col min="12" max="12" width="24.7109375" customWidth="1"/>
    <col min="13" max="13" width="22.42578125" customWidth="1"/>
    <col min="14" max="14" width="43.140625" customWidth="1"/>
  </cols>
  <sheetData>
    <row r="1" spans="1:26" ht="11.25" customHeight="1" x14ac:dyDescent="0.35">
      <c r="A1" s="13"/>
      <c r="B1" s="13"/>
      <c r="C1" s="14"/>
      <c r="D1" s="15"/>
      <c r="E1" s="15"/>
      <c r="F1" s="16"/>
      <c r="G1" s="16"/>
      <c r="H1" s="13"/>
      <c r="I1" s="13"/>
      <c r="J1" s="18"/>
      <c r="K1" s="17"/>
      <c r="L1" s="17"/>
      <c r="M1" s="13"/>
      <c r="N1" s="13"/>
    </row>
    <row r="2" spans="1:26" ht="23.25" x14ac:dyDescent="0.35">
      <c r="A2" s="19" t="s">
        <v>11</v>
      </c>
      <c r="B2" s="19"/>
      <c r="C2" s="20" t="s">
        <v>418</v>
      </c>
      <c r="D2" s="15"/>
      <c r="E2" s="15"/>
      <c r="F2" s="16"/>
      <c r="G2" s="16"/>
      <c r="H2" s="16"/>
      <c r="I2" s="16"/>
      <c r="J2" s="142"/>
      <c r="K2" s="143"/>
      <c r="L2" s="23" t="s">
        <v>2</v>
      </c>
      <c r="M2" s="4">
        <f>COUNTIF(A13:B18,"&lt;&gt;")</f>
        <v>6</v>
      </c>
      <c r="N2" s="13"/>
    </row>
    <row r="3" spans="1:26" ht="16.5" customHeight="1" x14ac:dyDescent="0.35">
      <c r="A3" s="19" t="s">
        <v>13</v>
      </c>
      <c r="B3" s="19"/>
      <c r="C3" s="20"/>
      <c r="D3" s="15"/>
      <c r="E3" s="15"/>
      <c r="F3" s="14"/>
      <c r="G3" s="14"/>
      <c r="H3" s="14"/>
      <c r="I3" s="14"/>
      <c r="J3" s="111"/>
      <c r="K3" s="143"/>
      <c r="L3" s="23" t="s">
        <v>3</v>
      </c>
      <c r="M3" s="4">
        <f>COUNTIF(M7:M18,"=Passed")</f>
        <v>4</v>
      </c>
      <c r="N3" s="13"/>
    </row>
    <row r="4" spans="1:26" ht="18" x14ac:dyDescent="0.35">
      <c r="A4" s="23" t="s">
        <v>14</v>
      </c>
      <c r="B4" s="19"/>
      <c r="C4" s="5"/>
      <c r="D4" s="15"/>
      <c r="E4" s="15"/>
      <c r="F4" s="14"/>
      <c r="G4" s="14"/>
      <c r="H4" s="14"/>
      <c r="I4" s="14"/>
      <c r="J4" s="111"/>
      <c r="K4" s="143"/>
      <c r="L4" s="23" t="s">
        <v>4</v>
      </c>
      <c r="M4" s="4">
        <f>COUNTIF(M7:M18,"=Failed")</f>
        <v>4</v>
      </c>
      <c r="N4" s="13"/>
    </row>
    <row r="5" spans="1:26" ht="30" customHeight="1" x14ac:dyDescent="0.35">
      <c r="A5" s="14"/>
      <c r="B5" s="14"/>
      <c r="C5" s="14"/>
      <c r="D5" s="14"/>
      <c r="E5" s="24"/>
      <c r="F5" s="14"/>
      <c r="G5" s="14"/>
      <c r="H5" s="14"/>
      <c r="I5" s="14"/>
      <c r="J5" s="111"/>
      <c r="K5" s="14"/>
      <c r="L5" s="14"/>
      <c r="M5" s="14"/>
      <c r="N5" s="13"/>
    </row>
    <row r="6" spans="1:26" ht="28.5" customHeight="1" x14ac:dyDescent="0.2">
      <c r="A6" s="167" t="s">
        <v>16</v>
      </c>
      <c r="B6" s="170"/>
      <c r="C6" s="26" t="s">
        <v>17</v>
      </c>
      <c r="D6" s="171" t="s">
        <v>18</v>
      </c>
      <c r="E6" s="166"/>
      <c r="F6" s="166"/>
      <c r="G6" s="166"/>
      <c r="H6" s="166"/>
      <c r="I6" s="170"/>
      <c r="J6" s="28" t="s">
        <v>19</v>
      </c>
      <c r="K6" s="26" t="s">
        <v>20</v>
      </c>
      <c r="L6" s="26" t="s">
        <v>21</v>
      </c>
      <c r="M6" s="29" t="s">
        <v>22</v>
      </c>
      <c r="N6" s="27" t="s">
        <v>23</v>
      </c>
    </row>
    <row r="7" spans="1:26" ht="66" x14ac:dyDescent="0.2">
      <c r="A7" s="184" t="s">
        <v>419</v>
      </c>
      <c r="B7" s="169"/>
      <c r="C7" s="40" t="s">
        <v>420</v>
      </c>
      <c r="D7" s="168" t="s">
        <v>421</v>
      </c>
      <c r="E7" s="169"/>
      <c r="F7" s="169"/>
      <c r="G7" s="169"/>
      <c r="H7" s="169"/>
      <c r="I7" s="169"/>
      <c r="J7" s="40"/>
      <c r="K7" s="113" t="s">
        <v>422</v>
      </c>
      <c r="L7" s="71"/>
      <c r="M7" s="71" t="s">
        <v>9</v>
      </c>
      <c r="N7" s="71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66" x14ac:dyDescent="0.2">
      <c r="A8" s="184" t="s">
        <v>423</v>
      </c>
      <c r="B8" s="169"/>
      <c r="C8" s="50" t="s">
        <v>424</v>
      </c>
      <c r="D8" s="168" t="s">
        <v>421</v>
      </c>
      <c r="E8" s="169"/>
      <c r="F8" s="169"/>
      <c r="G8" s="169"/>
      <c r="H8" s="169"/>
      <c r="I8" s="169"/>
      <c r="J8" s="50"/>
      <c r="K8" s="60" t="s">
        <v>425</v>
      </c>
      <c r="L8" s="52"/>
      <c r="M8" s="71" t="s">
        <v>10</v>
      </c>
      <c r="N8" s="52"/>
    </row>
    <row r="9" spans="1:26" ht="33" x14ac:dyDescent="0.2">
      <c r="A9" s="184" t="s">
        <v>426</v>
      </c>
      <c r="B9" s="169"/>
      <c r="C9" s="50" t="s">
        <v>427</v>
      </c>
      <c r="D9" s="181" t="s">
        <v>428</v>
      </c>
      <c r="E9" s="173"/>
      <c r="F9" s="173"/>
      <c r="G9" s="173"/>
      <c r="H9" s="173"/>
      <c r="I9" s="173"/>
      <c r="J9" s="50"/>
      <c r="K9" s="60" t="s">
        <v>429</v>
      </c>
      <c r="L9" s="52"/>
      <c r="M9" s="71" t="s">
        <v>9</v>
      </c>
      <c r="N9" s="52"/>
    </row>
    <row r="10" spans="1:26" ht="49.5" x14ac:dyDescent="0.2">
      <c r="A10" s="184" t="s">
        <v>430</v>
      </c>
      <c r="B10" s="169"/>
      <c r="C10" s="50" t="s">
        <v>431</v>
      </c>
      <c r="D10" s="181" t="s">
        <v>432</v>
      </c>
      <c r="E10" s="173"/>
      <c r="F10" s="173"/>
      <c r="G10" s="173"/>
      <c r="H10" s="173"/>
      <c r="I10" s="173"/>
      <c r="J10" s="50"/>
      <c r="K10" s="60" t="s">
        <v>433</v>
      </c>
      <c r="L10" s="52"/>
      <c r="M10" s="71" t="s">
        <v>10</v>
      </c>
      <c r="N10" s="52"/>
    </row>
    <row r="11" spans="1:26" ht="66" x14ac:dyDescent="0.2">
      <c r="A11" s="184" t="s">
        <v>434</v>
      </c>
      <c r="B11" s="169"/>
      <c r="C11" s="50" t="s">
        <v>435</v>
      </c>
      <c r="D11" s="181" t="s">
        <v>436</v>
      </c>
      <c r="E11" s="173"/>
      <c r="F11" s="173"/>
      <c r="G11" s="173"/>
      <c r="H11" s="173"/>
      <c r="I11" s="173"/>
      <c r="J11" s="50"/>
      <c r="K11" s="60" t="s">
        <v>437</v>
      </c>
      <c r="L11" s="52"/>
      <c r="M11" s="71" t="s">
        <v>10</v>
      </c>
      <c r="N11" s="52"/>
    </row>
    <row r="12" spans="1:26" ht="66" x14ac:dyDescent="0.2">
      <c r="A12" s="184" t="s">
        <v>438</v>
      </c>
      <c r="B12" s="169"/>
      <c r="C12" s="50" t="s">
        <v>439</v>
      </c>
      <c r="D12" s="181" t="s">
        <v>440</v>
      </c>
      <c r="E12" s="173"/>
      <c r="F12" s="173"/>
      <c r="G12" s="173"/>
      <c r="H12" s="173"/>
      <c r="I12" s="173"/>
      <c r="J12" s="50"/>
      <c r="K12" s="60" t="s">
        <v>441</v>
      </c>
      <c r="L12" s="52"/>
      <c r="M12" s="71" t="s">
        <v>9</v>
      </c>
      <c r="N12" s="52"/>
    </row>
    <row r="13" spans="1:26" ht="99" x14ac:dyDescent="0.2">
      <c r="A13" s="184" t="s">
        <v>442</v>
      </c>
      <c r="B13" s="169"/>
      <c r="C13" s="50" t="s">
        <v>443</v>
      </c>
      <c r="D13" s="181" t="s">
        <v>440</v>
      </c>
      <c r="E13" s="173"/>
      <c r="F13" s="173"/>
      <c r="G13" s="173"/>
      <c r="H13" s="173"/>
      <c r="I13" s="173"/>
      <c r="J13" s="50"/>
      <c r="K13" s="60" t="s">
        <v>444</v>
      </c>
      <c r="L13" s="52"/>
      <c r="M13" s="71" t="s">
        <v>9</v>
      </c>
      <c r="N13" s="52"/>
    </row>
    <row r="14" spans="1:26" ht="66" x14ac:dyDescent="0.2">
      <c r="A14" s="184" t="s">
        <v>445</v>
      </c>
      <c r="B14" s="169"/>
      <c r="C14" s="50" t="s">
        <v>446</v>
      </c>
      <c r="D14" s="181" t="s">
        <v>447</v>
      </c>
      <c r="E14" s="173"/>
      <c r="F14" s="173"/>
      <c r="G14" s="173"/>
      <c r="H14" s="173"/>
      <c r="I14" s="173"/>
      <c r="J14" s="50"/>
      <c r="K14" s="60" t="s">
        <v>448</v>
      </c>
      <c r="L14" s="52"/>
      <c r="M14" s="71" t="s">
        <v>10</v>
      </c>
      <c r="N14" s="52"/>
    </row>
    <row r="15" spans="1:26" ht="82.5" x14ac:dyDescent="0.2">
      <c r="A15" s="184" t="s">
        <v>449</v>
      </c>
      <c r="B15" s="169"/>
      <c r="C15" s="50" t="s">
        <v>450</v>
      </c>
      <c r="D15" s="181" t="s">
        <v>451</v>
      </c>
      <c r="E15" s="173"/>
      <c r="F15" s="173"/>
      <c r="G15" s="173"/>
      <c r="H15" s="173"/>
      <c r="I15" s="173"/>
      <c r="J15" s="50"/>
      <c r="K15" s="40" t="s">
        <v>68</v>
      </c>
      <c r="L15" s="52"/>
      <c r="M15" s="71" t="s">
        <v>123</v>
      </c>
      <c r="N15" s="52"/>
    </row>
    <row r="16" spans="1:26" ht="82.5" x14ac:dyDescent="0.2">
      <c r="A16" s="184" t="s">
        <v>452</v>
      </c>
      <c r="B16" s="169"/>
      <c r="C16" s="50" t="s">
        <v>453</v>
      </c>
      <c r="D16" s="181" t="s">
        <v>454</v>
      </c>
      <c r="E16" s="173"/>
      <c r="F16" s="173"/>
      <c r="G16" s="173"/>
      <c r="H16" s="173"/>
      <c r="I16" s="173"/>
      <c r="J16" s="50"/>
      <c r="K16" s="40" t="s">
        <v>68</v>
      </c>
      <c r="L16" s="52"/>
      <c r="M16" s="71" t="s">
        <v>123</v>
      </c>
      <c r="N16" s="52"/>
    </row>
    <row r="17" spans="1:14" ht="82.5" x14ac:dyDescent="0.2">
      <c r="A17" s="184" t="s">
        <v>455</v>
      </c>
      <c r="B17" s="169"/>
      <c r="C17" s="50" t="s">
        <v>453</v>
      </c>
      <c r="D17" s="181" t="s">
        <v>456</v>
      </c>
      <c r="E17" s="173"/>
      <c r="F17" s="173"/>
      <c r="G17" s="173"/>
      <c r="H17" s="173"/>
      <c r="I17" s="173"/>
      <c r="J17" s="50"/>
      <c r="K17" s="40" t="s">
        <v>68</v>
      </c>
      <c r="L17" s="52"/>
      <c r="M17" s="71" t="s">
        <v>123</v>
      </c>
      <c r="N17" s="52"/>
    </row>
    <row r="18" spans="1:14" ht="99" x14ac:dyDescent="0.2">
      <c r="A18" s="184" t="s">
        <v>457</v>
      </c>
      <c r="B18" s="169"/>
      <c r="C18" s="69" t="s">
        <v>458</v>
      </c>
      <c r="D18" s="181" t="s">
        <v>459</v>
      </c>
      <c r="E18" s="173"/>
      <c r="F18" s="173"/>
      <c r="G18" s="173"/>
      <c r="H18" s="173"/>
      <c r="I18" s="173"/>
      <c r="J18" s="50"/>
      <c r="K18" s="40" t="s">
        <v>68</v>
      </c>
      <c r="L18" s="52"/>
      <c r="M18" s="71" t="s">
        <v>123</v>
      </c>
      <c r="N18" s="52"/>
    </row>
    <row r="19" spans="1:14" ht="24" customHeight="1" x14ac:dyDescent="0.2">
      <c r="A19" s="184"/>
      <c r="B19" s="169"/>
      <c r="C19" s="151"/>
      <c r="D19" s="45"/>
      <c r="E19" s="45"/>
      <c r="F19" s="45"/>
      <c r="G19" s="45"/>
      <c r="H19" s="45"/>
      <c r="I19" s="45"/>
      <c r="J19" s="136"/>
      <c r="K19" s="149"/>
      <c r="L19" s="152"/>
      <c r="M19" s="153"/>
      <c r="N19" s="153"/>
    </row>
    <row r="20" spans="1:14" ht="28.5" customHeight="1" x14ac:dyDescent="0.2">
      <c r="A20" s="167"/>
      <c r="B20" s="166"/>
      <c r="C20" s="25"/>
      <c r="D20" s="167"/>
      <c r="E20" s="166"/>
      <c r="F20" s="166"/>
      <c r="G20" s="166"/>
      <c r="H20" s="166"/>
      <c r="I20" s="166"/>
      <c r="J20" s="137"/>
      <c r="K20" s="48"/>
      <c r="L20" s="48"/>
      <c r="M20" s="48"/>
      <c r="N20" s="48"/>
    </row>
    <row r="21" spans="1:14" ht="15.75" customHeight="1" x14ac:dyDescent="0.2">
      <c r="A21" s="166"/>
      <c r="B21" s="166"/>
    </row>
    <row r="22" spans="1:14" ht="15.75" customHeight="1" x14ac:dyDescent="0.2">
      <c r="A22" s="166"/>
      <c r="B22" s="166"/>
    </row>
    <row r="23" spans="1:14" ht="15.75" customHeight="1" x14ac:dyDescent="0.2">
      <c r="A23" s="166"/>
      <c r="B23" s="166"/>
    </row>
    <row r="24" spans="1:14" ht="15.75" customHeight="1" x14ac:dyDescent="0.2">
      <c r="A24" s="166"/>
      <c r="B24" s="166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33">
    <mergeCell ref="A6:B6"/>
    <mergeCell ref="D6:I6"/>
    <mergeCell ref="A7:B7"/>
    <mergeCell ref="D7:I7"/>
    <mergeCell ref="A8:B8"/>
    <mergeCell ref="D8:I8"/>
    <mergeCell ref="D9:I9"/>
    <mergeCell ref="A9:B9"/>
    <mergeCell ref="A10:B10"/>
    <mergeCell ref="A11:B11"/>
    <mergeCell ref="A12:B12"/>
    <mergeCell ref="A13:B13"/>
    <mergeCell ref="A14:B14"/>
    <mergeCell ref="A15:B15"/>
    <mergeCell ref="D17:I17"/>
    <mergeCell ref="D18:I18"/>
    <mergeCell ref="D20:I20"/>
    <mergeCell ref="D10:I10"/>
    <mergeCell ref="D11:I11"/>
    <mergeCell ref="D12:I12"/>
    <mergeCell ref="D13:I13"/>
    <mergeCell ref="D14:I14"/>
    <mergeCell ref="D15:I15"/>
    <mergeCell ref="D16:I16"/>
    <mergeCell ref="A23:B23"/>
    <mergeCell ref="A24:B24"/>
    <mergeCell ref="A16:B16"/>
    <mergeCell ref="A17:B17"/>
    <mergeCell ref="A18:B18"/>
    <mergeCell ref="A19:B19"/>
    <mergeCell ref="A20:B20"/>
    <mergeCell ref="A21:B21"/>
    <mergeCell ref="A22:B22"/>
  </mergeCells>
  <conditionalFormatting sqref="M7:M19">
    <cfRule type="cellIs" dxfId="3" priority="1" operator="equal">
      <formula>"Passed"</formula>
    </cfRule>
  </conditionalFormatting>
  <conditionalFormatting sqref="M7:M19">
    <cfRule type="cellIs" dxfId="2" priority="2" operator="equal">
      <formula>"Failed"</formula>
    </cfRule>
  </conditionalFormatting>
  <dataValidations count="1">
    <dataValidation type="list" allowBlank="1" sqref="M7:M19">
      <formula1>"New,Passed,Failed"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Splash</vt:lpstr>
      <vt:lpstr>Log In</vt:lpstr>
      <vt:lpstr>Forgot password</vt:lpstr>
      <vt:lpstr>Sign up</vt:lpstr>
      <vt:lpstr>Profile</vt:lpstr>
      <vt:lpstr>Menu</vt:lpstr>
      <vt:lpstr>Promotion</vt:lpstr>
      <vt:lpstr>History</vt:lpstr>
      <vt:lpstr>Home_Top up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THANHSANG</cp:lastModifiedBy>
  <dcterms:modified xsi:type="dcterms:W3CDTF">2023-10-30T04:00:10Z</dcterms:modified>
</cp:coreProperties>
</file>