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7255" windowHeight="13290"/>
  </bookViews>
  <sheets>
    <sheet name="Übersicht" sheetId="1" r:id="rId1"/>
    <sheet name="Zusammenfassung" sheetId="2" r:id="rId2"/>
    <sheet name="3" sheetId="3" r:id="rId3"/>
    <sheet name="Erklärungen" sheetId="4" r:id="rId4"/>
  </sheets>
  <calcPr calcId="124519" iterateDelta="1E-4"/>
</workbook>
</file>

<file path=xl/calcChain.xml><?xml version="1.0" encoding="utf-8"?>
<calcChain xmlns="http://schemas.openxmlformats.org/spreadsheetml/2006/main">
  <c r="D4" i="1"/>
  <c r="C4"/>
  <c r="D3"/>
  <c r="C4" i="2"/>
  <c r="B4"/>
  <c r="AU4" i="1"/>
  <c r="AV4" s="1"/>
  <c r="AR4"/>
  <c r="AQ4"/>
  <c r="AP4"/>
  <c r="AO4"/>
  <c r="AN4"/>
  <c r="AM4"/>
  <c r="AL4"/>
  <c r="AK4"/>
  <c r="AT4" s="1"/>
  <c r="AI4"/>
  <c r="AG4"/>
  <c r="AH4" s="1"/>
  <c r="AD4"/>
  <c r="AC4"/>
  <c r="AB4"/>
  <c r="AA4"/>
  <c r="Z4"/>
  <c r="Y4"/>
  <c r="X4"/>
  <c r="W4"/>
  <c r="AF4" s="1"/>
  <c r="U4"/>
  <c r="S4"/>
  <c r="T4" s="1"/>
  <c r="P4"/>
  <c r="O4"/>
  <c r="R4" s="1"/>
  <c r="M4"/>
  <c r="K4"/>
  <c r="L4" s="1"/>
  <c r="H4"/>
  <c r="G4"/>
  <c r="J4" s="1"/>
  <c r="E4"/>
  <c r="B4"/>
  <c r="BC3"/>
  <c r="BC4" s="1"/>
  <c r="AZ3"/>
  <c r="AZ4" s="1"/>
  <c r="AY3"/>
  <c r="AY4" s="1"/>
  <c r="AW3"/>
  <c r="AW4" s="1"/>
  <c r="AV3"/>
  <c r="AT3"/>
  <c r="AJ3"/>
  <c r="AJ4" s="1"/>
  <c r="AH3"/>
  <c r="AF3"/>
  <c r="V3"/>
  <c r="V4" s="1"/>
  <c r="T3"/>
  <c r="R3"/>
  <c r="N3"/>
  <c r="N4" s="1"/>
  <c r="L3"/>
  <c r="J3"/>
  <c r="F3"/>
  <c r="F4" s="1"/>
  <c r="I3" l="1"/>
  <c r="Q3"/>
  <c r="AE3"/>
  <c r="AS3"/>
  <c r="AX3"/>
  <c r="AX4" s="1"/>
  <c r="BA3"/>
  <c r="BA4" s="1"/>
  <c r="BB3"/>
  <c r="BB4" s="1"/>
  <c r="BD3"/>
  <c r="BD4" s="1"/>
  <c r="I4"/>
  <c r="Q4"/>
  <c r="AE4"/>
  <c r="AS4"/>
</calcChain>
</file>

<file path=xl/sharedStrings.xml><?xml version="1.0" encoding="utf-8"?>
<sst xmlns="http://schemas.openxmlformats.org/spreadsheetml/2006/main" count="146" uniqueCount="102">
  <si>
    <t>zu bereinigen (Zeitpunkt: Import, nicht gesperrte Segmente)</t>
  </si>
  <si>
    <t>bereits korrekt (Zeitpunkt: Import, gesperrte + nicht gesperrte Segmente)</t>
  </si>
  <si>
    <t>noch zu bereinigen (Zeitpunkt: Export)</t>
  </si>
  <si>
    <t>bereinigt oder schon vorher korrekt (Zeitpunkt: Export)</t>
  </si>
  <si>
    <t>bereinigt (Zeitpunkt: Export)</t>
  </si>
  <si>
    <t>Datei</t>
  </si>
  <si>
    <t>Segmente / Datei</t>
  </si>
  <si>
    <t>Zeichen</t>
  </si>
  <si>
    <t>Zeilen</t>
  </si>
  <si>
    <t>Termini</t>
  </si>
  <si>
    <t>Segmente</t>
  </si>
  <si>
    <t>Termini / Zeile</t>
  </si>
  <si>
    <t>Termini / Segment</t>
  </si>
  <si>
    <t>Wörter</t>
  </si>
  <si>
    <t>Wörter / Segment</t>
  </si>
  <si>
    <t>Termini Status 1</t>
  </si>
  <si>
    <t>Termini Status 2</t>
  </si>
  <si>
    <t>Termini Status 3</t>
  </si>
  <si>
    <t>Termini Status 4</t>
  </si>
  <si>
    <t>Termini Status 5</t>
  </si>
  <si>
    <t>Termini Status 6</t>
  </si>
  <si>
    <t>STAT.fileName</t>
  </si>
  <si>
    <t>STAT.segmentsPerFile</t>
  </si>
  <si>
    <t>STAT.import.source.targetCharNotFoundCount</t>
  </si>
  <si>
    <t>STAT.import.source.termNotFoundCount</t>
  </si>
  <si>
    <t>STAT.import.source.segmentsPerFileNotFound</t>
  </si>
  <si>
    <t>STAT.import.source.targetWordNotFoundCount</t>
  </si>
  <si>
    <t>STAT.import.source.targetCharFoundCount</t>
  </si>
  <si>
    <t>STAT.import.source.termFoundCount</t>
  </si>
  <si>
    <t>STAT.import.source.segmentsPerFileFound</t>
  </si>
  <si>
    <t>STAT.import.source.targetWordFoundCount</t>
  </si>
  <si>
    <t>STAT.export.source.targetCharNotFoundCount</t>
  </si>
  <si>
    <t>STAT.export.source.termNotFoundCount</t>
  </si>
  <si>
    <t>STAT.export.source.statByState.1.notFoundSum</t>
  </si>
  <si>
    <t>STAT.export.source.statByState.2.notFoundSum</t>
  </si>
  <si>
    <t>STAT.export.source.statByState.3.notFoundSum</t>
  </si>
  <si>
    <t>STAT.export.source.statByState.4.notFoundSum</t>
  </si>
  <si>
    <t>STAT.export.source.statByState.5.notFoundSum</t>
  </si>
  <si>
    <t>STAT.export.source.statByState.6.notFoundSum</t>
  </si>
  <si>
    <t>STAT.export.source.segmentsPerFileNotFound</t>
  </si>
  <si>
    <t>STAT.export.source.targetWordNotFoundCount</t>
  </si>
  <si>
    <t>STAT.export.source.targetCharFoundCount</t>
  </si>
  <si>
    <t>STAT.export.source.termFoundCount</t>
  </si>
  <si>
    <t>STAT.export.source.statByState.1.foundSum</t>
  </si>
  <si>
    <t>STAT.export.source.statByState.2.foundSum</t>
  </si>
  <si>
    <t>STAT.export.source.statByState.3.foundSum</t>
  </si>
  <si>
    <t>STAT.export.source.statByState.4.foundSum</t>
  </si>
  <si>
    <t>STAT.export.source.statByState.5.foundSum</t>
  </si>
  <si>
    <t>STAT.export.source.statByState.6.foundSum</t>
  </si>
  <si>
    <t>STAT.export.source.segmentsPerFileFound</t>
  </si>
  <si>
    <t>Gesamt</t>
  </si>
  <si>
    <t>Notizen</t>
  </si>
  <si>
    <t>Termini zum Zeitpunkt des Exports</t>
  </si>
  <si>
    <t>Termini formal korrekt</t>
  </si>
  <si>
    <t>Termini formal inkorrekt</t>
  </si>
  <si>
    <t>Häufigkeit korrekt</t>
  </si>
  <si>
    <t>Häufigkeit inkorrekt</t>
  </si>
  <si>
    <t>Erklärungen</t>
  </si>
  <si>
    <t>Statusoptionen:</t>
  </si>
  <si>
    <t>(1) Änderung durchgeführt</t>
  </si>
  <si>
    <t>(2) Neue VZB nicht passend</t>
  </si>
  <si>
    <t>(3) Zielterm nicht vorhanden</t>
  </si>
  <si>
    <t>(4) Keine Änderung nötig</t>
  </si>
  <si>
    <t>(5) Quell-/Zielsegment nicht passend</t>
  </si>
  <si>
    <t>(6) Nacharbeit</t>
  </si>
  <si>
    <t>Die Arbeitsblätter 3 bis n sind nach den Zeilen auf dem Blatt „Zusammenfassung“ benannt.</t>
  </si>
  <si>
    <r>
      <t xml:space="preserve">Terminus </t>
    </r>
    <r>
      <rPr>
        <sz val="10"/>
        <color theme="1"/>
        <rFont val="Arial"/>
        <family val="2"/>
      </rPr>
      <t xml:space="preserve">[nach Häufigkeit korrekt geordnet] </t>
    </r>
  </si>
  <si>
    <t>Generell:</t>
  </si>
  <si>
    <t>Arbeitsblätter</t>
  </si>
  <si>
    <t xml:space="preserve">Definition roter Block: </t>
  </si>
  <si>
    <t>Statistiken im roten Block: Termini im Source (Quellsprache) ohne Entsprechung im Target (Zielsprache) vorhanden, im Editor rot markiert ( = termNotFound im source)</t>
  </si>
  <si>
    <t xml:space="preserve">Definition blauer Block: </t>
  </si>
  <si>
    <t>Statistiken im blauen Block: Termini im Source (Quellsprache) mit Entsprechung im Target (Zielsprache) vorhanden, im Editor blau markiert ( = termFound im source)</t>
  </si>
  <si>
    <t>Segmente mit roten und blauen Termini:</t>
  </si>
  <si>
    <t>Segmente mit roten und blauen Termini werden daher im roten und blauen Block gezählt.</t>
  </si>
  <si>
    <t>Filter:</t>
  </si>
  <si>
    <t>Daten können auch gefiltert sein, dies erkennt man am Zusatz filtered im Dateinamen. Alle Zahlen beziehen sich auf Segmente die dem Filter entsprechen.</t>
  </si>
  <si>
    <t>Einzelne Spalten</t>
  </si>
  <si>
    <t>Die Spalten Beschreibungen gelten jeweils analog für die gleichnamigen Spalten im blauen bzw. roten Block und für Export bzw. Import Daten.</t>
  </si>
  <si>
    <t xml:space="preserve">Segmente / Datei: </t>
  </si>
  <si>
    <t>Gesamtanzahlt der Segmente in der Datei.</t>
  </si>
  <si>
    <t>Zeichen:</t>
  </si>
  <si>
    <t>werden immer im Target (Zielsprache) gezählt</t>
  </si>
  <si>
    <t>Zeilen:</t>
  </si>
  <si>
    <t>Berechnung: Zeichen / 55</t>
  </si>
  <si>
    <t xml:space="preserve">Termini: </t>
  </si>
  <si>
    <t>Anzahl der Terme (rot oder blau, je nach Bereich) im Source (Quellsprache)</t>
  </si>
  <si>
    <t xml:space="preserve">Segmente: </t>
  </si>
  <si>
    <t>Segmente im roten Block haben im Source (Quellsprache) mindestens einen rot markierten Terminus. Im Editor sind das zum Zeitpunkt des Imports alle nicht gesperrten Segmente (= segmentsNotFound im source)</t>
  </si>
  <si>
    <t>Segmente im blauen Block haben im Source (Quellsprache) mindestens einen blau markierten Terminus. Im Editor sind das alle gesperrten Segmente und ein Teil der nicht gesperrten (= segmentsFound im source)</t>
  </si>
  <si>
    <t>Termini / Zeile:</t>
  </si>
  <si>
    <t>Durchschnitt, berechnet sich aus Termini pro Zeile</t>
  </si>
  <si>
    <t>Termini / Segment:</t>
  </si>
  <si>
    <t>Durchschnitt, berechnet sich aus Termini pro Segment</t>
  </si>
  <si>
    <t xml:space="preserve">Wörter: </t>
  </si>
  <si>
    <t>werden immer im Target (Zielsprache) gezählt, Wörter im roten Block: Anzahl der Wörter in Segmenten mit mindestens einem rot markierten Terminus im Source (Zielsprache)</t>
  </si>
  <si>
    <t>werden immer im Target (Zielsprache) gezählt, Wörter im blauen Block: Anzahl der Wörter in Segmenten mit mindestens einem blau markierten Terminus im Source (Zielsprache)</t>
  </si>
  <si>
    <t xml:space="preserve">Wörter / Segment: </t>
  </si>
  <si>
    <t>Durchschnitt, berechnet sich aus Wörter pro Segment</t>
  </si>
  <si>
    <t>Zeichen / Datei</t>
  </si>
  <si>
    <t>Zeilen / Datei</t>
  </si>
  <si>
    <t>STAT.import.target.charCount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</si>
</sst>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666666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66666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  <charset val="1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99FF"/>
        <bgColor rgb="FF0066CC"/>
      </patternFill>
    </fill>
    <fill>
      <patternFill patternType="solid">
        <fgColor rgb="FF008000"/>
        <bgColor rgb="FF008080"/>
      </patternFill>
    </fill>
    <fill>
      <patternFill patternType="solid">
        <fgColor rgb="FFE6E6E6"/>
        <bgColor rgb="FFFF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0" fillId="0" borderId="0" xfId="0" applyFont="1"/>
    <xf numFmtId="0" fontId="1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0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2" fillId="0" borderId="0" xfId="0" applyFont="1" applyAlignment="1"/>
    <xf numFmtId="0" fontId="13" fillId="0" borderId="1" xfId="0" applyFont="1" applyBorder="1" applyAlignment="1">
      <alignment wrapText="1"/>
    </xf>
    <xf numFmtId="0" fontId="14" fillId="0" borderId="0" xfId="0" applyFont="1"/>
    <xf numFmtId="0" fontId="7" fillId="5" borderId="1" xfId="0" applyFont="1" applyFill="1" applyBorder="1"/>
    <xf numFmtId="0" fontId="9" fillId="0" borderId="0" xfId="0" applyFont="1"/>
    <xf numFmtId="0" fontId="14" fillId="0" borderId="1" xfId="0" applyFont="1" applyBorder="1"/>
    <xf numFmtId="0" fontId="7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5" fillId="0" borderId="0" xfId="0" applyFont="1" applyAlignment="1">
      <alignment wrapText="1"/>
    </xf>
    <xf numFmtId="0" fontId="0" fillId="0" borderId="0" xfId="0" applyAlignment="1"/>
    <xf numFmtId="0" fontId="14" fillId="0" borderId="0" xfId="0" applyFont="1" applyAlignment="1">
      <alignment wrapText="1"/>
    </xf>
    <xf numFmtId="0" fontId="16" fillId="0" borderId="0" xfId="0" applyFont="1"/>
    <xf numFmtId="49" fontId="12" fillId="0" borderId="1" xfId="0" applyNumberFormat="1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7"/>
  <sheetViews>
    <sheetView tabSelected="1" workbookViewId="0">
      <selection activeCell="E4" sqref="E4"/>
    </sheetView>
  </sheetViews>
  <sheetFormatPr baseColWidth="10" defaultRowHeight="15"/>
  <cols>
    <col min="1" max="1" width="60.7109375" customWidth="1"/>
    <col min="2" max="4" width="12.7109375" customWidth="1"/>
  </cols>
  <sheetData>
    <row r="1" spans="1:56">
      <c r="A1" s="1"/>
      <c r="B1" s="1"/>
      <c r="C1" s="1"/>
      <c r="D1" s="1"/>
      <c r="E1" s="33" t="s">
        <v>0</v>
      </c>
      <c r="F1" s="33"/>
      <c r="G1" s="33"/>
      <c r="H1" s="33"/>
      <c r="I1" s="33"/>
      <c r="J1" s="33"/>
      <c r="K1" s="33"/>
      <c r="L1" s="33"/>
      <c r="M1" s="34" t="s">
        <v>1</v>
      </c>
      <c r="N1" s="34"/>
      <c r="O1" s="34"/>
      <c r="P1" s="34"/>
      <c r="Q1" s="34"/>
      <c r="R1" s="34"/>
      <c r="S1" s="34"/>
      <c r="T1" s="34"/>
      <c r="U1" s="35" t="s">
        <v>2</v>
      </c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 t="s">
        <v>3</v>
      </c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2"/>
      <c r="AV1" s="2"/>
      <c r="AW1" s="37" t="s">
        <v>4</v>
      </c>
      <c r="AX1" s="37"/>
      <c r="AY1" s="37"/>
      <c r="AZ1" s="37"/>
      <c r="BA1" s="37"/>
      <c r="BB1" s="37"/>
      <c r="BC1" s="37"/>
      <c r="BD1" s="37"/>
    </row>
    <row r="2" spans="1:56" s="21" customFormat="1" ht="25.5">
      <c r="A2" s="4" t="s">
        <v>5</v>
      </c>
      <c r="B2" s="20" t="s">
        <v>6</v>
      </c>
      <c r="C2" s="20" t="s">
        <v>99</v>
      </c>
      <c r="D2" s="3" t="s">
        <v>100</v>
      </c>
      <c r="E2" s="4" t="s">
        <v>7</v>
      </c>
      <c r="F2" s="3" t="s">
        <v>8</v>
      </c>
      <c r="G2" s="4" t="s">
        <v>9</v>
      </c>
      <c r="H2" s="4" t="s">
        <v>10</v>
      </c>
      <c r="I2" s="3" t="s">
        <v>11</v>
      </c>
      <c r="J2" s="3" t="s">
        <v>12</v>
      </c>
      <c r="K2" s="20" t="s">
        <v>13</v>
      </c>
      <c r="L2" s="3" t="s">
        <v>14</v>
      </c>
      <c r="M2" s="4" t="s">
        <v>7</v>
      </c>
      <c r="N2" s="3" t="s">
        <v>8</v>
      </c>
      <c r="O2" s="4" t="s">
        <v>9</v>
      </c>
      <c r="P2" s="4" t="s">
        <v>10</v>
      </c>
      <c r="Q2" s="3" t="s">
        <v>11</v>
      </c>
      <c r="R2" s="3" t="s">
        <v>12</v>
      </c>
      <c r="S2" s="20" t="s">
        <v>13</v>
      </c>
      <c r="T2" s="3" t="s">
        <v>14</v>
      </c>
      <c r="U2" s="20" t="s">
        <v>7</v>
      </c>
      <c r="V2" s="3" t="s">
        <v>8</v>
      </c>
      <c r="W2" s="20" t="s">
        <v>9</v>
      </c>
      <c r="X2" s="20" t="s">
        <v>15</v>
      </c>
      <c r="Y2" s="20" t="s">
        <v>16</v>
      </c>
      <c r="Z2" s="20" t="s">
        <v>17</v>
      </c>
      <c r="AA2" s="20" t="s">
        <v>18</v>
      </c>
      <c r="AB2" s="20" t="s">
        <v>19</v>
      </c>
      <c r="AC2" s="20" t="s">
        <v>20</v>
      </c>
      <c r="AD2" s="20" t="s">
        <v>10</v>
      </c>
      <c r="AE2" s="3" t="s">
        <v>11</v>
      </c>
      <c r="AF2" s="3" t="s">
        <v>12</v>
      </c>
      <c r="AG2" s="20" t="s">
        <v>13</v>
      </c>
      <c r="AH2" s="3" t="s">
        <v>14</v>
      </c>
      <c r="AI2" s="20" t="s">
        <v>7</v>
      </c>
      <c r="AJ2" s="3" t="s">
        <v>8</v>
      </c>
      <c r="AK2" s="20" t="s">
        <v>9</v>
      </c>
      <c r="AL2" s="20" t="s">
        <v>15</v>
      </c>
      <c r="AM2" s="20" t="s">
        <v>16</v>
      </c>
      <c r="AN2" s="20" t="s">
        <v>17</v>
      </c>
      <c r="AO2" s="20" t="s">
        <v>18</v>
      </c>
      <c r="AP2" s="20" t="s">
        <v>19</v>
      </c>
      <c r="AQ2" s="20" t="s">
        <v>20</v>
      </c>
      <c r="AR2" s="20" t="s">
        <v>10</v>
      </c>
      <c r="AS2" s="3" t="s">
        <v>11</v>
      </c>
      <c r="AT2" s="3" t="s">
        <v>12</v>
      </c>
      <c r="AU2" s="20" t="s">
        <v>13</v>
      </c>
      <c r="AV2" s="3" t="s">
        <v>14</v>
      </c>
      <c r="AW2" s="3" t="s">
        <v>7</v>
      </c>
      <c r="AX2" s="3" t="s">
        <v>8</v>
      </c>
      <c r="AY2" s="3" t="s">
        <v>9</v>
      </c>
      <c r="AZ2" s="3" t="s">
        <v>10</v>
      </c>
      <c r="BA2" s="3" t="s">
        <v>11</v>
      </c>
      <c r="BB2" s="3" t="s">
        <v>12</v>
      </c>
      <c r="BC2" s="3" t="s">
        <v>13</v>
      </c>
      <c r="BD2" s="3" t="s">
        <v>14</v>
      </c>
    </row>
    <row r="3" spans="1:56" s="19" customFormat="1" ht="12.75">
      <c r="A3" s="18" t="s">
        <v>21</v>
      </c>
      <c r="B3" s="18" t="s">
        <v>22</v>
      </c>
      <c r="C3" s="32" t="s">
        <v>101</v>
      </c>
      <c r="D3" s="16" t="e">
        <f>ROUND(C3/55,0)</f>
        <v>#VALUE!</v>
      </c>
      <c r="E3" s="18" t="s">
        <v>23</v>
      </c>
      <c r="F3" s="16" t="e">
        <f>ROUND(E3/55,0)</f>
        <v>#VALUE!</v>
      </c>
      <c r="G3" s="18" t="s">
        <v>24</v>
      </c>
      <c r="H3" s="18" t="s">
        <v>25</v>
      </c>
      <c r="I3" s="16" t="e">
        <f>ROUND(G3/F3, 2)</f>
        <v>#VALUE!</v>
      </c>
      <c r="J3" s="16" t="e">
        <f>ROUND(G3/H3, 2)</f>
        <v>#VALUE!</v>
      </c>
      <c r="K3" s="17" t="s">
        <v>26</v>
      </c>
      <c r="L3" s="16" t="e">
        <f>ROUND(K3/H3,2)</f>
        <v>#VALUE!</v>
      </c>
      <c r="M3" s="18" t="s">
        <v>27</v>
      </c>
      <c r="N3" s="16" t="e">
        <f>ROUND(M3/55,0)</f>
        <v>#VALUE!</v>
      </c>
      <c r="O3" s="18" t="s">
        <v>28</v>
      </c>
      <c r="P3" s="18" t="s">
        <v>29</v>
      </c>
      <c r="Q3" s="16" t="e">
        <f>ROUND(O3/N3, 2)</f>
        <v>#VALUE!</v>
      </c>
      <c r="R3" s="16" t="e">
        <f>ROUND(O3/P3, 2)</f>
        <v>#VALUE!</v>
      </c>
      <c r="S3" s="18" t="s">
        <v>30</v>
      </c>
      <c r="T3" s="16" t="e">
        <f>ROUND(S3/P3,2)</f>
        <v>#VALUE!</v>
      </c>
      <c r="U3" s="18" t="s">
        <v>31</v>
      </c>
      <c r="V3" s="16" t="e">
        <f>ROUND(U3/55,0)</f>
        <v>#VALUE!</v>
      </c>
      <c r="W3" s="18" t="s">
        <v>32</v>
      </c>
      <c r="X3" s="17" t="s">
        <v>33</v>
      </c>
      <c r="Y3" s="17" t="s">
        <v>34</v>
      </c>
      <c r="Z3" s="17" t="s">
        <v>35</v>
      </c>
      <c r="AA3" s="17" t="s">
        <v>36</v>
      </c>
      <c r="AB3" s="17" t="s">
        <v>37</v>
      </c>
      <c r="AC3" s="17" t="s">
        <v>38</v>
      </c>
      <c r="AD3" s="18" t="s">
        <v>39</v>
      </c>
      <c r="AE3" s="16" t="e">
        <f>ROUND(W3/V3, 2)</f>
        <v>#VALUE!</v>
      </c>
      <c r="AF3" s="16" t="e">
        <f>ROUND(W3/AD3, 2)</f>
        <v>#VALUE!</v>
      </c>
      <c r="AG3" s="17" t="s">
        <v>40</v>
      </c>
      <c r="AH3" s="16" t="e">
        <f>ROUND(AG3/AD3,2)</f>
        <v>#VALUE!</v>
      </c>
      <c r="AI3" s="18" t="s">
        <v>41</v>
      </c>
      <c r="AJ3" s="16" t="e">
        <f>ROUND(AI3/55,0)</f>
        <v>#VALUE!</v>
      </c>
      <c r="AK3" s="18" t="s">
        <v>42</v>
      </c>
      <c r="AL3" s="17" t="s">
        <v>43</v>
      </c>
      <c r="AM3" s="17" t="s">
        <v>44</v>
      </c>
      <c r="AN3" s="17" t="s">
        <v>45</v>
      </c>
      <c r="AO3" s="17" t="s">
        <v>46</v>
      </c>
      <c r="AP3" s="17" t="s">
        <v>47</v>
      </c>
      <c r="AQ3" s="17" t="s">
        <v>48</v>
      </c>
      <c r="AR3" s="18" t="s">
        <v>49</v>
      </c>
      <c r="AS3" s="16" t="e">
        <f>ROUND(AK3/AJ3, 2)</f>
        <v>#VALUE!</v>
      </c>
      <c r="AT3" s="16" t="e">
        <f>ROUND(AK3/AR3, 2)</f>
        <v>#VALUE!</v>
      </c>
      <c r="AU3" s="17" t="s">
        <v>40</v>
      </c>
      <c r="AV3" s="16" t="e">
        <f>ROUND(AU3/AR3,2)</f>
        <v>#VALUE!</v>
      </c>
      <c r="AW3" s="16" t="e">
        <f>E3-U3</f>
        <v>#VALUE!</v>
      </c>
      <c r="AX3" s="16" t="e">
        <f>F3-V3</f>
        <v>#VALUE!</v>
      </c>
      <c r="AY3" s="16" t="e">
        <f>G3-W3</f>
        <v>#VALUE!</v>
      </c>
      <c r="AZ3" s="16" t="e">
        <f>H3-AD3</f>
        <v>#VALUE!</v>
      </c>
      <c r="BA3" s="16" t="e">
        <f>ROUND(AY3/AX3, 2)</f>
        <v>#VALUE!</v>
      </c>
      <c r="BB3" s="16" t="e">
        <f>ROUND(AY3/AZ3, 2)</f>
        <v>#VALUE!</v>
      </c>
      <c r="BC3" s="16" t="e">
        <f>K3-AG3</f>
        <v>#VALUE!</v>
      </c>
      <c r="BD3" s="16" t="e">
        <f>BC3/AZ3</f>
        <v>#VALUE!</v>
      </c>
    </row>
    <row r="4" spans="1:56" s="21" customFormat="1" ht="12.75">
      <c r="A4" s="4" t="s">
        <v>50</v>
      </c>
      <c r="B4" s="4">
        <f>SUM(B3:B3)</f>
        <v>0</v>
      </c>
      <c r="C4" s="4">
        <f>SUM(C3:C3)</f>
        <v>0</v>
      </c>
      <c r="D4" s="4" t="e">
        <f>SUM(D3:D3)</f>
        <v>#VALUE!</v>
      </c>
      <c r="E4" s="4">
        <f>SUM(E3:E3)</f>
        <v>0</v>
      </c>
      <c r="F4" s="3" t="e">
        <f>SUM(F3:F3)</f>
        <v>#VALUE!</v>
      </c>
      <c r="G4" s="4">
        <f>SUM(G3:G3)</f>
        <v>0</v>
      </c>
      <c r="H4" s="4">
        <f>SUM(H3:H3)</f>
        <v>0</v>
      </c>
      <c r="I4" s="3" t="e">
        <f>ROUND(G4/F4, 2)</f>
        <v>#VALUE!</v>
      </c>
      <c r="J4" s="3" t="e">
        <f t="shared" ref="J4" si="0">ROUND(G4/H4, 2)</f>
        <v>#DIV/0!</v>
      </c>
      <c r="K4" s="4">
        <f>SUM(K3:K3)</f>
        <v>0</v>
      </c>
      <c r="L4" s="3" t="e">
        <f>ROUND(K4/H4,2)</f>
        <v>#DIV/0!</v>
      </c>
      <c r="M4" s="4">
        <f>SUM(M3:M3)</f>
        <v>0</v>
      </c>
      <c r="N4" s="4" t="e">
        <f>SUM(N3:N3)</f>
        <v>#VALUE!</v>
      </c>
      <c r="O4" s="4">
        <f>SUM(O3:O3)</f>
        <v>0</v>
      </c>
      <c r="P4" s="4">
        <f>SUM(P3:P3)</f>
        <v>0</v>
      </c>
      <c r="Q4" s="3" t="e">
        <f>ROUND(O4/N4, 2)</f>
        <v>#VALUE!</v>
      </c>
      <c r="R4" s="3" t="e">
        <f t="shared" ref="R4" si="1">ROUND(O4/P4, 2)</f>
        <v>#DIV/0!</v>
      </c>
      <c r="S4" s="4">
        <f>SUM(S3:S3)</f>
        <v>0</v>
      </c>
      <c r="T4" s="3" t="e">
        <f>ROUND(S4/P4,2)</f>
        <v>#DIV/0!</v>
      </c>
      <c r="U4" s="4">
        <f t="shared" ref="U4:AD4" si="2">SUM(U3:U3)</f>
        <v>0</v>
      </c>
      <c r="V4" s="4" t="e">
        <f t="shared" si="2"/>
        <v>#VALUE!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  <c r="AB4" s="4">
        <f t="shared" si="2"/>
        <v>0</v>
      </c>
      <c r="AC4" s="4">
        <f t="shared" si="2"/>
        <v>0</v>
      </c>
      <c r="AD4" s="4">
        <f t="shared" si="2"/>
        <v>0</v>
      </c>
      <c r="AE4" s="3" t="e">
        <f>ROUND(W4/V4, 2)</f>
        <v>#VALUE!</v>
      </c>
      <c r="AF4" s="3" t="e">
        <f>ROUND(W4/AD4, 2)</f>
        <v>#DIV/0!</v>
      </c>
      <c r="AG4" s="4">
        <f>SUM(AG3:AG3)</f>
        <v>0</v>
      </c>
      <c r="AH4" s="3" t="e">
        <f>ROUND(AG4/AD4,2)</f>
        <v>#DIV/0!</v>
      </c>
      <c r="AI4" s="4">
        <f t="shared" ref="AI4:AR4" si="3">SUM(AI3:AI3)</f>
        <v>0</v>
      </c>
      <c r="AJ4" s="4" t="e">
        <f t="shared" si="3"/>
        <v>#VALUE!</v>
      </c>
      <c r="AK4" s="4">
        <f t="shared" si="3"/>
        <v>0</v>
      </c>
      <c r="AL4" s="4">
        <f t="shared" si="3"/>
        <v>0</v>
      </c>
      <c r="AM4" s="4">
        <f t="shared" si="3"/>
        <v>0</v>
      </c>
      <c r="AN4" s="4">
        <f t="shared" si="3"/>
        <v>0</v>
      </c>
      <c r="AO4" s="4">
        <f t="shared" si="3"/>
        <v>0</v>
      </c>
      <c r="AP4" s="4">
        <f t="shared" si="3"/>
        <v>0</v>
      </c>
      <c r="AQ4" s="4">
        <f t="shared" si="3"/>
        <v>0</v>
      </c>
      <c r="AR4" s="4">
        <f t="shared" si="3"/>
        <v>0</v>
      </c>
      <c r="AS4" s="3" t="e">
        <f>ROUND(AK4/AJ4, 2)</f>
        <v>#VALUE!</v>
      </c>
      <c r="AT4" s="3" t="e">
        <f>ROUND(AK4/AR4, 2)</f>
        <v>#DIV/0!</v>
      </c>
      <c r="AU4" s="4">
        <f>SUM(AU3:AU3)</f>
        <v>0</v>
      </c>
      <c r="AV4" s="3" t="e">
        <f>ROUND(AU4/AR4,2)</f>
        <v>#DIV/0!</v>
      </c>
      <c r="AW4" s="4" t="e">
        <f t="shared" ref="AW4:BD4" si="4">SUM(AW3:AW3)</f>
        <v>#VALUE!</v>
      </c>
      <c r="AX4" s="4" t="e">
        <f t="shared" si="4"/>
        <v>#VALUE!</v>
      </c>
      <c r="AY4" s="4" t="e">
        <f t="shared" si="4"/>
        <v>#VALUE!</v>
      </c>
      <c r="AZ4" s="4" t="e">
        <f t="shared" si="4"/>
        <v>#VALUE!</v>
      </c>
      <c r="BA4" s="4" t="e">
        <f t="shared" si="4"/>
        <v>#VALUE!</v>
      </c>
      <c r="BB4" s="4" t="e">
        <f t="shared" si="4"/>
        <v>#VALUE!</v>
      </c>
      <c r="BC4" s="4" t="e">
        <f t="shared" si="4"/>
        <v>#VALUE!</v>
      </c>
      <c r="BD4" s="4" t="e">
        <f t="shared" si="4"/>
        <v>#VALUE!</v>
      </c>
    </row>
    <row r="5" spans="1:56">
      <c r="A5" s="5"/>
      <c r="B5" s="5"/>
      <c r="C5" s="5"/>
      <c r="D5" s="5"/>
      <c r="E5" s="6"/>
      <c r="F5" s="7"/>
      <c r="G5" s="6"/>
      <c r="H5" s="6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/>
      <c r="W5" s="10"/>
      <c r="X5" s="10"/>
      <c r="Y5" s="10"/>
      <c r="Z5" s="10"/>
      <c r="AA5" s="10"/>
      <c r="AB5" s="10"/>
      <c r="AC5" s="10"/>
      <c r="AD5" s="10"/>
      <c r="AE5" s="11"/>
      <c r="AF5" s="10"/>
      <c r="AG5" s="10"/>
      <c r="AH5" s="10"/>
      <c r="AI5" s="12"/>
      <c r="AJ5" s="11"/>
      <c r="AK5" s="12"/>
      <c r="AL5" s="12"/>
      <c r="AM5" s="12"/>
      <c r="AN5" s="12"/>
      <c r="AO5" s="12"/>
      <c r="AP5" s="12"/>
      <c r="AQ5" s="12"/>
      <c r="AR5" s="12"/>
      <c r="AS5" s="11"/>
      <c r="AT5" s="10"/>
      <c r="AU5" s="10"/>
      <c r="AV5" s="10"/>
      <c r="AW5" s="12"/>
      <c r="AX5" s="11"/>
      <c r="AY5" s="12"/>
      <c r="AZ5" s="12"/>
      <c r="BA5" s="11"/>
      <c r="BB5" s="11"/>
      <c r="BC5" s="11"/>
      <c r="BD5" s="9"/>
    </row>
    <row r="6" spans="1:56">
      <c r="A6" s="12"/>
      <c r="B6" s="12"/>
      <c r="C6" s="12"/>
      <c r="D6" s="12"/>
      <c r="E6" s="12"/>
      <c r="F6" s="11"/>
      <c r="G6" s="12"/>
      <c r="H6" s="12"/>
      <c r="I6" s="1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  <c r="V6" s="11"/>
      <c r="W6" s="10"/>
      <c r="X6" s="10"/>
      <c r="Y6" s="10"/>
      <c r="Z6" s="10"/>
      <c r="AA6" s="10"/>
      <c r="AB6" s="10"/>
      <c r="AC6" s="10"/>
      <c r="AD6" s="10"/>
      <c r="AE6" s="11"/>
      <c r="AF6" s="10"/>
      <c r="AG6" s="10"/>
      <c r="AH6" s="10"/>
      <c r="AI6" s="12"/>
      <c r="AJ6" s="11"/>
      <c r="AK6" s="12"/>
      <c r="AL6" s="12"/>
      <c r="AM6" s="12"/>
      <c r="AN6" s="12"/>
      <c r="AO6" s="12"/>
      <c r="AP6" s="12"/>
      <c r="AQ6" s="12"/>
      <c r="AR6" s="12"/>
      <c r="AS6" s="11"/>
      <c r="AT6" s="10"/>
      <c r="AU6" s="10"/>
      <c r="AV6" s="10"/>
      <c r="AW6" s="12"/>
      <c r="AX6" s="11"/>
      <c r="AY6" s="12"/>
      <c r="AZ6" s="12"/>
      <c r="BA6" s="11"/>
      <c r="BB6" s="11"/>
      <c r="BC6" s="11"/>
      <c r="BD6" s="9"/>
    </row>
    <row r="7" spans="1:56">
      <c r="A7" s="13" t="s">
        <v>51</v>
      </c>
      <c r="B7" s="13"/>
      <c r="C7" s="13"/>
      <c r="D7" s="13"/>
      <c r="E7" s="12"/>
      <c r="F7" s="11"/>
      <c r="G7" s="12"/>
      <c r="H7" s="12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  <c r="V7" s="11"/>
      <c r="W7" s="10"/>
      <c r="X7" s="10"/>
      <c r="Y7" s="10"/>
      <c r="Z7" s="10"/>
      <c r="AA7" s="10"/>
      <c r="AB7" s="10"/>
      <c r="AC7" s="10"/>
      <c r="AD7" s="10"/>
      <c r="AE7" s="11"/>
      <c r="AF7" s="10"/>
      <c r="AG7" s="10"/>
      <c r="AH7" s="10"/>
      <c r="AI7" s="12"/>
      <c r="AJ7" s="11"/>
      <c r="AK7" s="12"/>
      <c r="AL7" s="12"/>
      <c r="AM7" s="12"/>
      <c r="AN7" s="12"/>
      <c r="AO7" s="12"/>
      <c r="AP7" s="12"/>
      <c r="AQ7" s="12"/>
      <c r="AR7" s="12"/>
      <c r="AS7" s="11"/>
      <c r="AT7" s="10"/>
      <c r="AU7" s="10"/>
      <c r="AV7" s="10"/>
      <c r="AW7" s="12"/>
      <c r="AX7" s="11"/>
      <c r="AY7" s="12"/>
      <c r="AZ7" s="12"/>
      <c r="BA7" s="11"/>
      <c r="BB7" s="11"/>
      <c r="BC7" s="11"/>
      <c r="BD7" s="9"/>
    </row>
  </sheetData>
  <mergeCells count="5">
    <mergeCell ref="E1:L1"/>
    <mergeCell ref="M1:T1"/>
    <mergeCell ref="U1:AH1"/>
    <mergeCell ref="AI1:AT1"/>
    <mergeCell ref="AW1:BD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baseColWidth="10" defaultRowHeight="15"/>
  <cols>
    <col min="1" max="1" width="70.7109375" customWidth="1"/>
    <col min="2" max="2" width="23.7109375" customWidth="1"/>
    <col min="3" max="3" width="24.7109375" customWidth="1"/>
  </cols>
  <sheetData>
    <row r="1" spans="1:3" s="23" customFormat="1">
      <c r="A1" s="22" t="s">
        <v>52</v>
      </c>
      <c r="B1" s="22"/>
      <c r="C1" s="22"/>
    </row>
    <row r="2" spans="1:3" s="23" customFormat="1">
      <c r="A2" s="22" t="s">
        <v>5</v>
      </c>
      <c r="B2" s="22" t="s">
        <v>53</v>
      </c>
      <c r="C2" s="22" t="s">
        <v>54</v>
      </c>
    </row>
    <row r="3" spans="1:3">
      <c r="A3" s="14" t="s">
        <v>21</v>
      </c>
      <c r="B3" s="15" t="s">
        <v>42</v>
      </c>
      <c r="C3" s="15" t="s">
        <v>32</v>
      </c>
    </row>
    <row r="4" spans="1:3" s="23" customFormat="1">
      <c r="A4" s="4" t="s">
        <v>50</v>
      </c>
      <c r="B4" s="24">
        <f>SUM(B3:B3)</f>
        <v>0</v>
      </c>
      <c r="C4" s="24">
        <f>SUM(C3:C3)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A2" sqref="A2"/>
    </sheetView>
  </sheetViews>
  <sheetFormatPr baseColWidth="10" defaultRowHeight="15"/>
  <cols>
    <col min="1" max="1" width="55.7109375" style="27" customWidth="1"/>
    <col min="2" max="2" width="17.140625" style="27" bestFit="1" customWidth="1"/>
    <col min="3" max="3" width="18.85546875" style="27" bestFit="1" customWidth="1"/>
  </cols>
  <sheetData>
    <row r="1" spans="1:3">
      <c r="A1" s="22" t="s">
        <v>66</v>
      </c>
      <c r="B1" s="22" t="s">
        <v>55</v>
      </c>
      <c r="C1" s="22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0"/>
  <sheetViews>
    <sheetView workbookViewId="0">
      <selection activeCell="B35" sqref="B35"/>
    </sheetView>
  </sheetViews>
  <sheetFormatPr baseColWidth="10" defaultRowHeight="15"/>
  <cols>
    <col min="1" max="1" width="29" customWidth="1"/>
    <col min="2" max="2" width="133.42578125" style="29" bestFit="1" customWidth="1"/>
  </cols>
  <sheetData>
    <row r="1" spans="1:2" ht="15.75">
      <c r="A1" s="28" t="s">
        <v>57</v>
      </c>
    </row>
    <row r="2" spans="1:2" s="27" customFormat="1" ht="12.75">
      <c r="A2" s="25"/>
      <c r="B2" s="19"/>
    </row>
    <row r="3" spans="1:2" s="27" customFormat="1" ht="12.75">
      <c r="A3" s="25" t="s">
        <v>58</v>
      </c>
      <c r="B3" s="19"/>
    </row>
    <row r="4" spans="1:2" s="27" customFormat="1" ht="12.75">
      <c r="A4" s="26" t="s">
        <v>59</v>
      </c>
      <c r="B4" s="19"/>
    </row>
    <row r="5" spans="1:2" s="27" customFormat="1" ht="12.75">
      <c r="A5" s="26" t="s">
        <v>60</v>
      </c>
      <c r="B5" s="19"/>
    </row>
    <row r="6" spans="1:2" s="27" customFormat="1" ht="12.75">
      <c r="A6" s="26" t="s">
        <v>61</v>
      </c>
      <c r="B6" s="19"/>
    </row>
    <row r="7" spans="1:2" s="27" customFormat="1" ht="12.75">
      <c r="A7" s="26" t="s">
        <v>62</v>
      </c>
      <c r="B7" s="19"/>
    </row>
    <row r="8" spans="1:2" s="27" customFormat="1" ht="25.5">
      <c r="A8" s="26" t="s">
        <v>63</v>
      </c>
      <c r="B8" s="19"/>
    </row>
    <row r="9" spans="1:2" s="27" customFormat="1" ht="12.75">
      <c r="A9" s="26" t="s">
        <v>64</v>
      </c>
      <c r="B9" s="19"/>
    </row>
    <row r="10" spans="1:2" s="27" customFormat="1" ht="12.75">
      <c r="A10" s="26"/>
      <c r="B10" s="19"/>
    </row>
    <row r="11" spans="1:2" s="27" customFormat="1" ht="12.75">
      <c r="A11" s="30" t="s">
        <v>67</v>
      </c>
      <c r="B11" s="19"/>
    </row>
    <row r="12" spans="1:2" s="27" customFormat="1" ht="12.75">
      <c r="A12" s="27" t="s">
        <v>68</v>
      </c>
      <c r="B12" s="19" t="s">
        <v>65</v>
      </c>
    </row>
    <row r="13" spans="1:2" s="27" customFormat="1" ht="12.75">
      <c r="A13" s="27" t="s">
        <v>69</v>
      </c>
      <c r="B13" s="19" t="s">
        <v>70</v>
      </c>
    </row>
    <row r="14" spans="1:2" s="27" customFormat="1" ht="12.75">
      <c r="A14" s="27" t="s">
        <v>71</v>
      </c>
      <c r="B14" s="19" t="s">
        <v>72</v>
      </c>
    </row>
    <row r="15" spans="1:2" s="27" customFormat="1" ht="25.5">
      <c r="A15" s="26" t="s">
        <v>73</v>
      </c>
      <c r="B15" s="19" t="s">
        <v>74</v>
      </c>
    </row>
    <row r="16" spans="1:2" s="27" customFormat="1" ht="12.75">
      <c r="A16" s="26" t="s">
        <v>75</v>
      </c>
      <c r="B16" s="19" t="s">
        <v>76</v>
      </c>
    </row>
    <row r="17" spans="1:2" s="27" customFormat="1" ht="12.75">
      <c r="B17" s="19"/>
    </row>
    <row r="18" spans="1:2">
      <c r="A18" s="30" t="s">
        <v>77</v>
      </c>
      <c r="B18" s="19"/>
    </row>
    <row r="19" spans="1:2">
      <c r="A19" s="19" t="s">
        <v>78</v>
      </c>
      <c r="B19" s="19"/>
    </row>
    <row r="20" spans="1:2">
      <c r="A20" s="31" t="s">
        <v>79</v>
      </c>
      <c r="B20" s="19" t="s">
        <v>80</v>
      </c>
    </row>
    <row r="21" spans="1:2">
      <c r="A21" s="31" t="s">
        <v>81</v>
      </c>
      <c r="B21" s="19" t="s">
        <v>82</v>
      </c>
    </row>
    <row r="22" spans="1:2">
      <c r="A22" s="31" t="s">
        <v>83</v>
      </c>
      <c r="B22" s="19" t="s">
        <v>84</v>
      </c>
    </row>
    <row r="23" spans="1:2">
      <c r="A23" s="31" t="s">
        <v>85</v>
      </c>
      <c r="B23" s="19" t="s">
        <v>86</v>
      </c>
    </row>
    <row r="24" spans="1:2">
      <c r="A24" s="31" t="s">
        <v>87</v>
      </c>
      <c r="B24" s="19" t="s">
        <v>88</v>
      </c>
    </row>
    <row r="25" spans="1:2">
      <c r="A25" s="31"/>
      <c r="B25" s="19" t="s">
        <v>89</v>
      </c>
    </row>
    <row r="26" spans="1:2">
      <c r="A26" s="31" t="s">
        <v>90</v>
      </c>
      <c r="B26" s="19" t="s">
        <v>91</v>
      </c>
    </row>
    <row r="27" spans="1:2">
      <c r="A27" s="31" t="s">
        <v>92</v>
      </c>
      <c r="B27" s="19" t="s">
        <v>93</v>
      </c>
    </row>
    <row r="28" spans="1:2">
      <c r="A28" s="31" t="s">
        <v>94</v>
      </c>
      <c r="B28" s="19" t="s">
        <v>95</v>
      </c>
    </row>
    <row r="29" spans="1:2">
      <c r="A29" s="31"/>
      <c r="B29" s="19" t="s">
        <v>96</v>
      </c>
    </row>
    <row r="30" spans="1:2">
      <c r="A30" s="31" t="s">
        <v>97</v>
      </c>
      <c r="B30" s="19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Zusammenfassung</vt:lpstr>
      <vt:lpstr>3</vt:lpstr>
      <vt:lpstr>Erklärungen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2015-08-11T12:14:39Z</dcterms:created>
  <dcterms:modified xsi:type="dcterms:W3CDTF">2015-12-11T12:57:15Z</dcterms:modified>
</cp:coreProperties>
</file>