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52587\projects\especificacoes-portal-transparencia\espec002_remuneracao-servidores\static\"/>
    </mc:Choice>
  </mc:AlternateContent>
  <bookViews>
    <workbookView xWindow="0" yWindow="0" windowWidth="28800" windowHeight="12300" tabRatio="722"/>
  </bookViews>
  <sheets>
    <sheet name="historico-recebimentos" sheetId="28" r:id="rId1"/>
    <sheet name="2.historico-remun-2015v2" sheetId="7" state="hidden" r:id="rId2"/>
  </sheets>
  <calcPr calcId="162913"/>
</workbook>
</file>

<file path=xl/calcChain.xml><?xml version="1.0" encoding="utf-8"?>
<calcChain xmlns="http://schemas.openxmlformats.org/spreadsheetml/2006/main">
  <c r="F6" i="28" l="1"/>
  <c r="G9" i="28"/>
  <c r="I9" i="28"/>
  <c r="F9" i="28"/>
  <c r="G8" i="28"/>
  <c r="I8" i="28"/>
  <c r="G7" i="28"/>
  <c r="I7" i="28"/>
  <c r="G6" i="28"/>
  <c r="I6" i="28"/>
</calcChain>
</file>

<file path=xl/sharedStrings.xml><?xml version="1.0" encoding="utf-8"?>
<sst xmlns="http://schemas.openxmlformats.org/spreadsheetml/2006/main" count="36" uniqueCount="31">
  <si>
    <t>Mês/Ano</t>
  </si>
  <si>
    <t>IRRF</t>
  </si>
  <si>
    <t>Set/2019</t>
  </si>
  <si>
    <t>Ago/2019</t>
  </si>
  <si>
    <t>Jul/2019</t>
  </si>
  <si>
    <t>Remuneração Básica Bruta</t>
  </si>
  <si>
    <t>Férias</t>
  </si>
  <si>
    <t>Gratificação Natalina</t>
  </si>
  <si>
    <t>Férias Prêmio</t>
  </si>
  <si>
    <t>Demais Eventuais</t>
  </si>
  <si>
    <t>Contribuição Previdenciária</t>
  </si>
  <si>
    <t>Demais Deduções</t>
  </si>
  <si>
    <t>Remuneração Após Deduções</t>
  </si>
  <si>
    <t>Jetons Administração Direta</t>
  </si>
  <si>
    <t>Jetons Empresas</t>
  </si>
  <si>
    <t>Descontos</t>
  </si>
  <si>
    <t>Histórico da Remuneração</t>
  </si>
  <si>
    <t>Prêmio de Produtividade</t>
  </si>
  <si>
    <t>Abate Teto</t>
  </si>
  <si>
    <t>Vencimentos</t>
  </si>
  <si>
    <t>Outros Valores</t>
  </si>
  <si>
    <t>Dez/2019</t>
  </si>
  <si>
    <t>Nov/2019</t>
  </si>
  <si>
    <t>Out/2019</t>
  </si>
  <si>
    <t>Remuneração</t>
  </si>
  <si>
    <t>Remuneração Bruta</t>
  </si>
  <si>
    <t>Remuneração Líquida</t>
  </si>
  <si>
    <t>Histórico Recebimentos</t>
  </si>
  <si>
    <t>Básica</t>
  </si>
  <si>
    <t>Total</t>
  </si>
  <si>
    <t>Grat. Natalina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</si>
</sst>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1" x14ac:knownFonts="1">
    <font>
      <sz val="10"/>
      <name val="Arial"/>
    </font>
    <font>
      <sz val="10"/>
      <name val="Arial"/>
    </font>
    <font>
      <sz val="9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1"/>
      <name val="Verdana"/>
      <family val="2"/>
    </font>
    <font>
      <sz val="11"/>
      <name val="Arial"/>
      <family val="2"/>
    </font>
    <font>
      <sz val="8"/>
      <color theme="1"/>
      <name val="Calibri"/>
      <family val="2"/>
      <scheme val="minor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  <font>
      <sz val="2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7E1"/>
        <bgColor indexed="64"/>
      </patternFill>
    </fill>
    <fill>
      <patternFill patternType="solid">
        <fgColor rgb="FFDFF0D8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/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rgb="FFDDDDDD"/>
      </left>
      <right/>
      <top/>
      <bottom/>
      <diagonal/>
    </border>
    <border>
      <left style="medium">
        <color theme="2" tint="-0.499984740745262"/>
      </left>
      <right/>
      <top style="medium">
        <color rgb="FFC00000"/>
      </top>
      <bottom style="thin">
        <color theme="2" tint="-0.499984740745262"/>
      </bottom>
      <diagonal/>
    </border>
    <border>
      <left style="medium">
        <color indexed="64"/>
      </left>
      <right/>
      <top style="medium">
        <color rgb="FFC00000"/>
      </top>
      <bottom style="thin">
        <color theme="2" tint="-0.499984740745262"/>
      </bottom>
      <diagonal/>
    </border>
    <border>
      <left/>
      <right/>
      <top style="medium">
        <color rgb="FFC00000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medium">
        <color rgb="FFC00000"/>
      </top>
      <bottom style="thin">
        <color theme="2" tint="-0.499984740745262"/>
      </bottom>
      <diagonal/>
    </border>
    <border>
      <left style="medium">
        <color indexed="64"/>
      </left>
      <right style="medium">
        <color theme="2" tint="-0.499984740745262"/>
      </right>
      <top style="medium">
        <color rgb="FFC00000"/>
      </top>
      <bottom/>
      <diagonal/>
    </border>
    <border>
      <left style="medium">
        <color indexed="64"/>
      </left>
      <right style="medium">
        <color theme="2" tint="-0.499984740745262"/>
      </right>
      <top/>
      <bottom style="thin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/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medium">
        <color indexed="64"/>
      </right>
      <top style="medium">
        <color rgb="FFFF0000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9">
    <xf numFmtId="0" fontId="0" fillId="0" borderId="0" xfId="0"/>
    <xf numFmtId="0" fontId="7" fillId="0" borderId="0" xfId="0" applyFont="1" applyAlignment="1">
      <alignment horizontal="center" vertical="center" wrapText="1"/>
    </xf>
    <xf numFmtId="17" fontId="2" fillId="0" borderId="0" xfId="0" applyNumberFormat="1" applyFont="1" applyFill="1" applyAlignment="1">
      <alignment horizontal="left" vertical="center" wrapText="1"/>
    </xf>
    <xf numFmtId="17" fontId="3" fillId="2" borderId="28" xfId="0" applyNumberFormat="1" applyFont="1" applyFill="1" applyBorder="1" applyAlignment="1">
      <alignment horizontal="center" vertical="center" wrapText="1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17" fontId="3" fillId="2" borderId="32" xfId="0" applyNumberFormat="1" applyFont="1" applyFill="1" applyBorder="1" applyAlignment="1">
      <alignment horizontal="center" vertical="center" wrapText="1"/>
    </xf>
    <xf numFmtId="17" fontId="3" fillId="2" borderId="33" xfId="0" applyNumberFormat="1" applyFont="1" applyFill="1" applyBorder="1" applyAlignment="1">
      <alignment horizontal="center" vertical="center" wrapText="1"/>
    </xf>
    <xf numFmtId="17" fontId="3" fillId="2" borderId="34" xfId="0" applyNumberFormat="1" applyFont="1" applyFill="1" applyBorder="1" applyAlignment="1">
      <alignment horizontal="center" vertical="center" wrapText="1"/>
    </xf>
    <xf numFmtId="164" fontId="3" fillId="0" borderId="28" xfId="1" applyFont="1" applyBorder="1" applyAlignment="1">
      <alignment vertical="center"/>
    </xf>
    <xf numFmtId="164" fontId="3" fillId="0" borderId="33" xfId="1" applyFont="1" applyBorder="1" applyAlignment="1">
      <alignment vertical="center"/>
    </xf>
    <xf numFmtId="164" fontId="3" fillId="0" borderId="35" xfId="1" applyFont="1" applyBorder="1" applyAlignment="1">
      <alignment vertical="center"/>
    </xf>
    <xf numFmtId="164" fontId="3" fillId="0" borderId="30" xfId="1" applyFont="1" applyBorder="1" applyAlignment="1">
      <alignment vertical="center"/>
    </xf>
    <xf numFmtId="164" fontId="3" fillId="0" borderId="36" xfId="1" applyFont="1" applyBorder="1" applyAlignment="1">
      <alignment vertical="center"/>
    </xf>
    <xf numFmtId="164" fontId="3" fillId="0" borderId="37" xfId="1" applyFont="1" applyBorder="1" applyAlignment="1">
      <alignment vertical="center"/>
    </xf>
    <xf numFmtId="164" fontId="8" fillId="0" borderId="34" xfId="1" applyFont="1" applyBorder="1" applyAlignment="1">
      <alignment vertical="center"/>
    </xf>
    <xf numFmtId="164" fontId="8" fillId="0" borderId="38" xfId="1" applyFont="1" applyBorder="1" applyAlignment="1">
      <alignment vertical="center"/>
    </xf>
    <xf numFmtId="164" fontId="8" fillId="0" borderId="35" xfId="1" applyFont="1" applyBorder="1" applyAlignment="1">
      <alignment vertical="center"/>
    </xf>
    <xf numFmtId="164" fontId="8" fillId="0" borderId="37" xfId="1" applyFont="1" applyBorder="1" applyAlignment="1">
      <alignment vertical="center"/>
    </xf>
    <xf numFmtId="17" fontId="5" fillId="0" borderId="39" xfId="0" quotePrefix="1" applyNumberFormat="1" applyFont="1" applyFill="1" applyBorder="1" applyAlignment="1">
      <alignment horizontal="left" vertical="center" wrapText="1"/>
    </xf>
    <xf numFmtId="17" fontId="5" fillId="0" borderId="40" xfId="0" quotePrefix="1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164" fontId="3" fillId="0" borderId="1" xfId="1" applyFont="1" applyBorder="1" applyAlignment="1">
      <alignment vertical="center"/>
    </xf>
    <xf numFmtId="164" fontId="3" fillId="0" borderId="2" xfId="1" applyFont="1" applyBorder="1" applyAlignment="1">
      <alignment vertical="center"/>
    </xf>
    <xf numFmtId="164" fontId="3" fillId="0" borderId="3" xfId="1" applyFont="1" applyBorder="1" applyAlignment="1">
      <alignment vertical="center"/>
    </xf>
    <xf numFmtId="164" fontId="3" fillId="0" borderId="4" xfId="1" applyFont="1" applyBorder="1" applyAlignment="1">
      <alignment vertical="center"/>
    </xf>
    <xf numFmtId="164" fontId="3" fillId="0" borderId="7" xfId="1" applyFont="1" applyBorder="1" applyAlignment="1">
      <alignment vertical="center"/>
    </xf>
    <xf numFmtId="164" fontId="3" fillId="0" borderId="8" xfId="1" applyFont="1" applyBorder="1" applyAlignment="1">
      <alignment vertical="center"/>
    </xf>
    <xf numFmtId="49" fontId="4" fillId="0" borderId="0" xfId="0" quotePrefix="1" applyNumberFormat="1" applyFont="1" applyFill="1" applyBorder="1" applyAlignment="1">
      <alignment horizontal="left" vertical="center" wrapText="1"/>
    </xf>
    <xf numFmtId="164" fontId="8" fillId="0" borderId="0" xfId="1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11" xfId="1" applyFont="1" applyBorder="1" applyAlignment="1">
      <alignment vertical="center"/>
    </xf>
    <xf numFmtId="164" fontId="3" fillId="0" borderId="12" xfId="1" applyFont="1" applyBorder="1" applyAlignment="1">
      <alignment vertical="center"/>
    </xf>
    <xf numFmtId="164" fontId="3" fillId="0" borderId="10" xfId="1" applyFont="1" applyBorder="1" applyAlignment="1">
      <alignment vertical="center"/>
    </xf>
    <xf numFmtId="164" fontId="3" fillId="0" borderId="13" xfId="1" applyFont="1" applyBorder="1" applyAlignment="1">
      <alignment vertical="center"/>
    </xf>
    <xf numFmtId="164" fontId="3" fillId="0" borderId="14" xfId="1" applyFont="1" applyBorder="1" applyAlignment="1">
      <alignment vertical="center"/>
    </xf>
    <xf numFmtId="164" fontId="3" fillId="0" borderId="15" xfId="1" applyFont="1" applyBorder="1" applyAlignment="1">
      <alignment vertical="center"/>
    </xf>
    <xf numFmtId="49" fontId="9" fillId="0" borderId="9" xfId="0" quotePrefix="1" applyNumberFormat="1" applyFont="1" applyFill="1" applyBorder="1" applyAlignment="1">
      <alignment horizontal="left" vertical="center" wrapText="1"/>
    </xf>
    <xf numFmtId="49" fontId="9" fillId="0" borderId="5" xfId="0" quotePrefix="1" applyNumberFormat="1" applyFont="1" applyFill="1" applyBorder="1" applyAlignment="1">
      <alignment horizontal="left" vertical="center" wrapText="1"/>
    </xf>
    <xf numFmtId="49" fontId="9" fillId="0" borderId="6" xfId="0" quotePrefix="1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left" vertical="center" wrapText="1"/>
    </xf>
    <xf numFmtId="17" fontId="3" fillId="2" borderId="4" xfId="0" applyNumberFormat="1" applyFont="1" applyFill="1" applyBorder="1" applyAlignment="1">
      <alignment horizontal="center" vertical="center" wrapText="1"/>
    </xf>
    <xf numFmtId="17" fontId="3" fillId="2" borderId="19" xfId="0" applyNumberFormat="1" applyFont="1" applyFill="1" applyBorder="1" applyAlignment="1">
      <alignment horizontal="center" vertical="center" wrapText="1"/>
    </xf>
    <xf numFmtId="164" fontId="3" fillId="0" borderId="20" xfId="1" applyFont="1" applyBorder="1" applyAlignment="1">
      <alignment vertical="center"/>
    </xf>
    <xf numFmtId="164" fontId="3" fillId="0" borderId="18" xfId="1" applyFont="1" applyBorder="1" applyAlignment="1">
      <alignment vertical="center"/>
    </xf>
    <xf numFmtId="164" fontId="3" fillId="0" borderId="19" xfId="1" applyFont="1" applyBorder="1" applyAlignment="1">
      <alignment vertical="center"/>
    </xf>
    <xf numFmtId="17" fontId="3" fillId="2" borderId="23" xfId="0" applyNumberFormat="1" applyFont="1" applyFill="1" applyBorder="1" applyAlignment="1">
      <alignment horizontal="center" vertical="center" wrapText="1"/>
    </xf>
    <xf numFmtId="164" fontId="3" fillId="0" borderId="24" xfId="1" applyFont="1" applyBorder="1" applyAlignment="1">
      <alignment vertical="center"/>
    </xf>
    <xf numFmtId="164" fontId="3" fillId="0" borderId="25" xfId="1" applyFont="1" applyBorder="1" applyAlignment="1">
      <alignment vertical="center"/>
    </xf>
    <xf numFmtId="164" fontId="3" fillId="0" borderId="23" xfId="1" applyFont="1" applyBorder="1" applyAlignment="1">
      <alignment vertical="center"/>
    </xf>
    <xf numFmtId="164" fontId="3" fillId="0" borderId="8" xfId="1" applyFont="1" applyBorder="1" applyAlignment="1">
      <alignment horizontal="center" vertical="center"/>
    </xf>
    <xf numFmtId="164" fontId="3" fillId="0" borderId="3" xfId="1" applyFont="1" applyBorder="1" applyAlignment="1">
      <alignment horizontal="center" vertical="center"/>
    </xf>
    <xf numFmtId="164" fontId="3" fillId="0" borderId="4" xfId="1" applyFont="1" applyBorder="1" applyAlignment="1">
      <alignment horizontal="center" vertical="center"/>
    </xf>
    <xf numFmtId="0" fontId="10" fillId="3" borderId="4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17" fontId="4" fillId="2" borderId="48" xfId="0" applyNumberFormat="1" applyFont="1" applyFill="1" applyBorder="1" applyAlignment="1">
      <alignment horizontal="center" vertical="center" wrapText="1"/>
    </xf>
    <xf numFmtId="17" fontId="4" fillId="2" borderId="16" xfId="0" applyNumberFormat="1" applyFont="1" applyFill="1" applyBorder="1" applyAlignment="1">
      <alignment horizontal="center" vertical="center" wrapText="1"/>
    </xf>
    <xf numFmtId="17" fontId="4" fillId="2" borderId="6" xfId="0" applyNumberFormat="1" applyFont="1" applyFill="1" applyBorder="1" applyAlignment="1">
      <alignment horizontal="center" vertical="center" wrapText="1"/>
    </xf>
    <xf numFmtId="17" fontId="4" fillId="2" borderId="51" xfId="0" applyNumberFormat="1" applyFont="1" applyFill="1" applyBorder="1" applyAlignment="1">
      <alignment horizontal="center" vertical="center" wrapText="1"/>
    </xf>
    <xf numFmtId="17" fontId="4" fillId="2" borderId="17" xfId="0" applyNumberFormat="1" applyFont="1" applyFill="1" applyBorder="1" applyAlignment="1">
      <alignment horizontal="center" vertical="center" wrapText="1"/>
    </xf>
    <xf numFmtId="17" fontId="4" fillId="2" borderId="15" xfId="0" applyNumberFormat="1" applyFont="1" applyFill="1" applyBorder="1" applyAlignment="1">
      <alignment horizontal="center" vertical="center" wrapText="1"/>
    </xf>
    <xf numFmtId="17" fontId="4" fillId="2" borderId="49" xfId="0" applyNumberFormat="1" applyFont="1" applyFill="1" applyBorder="1" applyAlignment="1">
      <alignment horizontal="center" vertical="center" wrapText="1"/>
    </xf>
    <xf numFmtId="17" fontId="4" fillId="2" borderId="50" xfId="0" applyNumberFormat="1" applyFont="1" applyFill="1" applyBorder="1" applyAlignment="1">
      <alignment horizontal="center" vertical="center" wrapText="1"/>
    </xf>
    <xf numFmtId="17" fontId="4" fillId="2" borderId="26" xfId="0" applyNumberFormat="1" applyFont="1" applyFill="1" applyBorder="1" applyAlignment="1">
      <alignment horizontal="center" vertical="center" wrapText="1"/>
    </xf>
    <xf numFmtId="17" fontId="4" fillId="2" borderId="27" xfId="0" applyNumberFormat="1" applyFont="1" applyFill="1" applyBorder="1" applyAlignment="1">
      <alignment horizontal="center" vertical="center" wrapText="1"/>
    </xf>
    <xf numFmtId="17" fontId="4" fillId="2" borderId="21" xfId="0" applyNumberFormat="1" applyFont="1" applyFill="1" applyBorder="1" applyAlignment="1">
      <alignment horizontal="center" vertical="center" wrapText="1"/>
    </xf>
    <xf numFmtId="17" fontId="4" fillId="2" borderId="22" xfId="0" applyNumberFormat="1" applyFont="1" applyFill="1" applyBorder="1" applyAlignment="1">
      <alignment horizontal="center" vertical="center" wrapText="1"/>
    </xf>
    <xf numFmtId="17" fontId="4" fillId="2" borderId="18" xfId="0" applyNumberFormat="1" applyFont="1" applyFill="1" applyBorder="1" applyAlignment="1">
      <alignment horizontal="center" vertical="center" wrapText="1"/>
    </xf>
    <xf numFmtId="17" fontId="4" fillId="2" borderId="3" xfId="0" applyNumberFormat="1" applyFont="1" applyFill="1" applyBorder="1" applyAlignment="1">
      <alignment horizontal="center" vertical="center" wrapText="1"/>
    </xf>
    <xf numFmtId="17" fontId="4" fillId="2" borderId="42" xfId="0" applyNumberFormat="1" applyFont="1" applyFill="1" applyBorder="1" applyAlignment="1">
      <alignment horizontal="center" vertical="center" wrapText="1"/>
    </xf>
    <xf numFmtId="17" fontId="4" fillId="2" borderId="39" xfId="0" applyNumberFormat="1" applyFont="1" applyFill="1" applyBorder="1" applyAlignment="1">
      <alignment horizontal="center" vertical="center" wrapText="1"/>
    </xf>
    <xf numFmtId="17" fontId="4" fillId="2" borderId="43" xfId="0" applyNumberFormat="1" applyFont="1" applyFill="1" applyBorder="1" applyAlignment="1">
      <alignment horizontal="center" vertical="center" wrapText="1"/>
    </xf>
    <xf numFmtId="17" fontId="4" fillId="2" borderId="44" xfId="0" applyNumberFormat="1" applyFont="1" applyFill="1" applyBorder="1" applyAlignment="1">
      <alignment horizontal="center" vertical="center" wrapText="1"/>
    </xf>
    <xf numFmtId="17" fontId="4" fillId="2" borderId="45" xfId="0" applyNumberFormat="1" applyFont="1" applyFill="1" applyBorder="1" applyAlignment="1">
      <alignment horizontal="center" vertical="center" wrapText="1"/>
    </xf>
    <xf numFmtId="17" fontId="4" fillId="2" borderId="46" xfId="0" applyNumberFormat="1" applyFont="1" applyFill="1" applyBorder="1" applyAlignment="1">
      <alignment horizontal="center" vertical="center" wrapText="1"/>
    </xf>
    <xf numFmtId="17" fontId="4" fillId="2" borderId="47" xfId="0" applyNumberFormat="1" applyFont="1" applyFill="1" applyBorder="1" applyAlignment="1">
      <alignment horizontal="center" vertical="center" wrapText="1"/>
    </xf>
    <xf numFmtId="17" fontId="4" fillId="2" borderId="3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1026318</xdr:colOff>
      <xdr:row>4</xdr:row>
      <xdr:rowOff>164306</xdr:rowOff>
    </xdr:from>
    <xdr:to>
      <xdr:col>2</xdr:col>
      <xdr:colOff>1216818</xdr:colOff>
      <xdr:row>4</xdr:row>
      <xdr:rowOff>404812</xdr:rowOff>
    </xdr:to>
    <xdr:pic>
      <xdr:nvPicPr>
        <xdr:cNvPr id="26631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6506" y="1676400"/>
          <a:ext cx="190500" cy="240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962025</xdr:colOff>
      <xdr:row>3</xdr:row>
      <xdr:rowOff>157162</xdr:rowOff>
    </xdr:from>
    <xdr:to>
      <xdr:col>1</xdr:col>
      <xdr:colOff>1152525</xdr:colOff>
      <xdr:row>4</xdr:row>
      <xdr:rowOff>90487</xdr:rowOff>
    </xdr:to>
    <xdr:pic>
      <xdr:nvPicPr>
        <xdr:cNvPr id="26632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869" y="1371600"/>
          <a:ext cx="190500" cy="2309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1333501</xdr:colOff>
      <xdr:row>4</xdr:row>
      <xdr:rowOff>126207</xdr:rowOff>
    </xdr:from>
    <xdr:to>
      <xdr:col>5</xdr:col>
      <xdr:colOff>1524001</xdr:colOff>
      <xdr:row>4</xdr:row>
      <xdr:rowOff>366713</xdr:rowOff>
    </xdr:to>
    <xdr:pic>
      <xdr:nvPicPr>
        <xdr:cNvPr id="26633" name="Imagem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1" y="1638301"/>
          <a:ext cx="190500" cy="240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1107282</xdr:colOff>
      <xdr:row>4</xdr:row>
      <xdr:rowOff>69056</xdr:rowOff>
    </xdr:from>
    <xdr:to>
      <xdr:col>9</xdr:col>
      <xdr:colOff>1297782</xdr:colOff>
      <xdr:row>4</xdr:row>
      <xdr:rowOff>309562</xdr:rowOff>
    </xdr:to>
    <xdr:pic>
      <xdr:nvPicPr>
        <xdr:cNvPr id="26634" name="Imagem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876" y="1581150"/>
          <a:ext cx="190500" cy="240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904875</xdr:colOff>
      <xdr:row>4</xdr:row>
      <xdr:rowOff>150019</xdr:rowOff>
    </xdr:from>
    <xdr:to>
      <xdr:col>6</xdr:col>
      <xdr:colOff>1095375</xdr:colOff>
      <xdr:row>4</xdr:row>
      <xdr:rowOff>390525</xdr:rowOff>
    </xdr:to>
    <xdr:pic>
      <xdr:nvPicPr>
        <xdr:cNvPr id="26635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6813" y="1662113"/>
          <a:ext cx="190500" cy="240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1157288</xdr:colOff>
      <xdr:row>4</xdr:row>
      <xdr:rowOff>28575</xdr:rowOff>
    </xdr:from>
    <xdr:to>
      <xdr:col>7</xdr:col>
      <xdr:colOff>1345407</xdr:colOff>
      <xdr:row>4</xdr:row>
      <xdr:rowOff>269081</xdr:rowOff>
    </xdr:to>
    <xdr:pic>
      <xdr:nvPicPr>
        <xdr:cNvPr id="26636" name="Imagem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8444" y="1540669"/>
          <a:ext cx="188119" cy="240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1012032</xdr:colOff>
      <xdr:row>4</xdr:row>
      <xdr:rowOff>164307</xdr:rowOff>
    </xdr:from>
    <xdr:to>
      <xdr:col>3</xdr:col>
      <xdr:colOff>1202532</xdr:colOff>
      <xdr:row>4</xdr:row>
      <xdr:rowOff>404813</xdr:rowOff>
    </xdr:to>
    <xdr:pic>
      <xdr:nvPicPr>
        <xdr:cNvPr id="26637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7657" y="1676401"/>
          <a:ext cx="190500" cy="240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1271587</xdr:colOff>
      <xdr:row>4</xdr:row>
      <xdr:rowOff>164307</xdr:rowOff>
    </xdr:from>
    <xdr:to>
      <xdr:col>4</xdr:col>
      <xdr:colOff>1462087</xdr:colOff>
      <xdr:row>4</xdr:row>
      <xdr:rowOff>404813</xdr:rowOff>
    </xdr:to>
    <xdr:pic>
      <xdr:nvPicPr>
        <xdr:cNvPr id="26638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1676401"/>
          <a:ext cx="190500" cy="240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1035844</xdr:colOff>
      <xdr:row>4</xdr:row>
      <xdr:rowOff>109537</xdr:rowOff>
    </xdr:from>
    <xdr:to>
      <xdr:col>8</xdr:col>
      <xdr:colOff>1226344</xdr:colOff>
      <xdr:row>4</xdr:row>
      <xdr:rowOff>350043</xdr:rowOff>
    </xdr:to>
    <xdr:pic>
      <xdr:nvPicPr>
        <xdr:cNvPr id="26639" name="Imagem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6219" y="1621631"/>
          <a:ext cx="190500" cy="240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9</xdr:row>
      <xdr:rowOff>83344</xdr:rowOff>
    </xdr:from>
    <xdr:to>
      <xdr:col>9</xdr:col>
      <xdr:colOff>1297781</xdr:colOff>
      <xdr:row>12</xdr:row>
      <xdr:rowOff>21376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3464719"/>
          <a:ext cx="13096875" cy="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1345406</xdr:colOff>
      <xdr:row>4</xdr:row>
      <xdr:rowOff>285750</xdr:rowOff>
    </xdr:from>
    <xdr:to>
      <xdr:col>2</xdr:col>
      <xdr:colOff>1507331</xdr:colOff>
      <xdr:row>4</xdr:row>
      <xdr:rowOff>447675</xdr:rowOff>
    </xdr:to>
    <xdr:pic>
      <xdr:nvPicPr>
        <xdr:cNvPr id="12" name="Imagem 11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2718" b="37029"/>
        <a:stretch/>
      </xdr:blipFill>
      <xdr:spPr>
        <a:xfrm>
          <a:off x="2845594" y="1797844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976313</xdr:colOff>
      <xdr:row>4</xdr:row>
      <xdr:rowOff>297656</xdr:rowOff>
    </xdr:from>
    <xdr:to>
      <xdr:col>1</xdr:col>
      <xdr:colOff>1138238</xdr:colOff>
      <xdr:row>4</xdr:row>
      <xdr:rowOff>459581</xdr:rowOff>
    </xdr:to>
    <xdr:pic>
      <xdr:nvPicPr>
        <xdr:cNvPr id="13" name="Imagem 12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2718" b="37029"/>
        <a:stretch/>
      </xdr:blipFill>
      <xdr:spPr>
        <a:xfrm>
          <a:off x="1250157" y="1809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1238250</xdr:colOff>
      <xdr:row>4</xdr:row>
      <xdr:rowOff>297656</xdr:rowOff>
    </xdr:from>
    <xdr:to>
      <xdr:col>3</xdr:col>
      <xdr:colOff>1400175</xdr:colOff>
      <xdr:row>4</xdr:row>
      <xdr:rowOff>459581</xdr:rowOff>
    </xdr:to>
    <xdr:pic>
      <xdr:nvPicPr>
        <xdr:cNvPr id="14" name="Imagem 1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2718" b="37029"/>
        <a:stretch/>
      </xdr:blipFill>
      <xdr:spPr>
        <a:xfrm>
          <a:off x="4333875" y="1809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1428750</xdr:colOff>
      <xdr:row>4</xdr:row>
      <xdr:rowOff>309562</xdr:rowOff>
    </xdr:from>
    <xdr:to>
      <xdr:col>4</xdr:col>
      <xdr:colOff>1590675</xdr:colOff>
      <xdr:row>4</xdr:row>
      <xdr:rowOff>471487</xdr:rowOff>
    </xdr:to>
    <xdr:pic>
      <xdr:nvPicPr>
        <xdr:cNvPr id="15" name="Imagem 1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2718" b="37029"/>
        <a:stretch/>
      </xdr:blipFill>
      <xdr:spPr>
        <a:xfrm>
          <a:off x="6119813" y="1821656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5</xdr:col>
      <xdr:colOff>1416844</xdr:colOff>
      <xdr:row>4</xdr:row>
      <xdr:rowOff>309564</xdr:rowOff>
    </xdr:from>
    <xdr:to>
      <xdr:col>5</xdr:col>
      <xdr:colOff>1578769</xdr:colOff>
      <xdr:row>4</xdr:row>
      <xdr:rowOff>471489</xdr:rowOff>
    </xdr:to>
    <xdr:pic>
      <xdr:nvPicPr>
        <xdr:cNvPr id="16" name="Imagem 1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2718" b="37029"/>
        <a:stretch/>
      </xdr:blipFill>
      <xdr:spPr>
        <a:xfrm>
          <a:off x="7703344" y="1821658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6</xdr:col>
      <xdr:colOff>1140618</xdr:colOff>
      <xdr:row>4</xdr:row>
      <xdr:rowOff>295277</xdr:rowOff>
    </xdr:from>
    <xdr:to>
      <xdr:col>6</xdr:col>
      <xdr:colOff>1302543</xdr:colOff>
      <xdr:row>4</xdr:row>
      <xdr:rowOff>457202</xdr:rowOff>
    </xdr:to>
    <xdr:pic>
      <xdr:nvPicPr>
        <xdr:cNvPr id="17" name="Imagem 16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2718" b="37029"/>
        <a:stretch/>
      </xdr:blipFill>
      <xdr:spPr>
        <a:xfrm>
          <a:off x="9022556" y="1807371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7</xdr:col>
      <xdr:colOff>1154906</xdr:colOff>
      <xdr:row>4</xdr:row>
      <xdr:rowOff>309563</xdr:rowOff>
    </xdr:from>
    <xdr:to>
      <xdr:col>7</xdr:col>
      <xdr:colOff>1316831</xdr:colOff>
      <xdr:row>4</xdr:row>
      <xdr:rowOff>471488</xdr:rowOff>
    </xdr:to>
    <xdr:pic>
      <xdr:nvPicPr>
        <xdr:cNvPr id="18" name="Imagem 17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2718" b="37029"/>
        <a:stretch/>
      </xdr:blipFill>
      <xdr:spPr>
        <a:xfrm>
          <a:off x="10406062" y="1821657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1142999</xdr:colOff>
      <xdr:row>4</xdr:row>
      <xdr:rowOff>297657</xdr:rowOff>
    </xdr:from>
    <xdr:to>
      <xdr:col>8</xdr:col>
      <xdr:colOff>1304924</xdr:colOff>
      <xdr:row>4</xdr:row>
      <xdr:rowOff>459582</xdr:rowOff>
    </xdr:to>
    <xdr:pic>
      <xdr:nvPicPr>
        <xdr:cNvPr id="19" name="Imagem 1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2718" b="37029"/>
        <a:stretch/>
      </xdr:blipFill>
      <xdr:spPr>
        <a:xfrm>
          <a:off x="11763374" y="1809751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9</xdr:col>
      <xdr:colOff>1154906</xdr:colOff>
      <xdr:row>4</xdr:row>
      <xdr:rowOff>297656</xdr:rowOff>
    </xdr:from>
    <xdr:to>
      <xdr:col>9</xdr:col>
      <xdr:colOff>1316831</xdr:colOff>
      <xdr:row>4</xdr:row>
      <xdr:rowOff>459581</xdr:rowOff>
    </xdr:to>
    <xdr:pic>
      <xdr:nvPicPr>
        <xdr:cNvPr id="20" name="Imagem 19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2718" b="37029"/>
        <a:stretch/>
      </xdr:blipFill>
      <xdr:spPr>
        <a:xfrm>
          <a:off x="13144500" y="1809750"/>
          <a:ext cx="161925" cy="161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1200150</xdr:colOff>
      <xdr:row>2</xdr:row>
      <xdr:rowOff>238125</xdr:rowOff>
    </xdr:from>
    <xdr:to>
      <xdr:col>2</xdr:col>
      <xdr:colOff>1390650</xdr:colOff>
      <xdr:row>2</xdr:row>
      <xdr:rowOff>476250</xdr:rowOff>
    </xdr:to>
    <xdr:pic>
      <xdr:nvPicPr>
        <xdr:cNvPr id="21731" name="Imagem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21920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952500</xdr:colOff>
      <xdr:row>1</xdr:row>
      <xdr:rowOff>419100</xdr:rowOff>
    </xdr:from>
    <xdr:to>
      <xdr:col>1</xdr:col>
      <xdr:colOff>1143000</xdr:colOff>
      <xdr:row>2</xdr:row>
      <xdr:rowOff>152400</xdr:rowOff>
    </xdr:to>
    <xdr:pic>
      <xdr:nvPicPr>
        <xdr:cNvPr id="21732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904875"/>
          <a:ext cx="190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762000</xdr:colOff>
      <xdr:row>2</xdr:row>
      <xdr:rowOff>180975</xdr:rowOff>
    </xdr:from>
    <xdr:to>
      <xdr:col>3</xdr:col>
      <xdr:colOff>952500</xdr:colOff>
      <xdr:row>2</xdr:row>
      <xdr:rowOff>419100</xdr:rowOff>
    </xdr:to>
    <xdr:pic>
      <xdr:nvPicPr>
        <xdr:cNvPr id="21733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16205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1104900</xdr:colOff>
      <xdr:row>2</xdr:row>
      <xdr:rowOff>247650</xdr:rowOff>
    </xdr:from>
    <xdr:to>
      <xdr:col>5</xdr:col>
      <xdr:colOff>1295400</xdr:colOff>
      <xdr:row>2</xdr:row>
      <xdr:rowOff>485775</xdr:rowOff>
    </xdr:to>
    <xdr:pic>
      <xdr:nvPicPr>
        <xdr:cNvPr id="21734" name="Imagem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22872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847725</xdr:colOff>
      <xdr:row>2</xdr:row>
      <xdr:rowOff>266700</xdr:rowOff>
    </xdr:from>
    <xdr:to>
      <xdr:col>4</xdr:col>
      <xdr:colOff>1038225</xdr:colOff>
      <xdr:row>2</xdr:row>
      <xdr:rowOff>504825</xdr:rowOff>
    </xdr:to>
    <xdr:pic>
      <xdr:nvPicPr>
        <xdr:cNvPr id="21735" name="Imagem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4777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323850</xdr:rowOff>
    </xdr:from>
    <xdr:to>
      <xdr:col>7</xdr:col>
      <xdr:colOff>990600</xdr:colOff>
      <xdr:row>3</xdr:row>
      <xdr:rowOff>19050</xdr:rowOff>
    </xdr:to>
    <xdr:pic>
      <xdr:nvPicPr>
        <xdr:cNvPr id="21736" name="Imagem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1304925"/>
          <a:ext cx="190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1114425</xdr:colOff>
      <xdr:row>2</xdr:row>
      <xdr:rowOff>190500</xdr:rowOff>
    </xdr:from>
    <xdr:to>
      <xdr:col>6</xdr:col>
      <xdr:colOff>1304925</xdr:colOff>
      <xdr:row>2</xdr:row>
      <xdr:rowOff>428625</xdr:rowOff>
    </xdr:to>
    <xdr:pic>
      <xdr:nvPicPr>
        <xdr:cNvPr id="21737" name="Imagem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117157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895350</xdr:colOff>
      <xdr:row>2</xdr:row>
      <xdr:rowOff>247650</xdr:rowOff>
    </xdr:from>
    <xdr:to>
      <xdr:col>8</xdr:col>
      <xdr:colOff>1085850</xdr:colOff>
      <xdr:row>2</xdr:row>
      <xdr:rowOff>485775</xdr:rowOff>
    </xdr:to>
    <xdr:pic>
      <xdr:nvPicPr>
        <xdr:cNvPr id="21738" name="Imagem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122872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885825</xdr:colOff>
      <xdr:row>2</xdr:row>
      <xdr:rowOff>266700</xdr:rowOff>
    </xdr:from>
    <xdr:to>
      <xdr:col>11</xdr:col>
      <xdr:colOff>1066800</xdr:colOff>
      <xdr:row>2</xdr:row>
      <xdr:rowOff>495300</xdr:rowOff>
    </xdr:to>
    <xdr:pic>
      <xdr:nvPicPr>
        <xdr:cNvPr id="21739" name="Imagem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1247775"/>
          <a:ext cx="1809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1104900</xdr:colOff>
      <xdr:row>2</xdr:row>
      <xdr:rowOff>257175</xdr:rowOff>
    </xdr:from>
    <xdr:to>
      <xdr:col>11</xdr:col>
      <xdr:colOff>9525</xdr:colOff>
      <xdr:row>2</xdr:row>
      <xdr:rowOff>495300</xdr:rowOff>
    </xdr:to>
    <xdr:pic>
      <xdr:nvPicPr>
        <xdr:cNvPr id="21740" name="Imagem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23825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733425</xdr:colOff>
      <xdr:row>2</xdr:row>
      <xdr:rowOff>171450</xdr:rowOff>
    </xdr:from>
    <xdr:to>
      <xdr:col>9</xdr:col>
      <xdr:colOff>923925</xdr:colOff>
      <xdr:row>2</xdr:row>
      <xdr:rowOff>409575</xdr:rowOff>
    </xdr:to>
    <xdr:pic>
      <xdr:nvPicPr>
        <xdr:cNvPr id="21741" name="Imagem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1825" y="115252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895350</xdr:colOff>
      <xdr:row>2</xdr:row>
      <xdr:rowOff>161925</xdr:rowOff>
    </xdr:from>
    <xdr:to>
      <xdr:col>12</xdr:col>
      <xdr:colOff>1085850</xdr:colOff>
      <xdr:row>2</xdr:row>
      <xdr:rowOff>400050</xdr:rowOff>
    </xdr:to>
    <xdr:pic>
      <xdr:nvPicPr>
        <xdr:cNvPr id="21742" name="Imagem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8475" y="114300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1009650</xdr:colOff>
      <xdr:row>2</xdr:row>
      <xdr:rowOff>9525</xdr:rowOff>
    </xdr:from>
    <xdr:to>
      <xdr:col>14</xdr:col>
      <xdr:colOff>1200150</xdr:colOff>
      <xdr:row>2</xdr:row>
      <xdr:rowOff>247650</xdr:rowOff>
    </xdr:to>
    <xdr:pic>
      <xdr:nvPicPr>
        <xdr:cNvPr id="21743" name="Imagem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1625" y="99060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914400</xdr:colOff>
      <xdr:row>2</xdr:row>
      <xdr:rowOff>95250</xdr:rowOff>
    </xdr:from>
    <xdr:to>
      <xdr:col>13</xdr:col>
      <xdr:colOff>1104900</xdr:colOff>
      <xdr:row>2</xdr:row>
      <xdr:rowOff>333375</xdr:rowOff>
    </xdr:to>
    <xdr:pic>
      <xdr:nvPicPr>
        <xdr:cNvPr id="21744" name="Imagem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1950" y="107632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showGridLines="0" tabSelected="1" zoomScale="80" zoomScaleNormal="80" workbookViewId="0">
      <selection activeCell="O6" sqref="O6"/>
    </sheetView>
  </sheetViews>
  <sheetFormatPr defaultRowHeight="12.75" x14ac:dyDescent="0.2"/>
  <cols>
    <col min="1" max="1" width="4.140625" customWidth="1"/>
    <col min="2" max="2" width="18.42578125" customWidth="1"/>
    <col min="3" max="6" width="23.85546875" customWidth="1"/>
    <col min="7" max="10" width="20.5703125" customWidth="1"/>
  </cols>
  <sheetData>
    <row r="1" spans="2:10" ht="33.75" customHeight="1" x14ac:dyDescent="0.2">
      <c r="B1" s="23"/>
    </row>
    <row r="2" spans="2:10" ht="38.25" customHeight="1" thickBot="1" x14ac:dyDescent="0.25">
      <c r="B2" s="55" t="s">
        <v>27</v>
      </c>
      <c r="C2" s="56"/>
      <c r="D2" s="56"/>
      <c r="E2" s="56"/>
      <c r="F2" s="56"/>
      <c r="G2" s="56"/>
      <c r="H2" s="56"/>
      <c r="I2" s="56"/>
      <c r="J2" s="56"/>
    </row>
    <row r="3" spans="2:10" ht="23.25" customHeight="1" x14ac:dyDescent="0.2">
      <c r="B3" s="57" t="s">
        <v>0</v>
      </c>
      <c r="C3" s="63" t="s">
        <v>24</v>
      </c>
      <c r="D3" s="64"/>
      <c r="E3" s="64"/>
      <c r="F3" s="64"/>
      <c r="G3" s="64"/>
      <c r="H3" s="64"/>
      <c r="I3" s="60"/>
      <c r="J3" s="60" t="s">
        <v>14</v>
      </c>
    </row>
    <row r="4" spans="2:10" ht="23.25" customHeight="1" x14ac:dyDescent="0.2">
      <c r="B4" s="58"/>
      <c r="C4" s="69" t="s">
        <v>25</v>
      </c>
      <c r="D4" s="70"/>
      <c r="E4" s="70"/>
      <c r="F4" s="70"/>
      <c r="G4" s="70"/>
      <c r="H4" s="65" t="s">
        <v>15</v>
      </c>
      <c r="I4" s="67" t="s">
        <v>26</v>
      </c>
      <c r="J4" s="61"/>
    </row>
    <row r="5" spans="2:10" s="1" customFormat="1" ht="42" customHeight="1" thickBot="1" x14ac:dyDescent="0.25">
      <c r="B5" s="59"/>
      <c r="C5" s="44" t="s">
        <v>28</v>
      </c>
      <c r="D5" s="43" t="s">
        <v>6</v>
      </c>
      <c r="E5" s="43" t="s">
        <v>30</v>
      </c>
      <c r="F5" s="43" t="s">
        <v>20</v>
      </c>
      <c r="G5" s="48" t="s">
        <v>29</v>
      </c>
      <c r="H5" s="66"/>
      <c r="I5" s="68"/>
      <c r="J5" s="62"/>
    </row>
    <row r="6" spans="2:10" ht="26.25" customHeight="1" x14ac:dyDescent="0.2">
      <c r="B6" s="39" t="s">
        <v>21</v>
      </c>
      <c r="C6" s="45">
        <v>16440.68</v>
      </c>
      <c r="D6" s="52">
        <v>0</v>
      </c>
      <c r="E6" s="29">
        <v>16440.68</v>
      </c>
      <c r="F6" s="29">
        <f>2111</f>
        <v>2111</v>
      </c>
      <c r="G6" s="49">
        <f>SUM(C6:F6)</f>
        <v>34992.36</v>
      </c>
      <c r="H6" s="28">
        <v>9666.08</v>
      </c>
      <c r="I6" s="33">
        <f>G6-H6</f>
        <v>25326.28</v>
      </c>
      <c r="J6" s="36">
        <v>6000</v>
      </c>
    </row>
    <row r="7" spans="2:10" ht="26.25" customHeight="1" x14ac:dyDescent="0.2">
      <c r="B7" s="40" t="s">
        <v>22</v>
      </c>
      <c r="C7" s="46">
        <v>16440.68</v>
      </c>
      <c r="D7" s="53">
        <v>0</v>
      </c>
      <c r="E7" s="26">
        <v>0</v>
      </c>
      <c r="F7" s="26">
        <v>2506</v>
      </c>
      <c r="G7" s="50">
        <f>SUM(C7:F7)</f>
        <v>18946.68</v>
      </c>
      <c r="H7" s="24">
        <v>5679.04</v>
      </c>
      <c r="I7" s="34">
        <f>G7-H7</f>
        <v>13267.64</v>
      </c>
      <c r="J7" s="37">
        <v>0</v>
      </c>
    </row>
    <row r="8" spans="2:10" ht="26.25" customHeight="1" x14ac:dyDescent="0.2">
      <c r="B8" s="40" t="s">
        <v>23</v>
      </c>
      <c r="C8" s="46">
        <v>16440.68</v>
      </c>
      <c r="D8" s="53">
        <v>0</v>
      </c>
      <c r="E8" s="26">
        <v>0</v>
      </c>
      <c r="F8" s="26">
        <v>42599.99</v>
      </c>
      <c r="G8" s="50">
        <f>SUM(C8:F8)</f>
        <v>59040.67</v>
      </c>
      <c r="H8" s="24">
        <v>10009.959999999999</v>
      </c>
      <c r="I8" s="34">
        <f>G8-H8</f>
        <v>49030.71</v>
      </c>
      <c r="J8" s="37">
        <v>6000</v>
      </c>
    </row>
    <row r="9" spans="2:10" ht="26.25" customHeight="1" thickBot="1" x14ac:dyDescent="0.25">
      <c r="B9" s="41" t="s">
        <v>2</v>
      </c>
      <c r="C9" s="47">
        <v>12992.34</v>
      </c>
      <c r="D9" s="54">
        <v>0</v>
      </c>
      <c r="E9" s="27">
        <v>0</v>
      </c>
      <c r="F9" s="27">
        <f>1318.19+4330.78</f>
        <v>5648.9699999999993</v>
      </c>
      <c r="G9" s="51">
        <f>SUM(C9:F9)</f>
        <v>18641.309999999998</v>
      </c>
      <c r="H9" s="25">
        <v>5243.77</v>
      </c>
      <c r="I9" s="35">
        <f>G9-H9</f>
        <v>13397.539999999997</v>
      </c>
      <c r="J9" s="38">
        <v>0</v>
      </c>
    </row>
    <row r="10" spans="2:10" x14ac:dyDescent="0.2">
      <c r="B10" s="30"/>
      <c r="C10" s="31"/>
      <c r="D10" s="31"/>
      <c r="E10" s="31"/>
      <c r="F10" s="31"/>
      <c r="G10" s="32"/>
      <c r="H10" s="32"/>
      <c r="I10" s="32"/>
      <c r="J10" s="31"/>
    </row>
    <row r="12" spans="2:10" x14ac:dyDescent="0.2">
      <c r="B12" s="42"/>
    </row>
  </sheetData>
  <mergeCells count="7">
    <mergeCell ref="B2:J2"/>
    <mergeCell ref="B3:B5"/>
    <mergeCell ref="J3:J5"/>
    <mergeCell ref="C3:I3"/>
    <mergeCell ref="H4:H5"/>
    <mergeCell ref="I4:I5"/>
    <mergeCell ref="C4:G4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"/>
  <sheetViews>
    <sheetView showGridLines="0" zoomScale="70" zoomScaleNormal="70" workbookViewId="0">
      <selection activeCell="G10" sqref="G10"/>
    </sheetView>
  </sheetViews>
  <sheetFormatPr defaultRowHeight="12.75" x14ac:dyDescent="0.2"/>
  <cols>
    <col min="1" max="1" width="4.140625" customWidth="1"/>
    <col min="2" max="2" width="18.42578125" customWidth="1"/>
    <col min="3" max="3" width="21.7109375" customWidth="1"/>
    <col min="4" max="5" width="16.7109375" customWidth="1"/>
    <col min="6" max="6" width="19.5703125" customWidth="1"/>
    <col min="7" max="7" width="20.140625" customWidth="1"/>
    <col min="8" max="10" width="16.7109375" customWidth="1"/>
    <col min="11" max="11" width="19.28515625" customWidth="1"/>
    <col min="12" max="14" width="16.7109375" customWidth="1"/>
    <col min="15" max="15" width="18.85546875" customWidth="1"/>
  </cols>
  <sheetData>
    <row r="1" spans="2:15" ht="38.25" customHeight="1" thickBot="1" x14ac:dyDescent="0.25">
      <c r="B1" s="55" t="s">
        <v>16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2:15" ht="39" customHeight="1" x14ac:dyDescent="0.2">
      <c r="B2" s="71" t="s">
        <v>0</v>
      </c>
      <c r="C2" s="73" t="s">
        <v>19</v>
      </c>
      <c r="D2" s="74"/>
      <c r="E2" s="74"/>
      <c r="F2" s="74"/>
      <c r="G2" s="74"/>
      <c r="H2" s="74"/>
      <c r="I2" s="75"/>
      <c r="J2" s="71" t="s">
        <v>15</v>
      </c>
      <c r="K2" s="74"/>
      <c r="L2" s="74"/>
      <c r="M2" s="74"/>
      <c r="N2" s="76" t="s">
        <v>12</v>
      </c>
      <c r="O2" s="75" t="s">
        <v>14</v>
      </c>
    </row>
    <row r="3" spans="2:15" s="1" customFormat="1" ht="42" customHeight="1" x14ac:dyDescent="0.2">
      <c r="B3" s="72"/>
      <c r="C3" s="10" t="s">
        <v>5</v>
      </c>
      <c r="D3" s="3" t="s">
        <v>6</v>
      </c>
      <c r="E3" s="3" t="s">
        <v>7</v>
      </c>
      <c r="F3" s="3" t="s">
        <v>17</v>
      </c>
      <c r="G3" s="3" t="s">
        <v>8</v>
      </c>
      <c r="H3" s="3" t="s">
        <v>13</v>
      </c>
      <c r="I3" s="8" t="s">
        <v>9</v>
      </c>
      <c r="J3" s="9" t="s">
        <v>1</v>
      </c>
      <c r="K3" s="3" t="s">
        <v>10</v>
      </c>
      <c r="L3" s="3" t="s">
        <v>11</v>
      </c>
      <c r="M3" s="8" t="s">
        <v>18</v>
      </c>
      <c r="N3" s="77"/>
      <c r="O3" s="78"/>
    </row>
    <row r="4" spans="2:15" ht="26.25" customHeight="1" x14ac:dyDescent="0.2">
      <c r="B4" s="21" t="s">
        <v>2</v>
      </c>
      <c r="C4" s="17">
        <v>13279.25</v>
      </c>
      <c r="D4" s="11"/>
      <c r="E4" s="11"/>
      <c r="F4" s="11"/>
      <c r="G4" s="11"/>
      <c r="H4" s="4"/>
      <c r="I4" s="11">
        <v>1034</v>
      </c>
      <c r="J4" s="12">
        <v>2328.6</v>
      </c>
      <c r="K4" s="11">
        <v>1460.72</v>
      </c>
      <c r="L4" s="4"/>
      <c r="M4" s="5"/>
      <c r="N4" s="13">
        <v>10523.93</v>
      </c>
      <c r="O4" s="19">
        <v>6000</v>
      </c>
    </row>
    <row r="5" spans="2:15" ht="26.25" customHeight="1" x14ac:dyDescent="0.2">
      <c r="B5" s="21" t="s">
        <v>3</v>
      </c>
      <c r="C5" s="17">
        <v>13267.27</v>
      </c>
      <c r="D5" s="11">
        <v>4422.42</v>
      </c>
      <c r="E5" s="11"/>
      <c r="F5" s="11"/>
      <c r="G5" s="11"/>
      <c r="H5" s="4"/>
      <c r="I5" s="11">
        <v>987</v>
      </c>
      <c r="J5" s="12">
        <v>2325.67</v>
      </c>
      <c r="K5" s="11">
        <v>1459.4</v>
      </c>
      <c r="L5" s="4"/>
      <c r="M5" s="5"/>
      <c r="N5" s="13">
        <v>14891.620000000003</v>
      </c>
      <c r="O5" s="19">
        <v>4600</v>
      </c>
    </row>
    <row r="6" spans="2:15" ht="26.25" customHeight="1" thickBot="1" x14ac:dyDescent="0.25">
      <c r="B6" s="22" t="s">
        <v>4</v>
      </c>
      <c r="C6" s="18">
        <v>14917.27</v>
      </c>
      <c r="D6" s="14"/>
      <c r="E6" s="14"/>
      <c r="F6" s="14"/>
      <c r="G6" s="14"/>
      <c r="H6" s="6"/>
      <c r="I6" s="14">
        <v>517</v>
      </c>
      <c r="J6" s="15">
        <v>2839.42</v>
      </c>
      <c r="K6" s="14">
        <v>1459.4</v>
      </c>
      <c r="L6" s="6"/>
      <c r="M6" s="7"/>
      <c r="N6" s="16">
        <v>11135.45</v>
      </c>
      <c r="O6" s="20">
        <v>6000</v>
      </c>
    </row>
    <row r="7" spans="2:15" x14ac:dyDescent="0.2">
      <c r="B7" s="2"/>
    </row>
    <row r="8" spans="2:15" x14ac:dyDescent="0.2">
      <c r="B8" s="2"/>
    </row>
  </sheetData>
  <mergeCells count="6">
    <mergeCell ref="B1:O1"/>
    <mergeCell ref="B2:B3"/>
    <mergeCell ref="C2:I2"/>
    <mergeCell ref="J2:M2"/>
    <mergeCell ref="N2:N3"/>
    <mergeCell ref="O2:O3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historico-recebimentos</vt:lpstr>
      <vt:lpstr>2.historico-remun-2015v2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Francisco Alves de Oliveira Júnior</cp:lastModifiedBy>
  <dcterms:created xsi:type="dcterms:W3CDTF">2019-11-28T18:07:41Z</dcterms:created>
  <dcterms:modified xsi:type="dcterms:W3CDTF">2020-02-13T20:34:03Z</dcterms:modified>
</cp:coreProperties>
</file>