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18_recursos-acordo-judicial-vale\"/>
    </mc:Choice>
  </mc:AlternateContent>
  <xr:revisionPtr revIDLastSave="61" documentId="13_ncr:1_{B8B18B55-7A90-4E53-9067-0EF4E7AAF9E9}" xr6:coauthVersionLast="47" xr6:coauthVersionMax="47" xr10:uidLastSave="{D33CBC6F-C5E0-4158-B298-679D6241695D}"/>
  <bookViews>
    <workbookView xWindow="-108" yWindow="-108" windowWidth="23256" windowHeight="12456" firstSheet="1" activeTab="1" xr2:uid="{00000000-000D-0000-FFFF-FFFF00000000}"/>
  </bookViews>
  <sheets>
    <sheet name="Execução - 1º nível -OK " sheetId="1" r:id="rId1"/>
    <sheet name="2º nivel 9288134 - OK" sheetId="6" r:id="rId2"/>
    <sheet name="2º nivel 9288155 - OK" sheetId="3" r:id="rId3"/>
    <sheet name="2º nivel 9288212 - OK" sheetId="5" r:id="rId4"/>
    <sheet name="2º nivel 9288132 OK" sheetId="4" r:id="rId5"/>
  </sheets>
  <definedNames>
    <definedName name="_xlnm._FilterDatabase" localSheetId="4" hidden="1">'2º nivel 9288132 OK'!$B$2:$F$22</definedName>
    <definedName name="_xlnm._FilterDatabase" localSheetId="1" hidden="1">'2º nivel 9288134 - OK'!$B$2:$F$22</definedName>
    <definedName name="_xlnm._FilterDatabase" localSheetId="2" hidden="1">'2º nivel 9288155 - OK'!$B$2:$F$22</definedName>
    <definedName name="_xlnm._FilterDatabase" localSheetId="3" hidden="1">'2º nivel 9288212 - OK'!$B$2:$F$22</definedName>
    <definedName name="_xlnm._FilterDatabase" localSheetId="0" hidden="1">'Execução - 1º nível -OK '!$M$2:$O$2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2" i="6" l="1"/>
  <c r="W122" i="6"/>
  <c r="X122" i="6"/>
  <c r="Y122" i="6"/>
  <c r="Z122" i="6"/>
  <c r="AA122" i="6"/>
  <c r="AB122" i="6"/>
  <c r="U122" i="6"/>
  <c r="AI9" i="6"/>
  <c r="AJ9" i="6"/>
  <c r="AK9" i="6"/>
  <c r="AL9" i="6"/>
  <c r="AM9" i="6"/>
  <c r="AN9" i="6"/>
  <c r="AO9" i="6"/>
  <c r="AP9" i="6"/>
  <c r="AI10" i="6"/>
  <c r="AJ10" i="6"/>
  <c r="AK10" i="6"/>
  <c r="AL10" i="6"/>
  <c r="AM10" i="6"/>
  <c r="AN10" i="6"/>
  <c r="AO10" i="6"/>
  <c r="AP10" i="6"/>
  <c r="AI11" i="6"/>
  <c r="AJ11" i="6"/>
  <c r="AK11" i="6"/>
  <c r="AL11" i="6"/>
  <c r="AM11" i="6"/>
  <c r="AN11" i="6"/>
  <c r="AO11" i="6"/>
  <c r="AP11" i="6"/>
  <c r="AI12" i="6"/>
  <c r="AJ12" i="6"/>
  <c r="AK12" i="6"/>
  <c r="AL12" i="6"/>
  <c r="AM12" i="6"/>
  <c r="AN12" i="6"/>
  <c r="AO12" i="6"/>
  <c r="AP12" i="6"/>
  <c r="AI13" i="6"/>
  <c r="AJ13" i="6"/>
  <c r="AK13" i="6"/>
  <c r="AL13" i="6"/>
  <c r="AM13" i="6"/>
  <c r="AN13" i="6"/>
  <c r="AO13" i="6"/>
  <c r="AP13" i="6"/>
  <c r="AI14" i="6"/>
  <c r="AJ14" i="6"/>
  <c r="AK14" i="6"/>
  <c r="AL14" i="6"/>
  <c r="AM14" i="6"/>
  <c r="AN14" i="6"/>
  <c r="AO14" i="6"/>
  <c r="AP14" i="6"/>
  <c r="AI15" i="6"/>
  <c r="AJ15" i="6"/>
  <c r="AK15" i="6"/>
  <c r="AL15" i="6"/>
  <c r="AM15" i="6"/>
  <c r="AN15" i="6"/>
  <c r="AO15" i="6"/>
  <c r="AP15" i="6"/>
  <c r="AI16" i="6"/>
  <c r="AJ16" i="6"/>
  <c r="AK16" i="6"/>
  <c r="AL16" i="6"/>
  <c r="AM16" i="6"/>
  <c r="AN16" i="6"/>
  <c r="AO16" i="6"/>
  <c r="AP16" i="6"/>
  <c r="AI17" i="6"/>
  <c r="AJ17" i="6"/>
  <c r="AK17" i="6"/>
  <c r="AL17" i="6"/>
  <c r="AM17" i="6"/>
  <c r="AN17" i="6"/>
  <c r="AO17" i="6"/>
  <c r="AP17" i="6"/>
  <c r="AI18" i="6"/>
  <c r="AJ18" i="6"/>
  <c r="AK18" i="6"/>
  <c r="AL18" i="6"/>
  <c r="AM18" i="6"/>
  <c r="AN18" i="6"/>
  <c r="AO18" i="6"/>
  <c r="AP18" i="6"/>
  <c r="AI19" i="6"/>
  <c r="AJ19" i="6"/>
  <c r="AK19" i="6"/>
  <c r="AL19" i="6"/>
  <c r="AM19" i="6"/>
  <c r="AN19" i="6"/>
  <c r="AO19" i="6"/>
  <c r="AP19" i="6"/>
  <c r="AI20" i="6"/>
  <c r="AJ20" i="6"/>
  <c r="AK20" i="6"/>
  <c r="AL20" i="6"/>
  <c r="AM20" i="6"/>
  <c r="AN20" i="6"/>
  <c r="AO20" i="6"/>
  <c r="AP20" i="6"/>
  <c r="AI21" i="6"/>
  <c r="AJ21" i="6"/>
  <c r="AK21" i="6"/>
  <c r="AL21" i="6"/>
  <c r="AM21" i="6"/>
  <c r="AN21" i="6"/>
  <c r="AO21" i="6"/>
  <c r="AP21" i="6"/>
  <c r="AI22" i="6"/>
  <c r="AJ22" i="6"/>
  <c r="AK22" i="6"/>
  <c r="AL22" i="6"/>
  <c r="AM22" i="6"/>
  <c r="AN22" i="6"/>
  <c r="AO22" i="6"/>
  <c r="AP22" i="6"/>
  <c r="AI23" i="6"/>
  <c r="AJ23" i="6"/>
  <c r="AK23" i="6"/>
  <c r="AL23" i="6"/>
  <c r="AM23" i="6"/>
  <c r="AN23" i="6"/>
  <c r="AO23" i="6"/>
  <c r="AP23" i="6"/>
  <c r="AI24" i="6"/>
  <c r="AJ24" i="6"/>
  <c r="AK24" i="6"/>
  <c r="AL24" i="6"/>
  <c r="AM24" i="6"/>
  <c r="AN24" i="6"/>
  <c r="AO24" i="6"/>
  <c r="AP24" i="6"/>
  <c r="AI25" i="6"/>
  <c r="AJ25" i="6"/>
  <c r="AK25" i="6"/>
  <c r="AL25" i="6"/>
  <c r="AM25" i="6"/>
  <c r="AN25" i="6"/>
  <c r="AO25" i="6"/>
  <c r="AP25" i="6"/>
  <c r="AI26" i="6"/>
  <c r="AJ26" i="6"/>
  <c r="AK26" i="6"/>
  <c r="AL26" i="6"/>
  <c r="AM26" i="6"/>
  <c r="AN26" i="6"/>
  <c r="AO26" i="6"/>
  <c r="AP26" i="6"/>
  <c r="AI27" i="6"/>
  <c r="AJ27" i="6"/>
  <c r="AK27" i="6"/>
  <c r="AL27" i="6"/>
  <c r="AM27" i="6"/>
  <c r="AN27" i="6"/>
  <c r="AO27" i="6"/>
  <c r="AP27" i="6"/>
  <c r="AI28" i="6"/>
  <c r="AJ28" i="6"/>
  <c r="AK28" i="6"/>
  <c r="AL28" i="6"/>
  <c r="AM28" i="6"/>
  <c r="AN28" i="6"/>
  <c r="AO28" i="6"/>
  <c r="AP28" i="6"/>
  <c r="AI29" i="6"/>
  <c r="AJ29" i="6"/>
  <c r="AK29" i="6"/>
  <c r="AL29" i="6"/>
  <c r="AM29" i="6"/>
  <c r="AN29" i="6"/>
  <c r="AO29" i="6"/>
  <c r="AP29" i="6"/>
  <c r="AI30" i="6"/>
  <c r="AJ30" i="6"/>
  <c r="AK30" i="6"/>
  <c r="AL30" i="6"/>
  <c r="AM30" i="6"/>
  <c r="AN30" i="6"/>
  <c r="AO30" i="6"/>
  <c r="AP30" i="6"/>
  <c r="AI31" i="6"/>
  <c r="AJ31" i="6"/>
  <c r="AK31" i="6"/>
  <c r="AL31" i="6"/>
  <c r="AM31" i="6"/>
  <c r="AN31" i="6"/>
  <c r="AO31" i="6"/>
  <c r="AP31" i="6"/>
  <c r="AI32" i="6"/>
  <c r="AJ32" i="6"/>
  <c r="AK32" i="6"/>
  <c r="AL32" i="6"/>
  <c r="AM32" i="6"/>
  <c r="AN32" i="6"/>
  <c r="AO32" i="6"/>
  <c r="AP32" i="6"/>
  <c r="AI33" i="6"/>
  <c r="AJ33" i="6"/>
  <c r="AK33" i="6"/>
  <c r="AL33" i="6"/>
  <c r="AM33" i="6"/>
  <c r="AN33" i="6"/>
  <c r="AO33" i="6"/>
  <c r="AP33" i="6"/>
  <c r="AI34" i="6"/>
  <c r="AJ34" i="6"/>
  <c r="AK34" i="6"/>
  <c r="AL34" i="6"/>
  <c r="AM34" i="6"/>
  <c r="AN34" i="6"/>
  <c r="AO34" i="6"/>
  <c r="AP34" i="6"/>
  <c r="AI35" i="6"/>
  <c r="AJ35" i="6"/>
  <c r="AK35" i="6"/>
  <c r="AL35" i="6"/>
  <c r="AM35" i="6"/>
  <c r="AN35" i="6"/>
  <c r="AO35" i="6"/>
  <c r="AP35" i="6"/>
  <c r="AI36" i="6"/>
  <c r="AJ36" i="6"/>
  <c r="AK36" i="6"/>
  <c r="AL36" i="6"/>
  <c r="AM36" i="6"/>
  <c r="AN36" i="6"/>
  <c r="AO36" i="6"/>
  <c r="AP36" i="6"/>
  <c r="AI37" i="6"/>
  <c r="AJ37" i="6"/>
  <c r="AK37" i="6"/>
  <c r="AL37" i="6"/>
  <c r="AM37" i="6"/>
  <c r="AN37" i="6"/>
  <c r="AO37" i="6"/>
  <c r="AP37" i="6"/>
  <c r="AI38" i="6"/>
  <c r="AJ38" i="6"/>
  <c r="AK38" i="6"/>
  <c r="AL38" i="6"/>
  <c r="AM38" i="6"/>
  <c r="AN38" i="6"/>
  <c r="AO38" i="6"/>
  <c r="AP38" i="6"/>
  <c r="AI39" i="6"/>
  <c r="AJ39" i="6"/>
  <c r="AK39" i="6"/>
  <c r="AL39" i="6"/>
  <c r="AM39" i="6"/>
  <c r="AN39" i="6"/>
  <c r="AO39" i="6"/>
  <c r="AP39" i="6"/>
  <c r="AI40" i="6"/>
  <c r="AJ40" i="6"/>
  <c r="AK40" i="6"/>
  <c r="AL40" i="6"/>
  <c r="AM40" i="6"/>
  <c r="AN40" i="6"/>
  <c r="AO40" i="6"/>
  <c r="AP40" i="6"/>
  <c r="AI41" i="6"/>
  <c r="AJ41" i="6"/>
  <c r="AK41" i="6"/>
  <c r="AL41" i="6"/>
  <c r="AM41" i="6"/>
  <c r="AN41" i="6"/>
  <c r="AO41" i="6"/>
  <c r="AP41" i="6"/>
  <c r="AI42" i="6"/>
  <c r="AJ42" i="6"/>
  <c r="AK42" i="6"/>
  <c r="AL42" i="6"/>
  <c r="AM42" i="6"/>
  <c r="AN42" i="6"/>
  <c r="AO42" i="6"/>
  <c r="AP42" i="6"/>
  <c r="AI43" i="6"/>
  <c r="AJ43" i="6"/>
  <c r="AK43" i="6"/>
  <c r="AL43" i="6"/>
  <c r="AM43" i="6"/>
  <c r="AN43" i="6"/>
  <c r="AO43" i="6"/>
  <c r="AP43" i="6"/>
  <c r="AI44" i="6"/>
  <c r="AJ44" i="6"/>
  <c r="AK44" i="6"/>
  <c r="AL44" i="6"/>
  <c r="AM44" i="6"/>
  <c r="AN44" i="6"/>
  <c r="AO44" i="6"/>
  <c r="AP44" i="6"/>
  <c r="AI45" i="6"/>
  <c r="AJ45" i="6"/>
  <c r="AK45" i="6"/>
  <c r="AL45" i="6"/>
  <c r="AM45" i="6"/>
  <c r="AN45" i="6"/>
  <c r="AO45" i="6"/>
  <c r="AP45" i="6"/>
  <c r="AI46" i="6"/>
  <c r="AJ46" i="6"/>
  <c r="AK46" i="6"/>
  <c r="AL46" i="6"/>
  <c r="AM46" i="6"/>
  <c r="AN46" i="6"/>
  <c r="AO46" i="6"/>
  <c r="AP46" i="6"/>
  <c r="AI47" i="6"/>
  <c r="AJ47" i="6"/>
  <c r="AK47" i="6"/>
  <c r="AL47" i="6"/>
  <c r="AM47" i="6"/>
  <c r="AN47" i="6"/>
  <c r="AO47" i="6"/>
  <c r="AP47" i="6"/>
  <c r="AI48" i="6"/>
  <c r="AJ48" i="6"/>
  <c r="AK48" i="6"/>
  <c r="AL48" i="6"/>
  <c r="AM48" i="6"/>
  <c r="AN48" i="6"/>
  <c r="AO48" i="6"/>
  <c r="AP48" i="6"/>
  <c r="AI49" i="6"/>
  <c r="AJ49" i="6"/>
  <c r="AK49" i="6"/>
  <c r="AL49" i="6"/>
  <c r="AM49" i="6"/>
  <c r="AN49" i="6"/>
  <c r="AO49" i="6"/>
  <c r="AP49" i="6"/>
  <c r="AI50" i="6"/>
  <c r="AJ50" i="6"/>
  <c r="AK50" i="6"/>
  <c r="AL50" i="6"/>
  <c r="AM50" i="6"/>
  <c r="AN50" i="6"/>
  <c r="AO50" i="6"/>
  <c r="AP50" i="6"/>
  <c r="AI51" i="6"/>
  <c r="AJ51" i="6"/>
  <c r="AK51" i="6"/>
  <c r="AL51" i="6"/>
  <c r="AM51" i="6"/>
  <c r="AN51" i="6"/>
  <c r="AO51" i="6"/>
  <c r="AP51" i="6"/>
  <c r="AI52" i="6"/>
  <c r="AJ52" i="6"/>
  <c r="AK52" i="6"/>
  <c r="AL52" i="6"/>
  <c r="AM52" i="6"/>
  <c r="AN52" i="6"/>
  <c r="AO52" i="6"/>
  <c r="AP52" i="6"/>
  <c r="AI53" i="6"/>
  <c r="AJ53" i="6"/>
  <c r="AK53" i="6"/>
  <c r="AL53" i="6"/>
  <c r="AM53" i="6"/>
  <c r="AN53" i="6"/>
  <c r="AO53" i="6"/>
  <c r="AP53" i="6"/>
  <c r="AI54" i="6"/>
  <c r="AJ54" i="6"/>
  <c r="AK54" i="6"/>
  <c r="AL54" i="6"/>
  <c r="AM54" i="6"/>
  <c r="AN54" i="6"/>
  <c r="AO54" i="6"/>
  <c r="AP54" i="6"/>
  <c r="AI55" i="6"/>
  <c r="AJ55" i="6"/>
  <c r="AK55" i="6"/>
  <c r="AL55" i="6"/>
  <c r="AM55" i="6"/>
  <c r="AN55" i="6"/>
  <c r="AO55" i="6"/>
  <c r="AP55" i="6"/>
  <c r="AI56" i="6"/>
  <c r="AJ56" i="6"/>
  <c r="AK56" i="6"/>
  <c r="AL56" i="6"/>
  <c r="AM56" i="6"/>
  <c r="AN56" i="6"/>
  <c r="AO56" i="6"/>
  <c r="AP56" i="6"/>
  <c r="AI57" i="6"/>
  <c r="AJ57" i="6"/>
  <c r="AK57" i="6"/>
  <c r="AL57" i="6"/>
  <c r="AM57" i="6"/>
  <c r="AN57" i="6"/>
  <c r="AO57" i="6"/>
  <c r="AP57" i="6"/>
  <c r="AI58" i="6"/>
  <c r="AJ58" i="6"/>
  <c r="AK58" i="6"/>
  <c r="AL58" i="6"/>
  <c r="AM58" i="6"/>
  <c r="AN58" i="6"/>
  <c r="AO58" i="6"/>
  <c r="AP58" i="6"/>
  <c r="AI59" i="6"/>
  <c r="AJ59" i="6"/>
  <c r="AK59" i="6"/>
  <c r="AL59" i="6"/>
  <c r="AM59" i="6"/>
  <c r="AN59" i="6"/>
  <c r="AO59" i="6"/>
  <c r="AP59" i="6"/>
  <c r="AI60" i="6"/>
  <c r="AJ60" i="6"/>
  <c r="AK60" i="6"/>
  <c r="AL60" i="6"/>
  <c r="AM60" i="6"/>
  <c r="AN60" i="6"/>
  <c r="AO60" i="6"/>
  <c r="AP60" i="6"/>
  <c r="AI61" i="6"/>
  <c r="AJ61" i="6"/>
  <c r="AK61" i="6"/>
  <c r="AL61" i="6"/>
  <c r="AM61" i="6"/>
  <c r="AN61" i="6"/>
  <c r="AO61" i="6"/>
  <c r="AP61" i="6"/>
  <c r="AI62" i="6"/>
  <c r="AJ62" i="6"/>
  <c r="AK62" i="6"/>
  <c r="AL62" i="6"/>
  <c r="AM62" i="6"/>
  <c r="AN62" i="6"/>
  <c r="AO62" i="6"/>
  <c r="AP62" i="6"/>
  <c r="AI63" i="6"/>
  <c r="AJ63" i="6"/>
  <c r="AK63" i="6"/>
  <c r="AL63" i="6"/>
  <c r="AM63" i="6"/>
  <c r="AN63" i="6"/>
  <c r="AO63" i="6"/>
  <c r="AP63" i="6"/>
  <c r="AI64" i="6"/>
  <c r="AJ64" i="6"/>
  <c r="AK64" i="6"/>
  <c r="AL64" i="6"/>
  <c r="AM64" i="6"/>
  <c r="AN64" i="6"/>
  <c r="AO64" i="6"/>
  <c r="AP64" i="6"/>
  <c r="AI65" i="6"/>
  <c r="AJ65" i="6"/>
  <c r="AK65" i="6"/>
  <c r="AL65" i="6"/>
  <c r="AM65" i="6"/>
  <c r="AN65" i="6"/>
  <c r="AO65" i="6"/>
  <c r="AP65" i="6"/>
  <c r="AI66" i="6"/>
  <c r="AJ66" i="6"/>
  <c r="AK66" i="6"/>
  <c r="AL66" i="6"/>
  <c r="AM66" i="6"/>
  <c r="AN66" i="6"/>
  <c r="AO66" i="6"/>
  <c r="AP66" i="6"/>
  <c r="AI67" i="6"/>
  <c r="AJ67" i="6"/>
  <c r="AK67" i="6"/>
  <c r="AL67" i="6"/>
  <c r="AM67" i="6"/>
  <c r="AN67" i="6"/>
  <c r="AO67" i="6"/>
  <c r="AP67" i="6"/>
  <c r="AI68" i="6"/>
  <c r="AJ68" i="6"/>
  <c r="AK68" i="6"/>
  <c r="AL68" i="6"/>
  <c r="AM68" i="6"/>
  <c r="AN68" i="6"/>
  <c r="AO68" i="6"/>
  <c r="AP68" i="6"/>
  <c r="AI69" i="6"/>
  <c r="AJ69" i="6"/>
  <c r="AK69" i="6"/>
  <c r="AL69" i="6"/>
  <c r="AM69" i="6"/>
  <c r="AN69" i="6"/>
  <c r="AO69" i="6"/>
  <c r="AP69" i="6"/>
  <c r="AI70" i="6"/>
  <c r="AJ70" i="6"/>
  <c r="AK70" i="6"/>
  <c r="AL70" i="6"/>
  <c r="AM70" i="6"/>
  <c r="AN70" i="6"/>
  <c r="AO70" i="6"/>
  <c r="AP70" i="6"/>
  <c r="AI71" i="6"/>
  <c r="AJ71" i="6"/>
  <c r="AK71" i="6"/>
  <c r="AL71" i="6"/>
  <c r="AM71" i="6"/>
  <c r="AN71" i="6"/>
  <c r="AO71" i="6"/>
  <c r="AP71" i="6"/>
  <c r="AI72" i="6"/>
  <c r="AJ72" i="6"/>
  <c r="AK72" i="6"/>
  <c r="AL72" i="6"/>
  <c r="AM72" i="6"/>
  <c r="AN72" i="6"/>
  <c r="AO72" i="6"/>
  <c r="AP72" i="6"/>
  <c r="AI73" i="6"/>
  <c r="AJ73" i="6"/>
  <c r="AK73" i="6"/>
  <c r="AL73" i="6"/>
  <c r="AM73" i="6"/>
  <c r="AN73" i="6"/>
  <c r="AO73" i="6"/>
  <c r="AP73" i="6"/>
  <c r="AI74" i="6"/>
  <c r="AJ74" i="6"/>
  <c r="AK74" i="6"/>
  <c r="AL74" i="6"/>
  <c r="AM74" i="6"/>
  <c r="AN74" i="6"/>
  <c r="AO74" i="6"/>
  <c r="AP74" i="6"/>
  <c r="AI75" i="6"/>
  <c r="AJ75" i="6"/>
  <c r="AK75" i="6"/>
  <c r="AL75" i="6"/>
  <c r="AM75" i="6"/>
  <c r="AN75" i="6"/>
  <c r="AO75" i="6"/>
  <c r="AP75" i="6"/>
  <c r="AI76" i="6"/>
  <c r="AJ76" i="6"/>
  <c r="AK76" i="6"/>
  <c r="AL76" i="6"/>
  <c r="AM76" i="6"/>
  <c r="AN76" i="6"/>
  <c r="AO76" i="6"/>
  <c r="AP76" i="6"/>
  <c r="AI77" i="6"/>
  <c r="AJ77" i="6"/>
  <c r="AK77" i="6"/>
  <c r="AL77" i="6"/>
  <c r="AM77" i="6"/>
  <c r="AN77" i="6"/>
  <c r="AO77" i="6"/>
  <c r="AP77" i="6"/>
  <c r="AI78" i="6"/>
  <c r="AJ78" i="6"/>
  <c r="AK78" i="6"/>
  <c r="AL78" i="6"/>
  <c r="AM78" i="6"/>
  <c r="AN78" i="6"/>
  <c r="AO78" i="6"/>
  <c r="AP78" i="6"/>
  <c r="AI79" i="6"/>
  <c r="AJ79" i="6"/>
  <c r="AK79" i="6"/>
  <c r="AL79" i="6"/>
  <c r="AM79" i="6"/>
  <c r="AN79" i="6"/>
  <c r="AO79" i="6"/>
  <c r="AP79" i="6"/>
  <c r="AI80" i="6"/>
  <c r="AJ80" i="6"/>
  <c r="AK80" i="6"/>
  <c r="AL80" i="6"/>
  <c r="AM80" i="6"/>
  <c r="AN80" i="6"/>
  <c r="AO80" i="6"/>
  <c r="AP80" i="6"/>
  <c r="AI81" i="6"/>
  <c r="AJ81" i="6"/>
  <c r="AK81" i="6"/>
  <c r="AL81" i="6"/>
  <c r="AM81" i="6"/>
  <c r="AN81" i="6"/>
  <c r="AO81" i="6"/>
  <c r="AP81" i="6"/>
  <c r="AI82" i="6"/>
  <c r="AJ82" i="6"/>
  <c r="AK82" i="6"/>
  <c r="AL82" i="6"/>
  <c r="AM82" i="6"/>
  <c r="AN82" i="6"/>
  <c r="AO82" i="6"/>
  <c r="AP82" i="6"/>
  <c r="AI83" i="6"/>
  <c r="AJ83" i="6"/>
  <c r="AK83" i="6"/>
  <c r="AL83" i="6"/>
  <c r="AM83" i="6"/>
  <c r="AN83" i="6"/>
  <c r="AO83" i="6"/>
  <c r="AP83" i="6"/>
  <c r="AI84" i="6"/>
  <c r="AJ84" i="6"/>
  <c r="AK84" i="6"/>
  <c r="AL84" i="6"/>
  <c r="AM84" i="6"/>
  <c r="AN84" i="6"/>
  <c r="AO84" i="6"/>
  <c r="AP84" i="6"/>
  <c r="AI85" i="6"/>
  <c r="AJ85" i="6"/>
  <c r="AK85" i="6"/>
  <c r="AL85" i="6"/>
  <c r="AM85" i="6"/>
  <c r="AN85" i="6"/>
  <c r="AO85" i="6"/>
  <c r="AP85" i="6"/>
  <c r="AI86" i="6"/>
  <c r="AJ86" i="6"/>
  <c r="AK86" i="6"/>
  <c r="AL86" i="6"/>
  <c r="AM86" i="6"/>
  <c r="AN86" i="6"/>
  <c r="AO86" i="6"/>
  <c r="AP86" i="6"/>
  <c r="AI87" i="6"/>
  <c r="AJ87" i="6"/>
  <c r="AK87" i="6"/>
  <c r="AL87" i="6"/>
  <c r="AM87" i="6"/>
  <c r="AN87" i="6"/>
  <c r="AO87" i="6"/>
  <c r="AP87" i="6"/>
  <c r="AI88" i="6"/>
  <c r="AJ88" i="6"/>
  <c r="AK88" i="6"/>
  <c r="AL88" i="6"/>
  <c r="AM88" i="6"/>
  <c r="AN88" i="6"/>
  <c r="AO88" i="6"/>
  <c r="AP88" i="6"/>
  <c r="AI89" i="6"/>
  <c r="AJ89" i="6"/>
  <c r="AK89" i="6"/>
  <c r="AL89" i="6"/>
  <c r="AM89" i="6"/>
  <c r="AN89" i="6"/>
  <c r="AO89" i="6"/>
  <c r="AP89" i="6"/>
  <c r="AI90" i="6"/>
  <c r="AJ90" i="6"/>
  <c r="AK90" i="6"/>
  <c r="AL90" i="6"/>
  <c r="AM90" i="6"/>
  <c r="AN90" i="6"/>
  <c r="AO90" i="6"/>
  <c r="AP90" i="6"/>
  <c r="AI91" i="6"/>
  <c r="AJ91" i="6"/>
  <c r="AK91" i="6"/>
  <c r="AL91" i="6"/>
  <c r="AM91" i="6"/>
  <c r="AN91" i="6"/>
  <c r="AO91" i="6"/>
  <c r="AP91" i="6"/>
  <c r="AI92" i="6"/>
  <c r="AJ92" i="6"/>
  <c r="AK92" i="6"/>
  <c r="AL92" i="6"/>
  <c r="AM92" i="6"/>
  <c r="AN92" i="6"/>
  <c r="AO92" i="6"/>
  <c r="AP92" i="6"/>
  <c r="AI93" i="6"/>
  <c r="AJ93" i="6"/>
  <c r="AK93" i="6"/>
  <c r="AL93" i="6"/>
  <c r="AM93" i="6"/>
  <c r="AN93" i="6"/>
  <c r="AO93" i="6"/>
  <c r="AP93" i="6"/>
  <c r="AI94" i="6"/>
  <c r="AJ94" i="6"/>
  <c r="AK94" i="6"/>
  <c r="AL94" i="6"/>
  <c r="AM94" i="6"/>
  <c r="AN94" i="6"/>
  <c r="AO94" i="6"/>
  <c r="AP94" i="6"/>
  <c r="AI95" i="6"/>
  <c r="AJ95" i="6"/>
  <c r="AK95" i="6"/>
  <c r="AL95" i="6"/>
  <c r="AM95" i="6"/>
  <c r="AN95" i="6"/>
  <c r="AO95" i="6"/>
  <c r="AP95" i="6"/>
  <c r="AI96" i="6"/>
  <c r="AJ96" i="6"/>
  <c r="AK96" i="6"/>
  <c r="AL96" i="6"/>
  <c r="AM96" i="6"/>
  <c r="AN96" i="6"/>
  <c r="AO96" i="6"/>
  <c r="AP96" i="6"/>
  <c r="AI97" i="6"/>
  <c r="AJ97" i="6"/>
  <c r="AK97" i="6"/>
  <c r="AL97" i="6"/>
  <c r="AM97" i="6"/>
  <c r="AN97" i="6"/>
  <c r="AO97" i="6"/>
  <c r="AP97" i="6"/>
  <c r="AI98" i="6"/>
  <c r="AJ98" i="6"/>
  <c r="AK98" i="6"/>
  <c r="AL98" i="6"/>
  <c r="AM98" i="6"/>
  <c r="AN98" i="6"/>
  <c r="AO98" i="6"/>
  <c r="AP98" i="6"/>
  <c r="AI99" i="6"/>
  <c r="AJ99" i="6"/>
  <c r="AK99" i="6"/>
  <c r="AL99" i="6"/>
  <c r="AM99" i="6"/>
  <c r="AN99" i="6"/>
  <c r="AO99" i="6"/>
  <c r="AP99" i="6"/>
  <c r="AI100" i="6"/>
  <c r="AJ100" i="6"/>
  <c r="AK100" i="6"/>
  <c r="AL100" i="6"/>
  <c r="AM100" i="6"/>
  <c r="AN100" i="6"/>
  <c r="AO100" i="6"/>
  <c r="AP100" i="6"/>
  <c r="AI101" i="6"/>
  <c r="AJ101" i="6"/>
  <c r="AK101" i="6"/>
  <c r="AL101" i="6"/>
  <c r="AM101" i="6"/>
  <c r="AN101" i="6"/>
  <c r="AO101" i="6"/>
  <c r="AP101" i="6"/>
  <c r="AI102" i="6"/>
  <c r="AJ102" i="6"/>
  <c r="AK102" i="6"/>
  <c r="AL102" i="6"/>
  <c r="AM102" i="6"/>
  <c r="AN102" i="6"/>
  <c r="AO102" i="6"/>
  <c r="AP102" i="6"/>
  <c r="AI103" i="6"/>
  <c r="AJ103" i="6"/>
  <c r="AK103" i="6"/>
  <c r="AL103" i="6"/>
  <c r="AM103" i="6"/>
  <c r="AN103" i="6"/>
  <c r="AO103" i="6"/>
  <c r="AP103" i="6"/>
  <c r="AI104" i="6"/>
  <c r="AJ104" i="6"/>
  <c r="AK104" i="6"/>
  <c r="AL104" i="6"/>
  <c r="AM104" i="6"/>
  <c r="AN104" i="6"/>
  <c r="AO104" i="6"/>
  <c r="AP104" i="6"/>
  <c r="AI105" i="6"/>
  <c r="AJ105" i="6"/>
  <c r="AK105" i="6"/>
  <c r="AL105" i="6"/>
  <c r="AM105" i="6"/>
  <c r="AN105" i="6"/>
  <c r="AO105" i="6"/>
  <c r="AP105" i="6"/>
  <c r="AI106" i="6"/>
  <c r="AJ106" i="6"/>
  <c r="AK106" i="6"/>
  <c r="AL106" i="6"/>
  <c r="AM106" i="6"/>
  <c r="AN106" i="6"/>
  <c r="AO106" i="6"/>
  <c r="AP106" i="6"/>
  <c r="AI107" i="6"/>
  <c r="AJ107" i="6"/>
  <c r="AK107" i="6"/>
  <c r="AL107" i="6"/>
  <c r="AM107" i="6"/>
  <c r="AN107" i="6"/>
  <c r="AO107" i="6"/>
  <c r="AP107" i="6"/>
  <c r="AI108" i="6"/>
  <c r="AJ108" i="6"/>
  <c r="AK108" i="6"/>
  <c r="AL108" i="6"/>
  <c r="AM108" i="6"/>
  <c r="AN108" i="6"/>
  <c r="AO108" i="6"/>
  <c r="AP108" i="6"/>
  <c r="AI109" i="6"/>
  <c r="AJ109" i="6"/>
  <c r="AK109" i="6"/>
  <c r="AL109" i="6"/>
  <c r="AM109" i="6"/>
  <c r="AN109" i="6"/>
  <c r="AO109" i="6"/>
  <c r="AP109" i="6"/>
  <c r="AI110" i="6"/>
  <c r="AJ110" i="6"/>
  <c r="AK110" i="6"/>
  <c r="AL110" i="6"/>
  <c r="AM110" i="6"/>
  <c r="AN110" i="6"/>
  <c r="AO110" i="6"/>
  <c r="AP110" i="6"/>
  <c r="AI111" i="6"/>
  <c r="AJ111" i="6"/>
  <c r="AK111" i="6"/>
  <c r="AL111" i="6"/>
  <c r="AM111" i="6"/>
  <c r="AN111" i="6"/>
  <c r="AO111" i="6"/>
  <c r="AP111" i="6"/>
  <c r="AI112" i="6"/>
  <c r="AJ112" i="6"/>
  <c r="AK112" i="6"/>
  <c r="AL112" i="6"/>
  <c r="AM112" i="6"/>
  <c r="AN112" i="6"/>
  <c r="AO112" i="6"/>
  <c r="AP112" i="6"/>
  <c r="AI113" i="6"/>
  <c r="AJ113" i="6"/>
  <c r="AK113" i="6"/>
  <c r="AL113" i="6"/>
  <c r="AM113" i="6"/>
  <c r="AN113" i="6"/>
  <c r="AO113" i="6"/>
  <c r="AP113" i="6"/>
  <c r="AI114" i="6"/>
  <c r="AJ114" i="6"/>
  <c r="AK114" i="6"/>
  <c r="AL114" i="6"/>
  <c r="AM114" i="6"/>
  <c r="AN114" i="6"/>
  <c r="AO114" i="6"/>
  <c r="AP114" i="6"/>
  <c r="AI115" i="6"/>
  <c r="AJ115" i="6"/>
  <c r="AK115" i="6"/>
  <c r="AL115" i="6"/>
  <c r="AM115" i="6"/>
  <c r="AN115" i="6"/>
  <c r="AO115" i="6"/>
  <c r="AP115" i="6"/>
  <c r="AI116" i="6"/>
  <c r="AJ116" i="6"/>
  <c r="AK116" i="6"/>
  <c r="AL116" i="6"/>
  <c r="AM116" i="6"/>
  <c r="AN116" i="6"/>
  <c r="AO116" i="6"/>
  <c r="AP116" i="6"/>
  <c r="AI117" i="6"/>
  <c r="AJ117" i="6"/>
  <c r="AK117" i="6"/>
  <c r="AL117" i="6"/>
  <c r="AM117" i="6"/>
  <c r="AN117" i="6"/>
  <c r="AO117" i="6"/>
  <c r="AP117" i="6"/>
  <c r="AI118" i="6"/>
  <c r="AJ118" i="6"/>
  <c r="AK118" i="6"/>
  <c r="AL118" i="6"/>
  <c r="AM118" i="6"/>
  <c r="AN118" i="6"/>
  <c r="AO118" i="6"/>
  <c r="AP118" i="6"/>
  <c r="AI119" i="6"/>
  <c r="AJ119" i="6"/>
  <c r="AK119" i="6"/>
  <c r="AL119" i="6"/>
  <c r="AM119" i="6"/>
  <c r="AN119" i="6"/>
  <c r="AO119" i="6"/>
  <c r="AP119" i="6"/>
  <c r="AI120" i="6"/>
  <c r="AJ120" i="6"/>
  <c r="AK120" i="6"/>
  <c r="AL120" i="6"/>
  <c r="AM120" i="6"/>
  <c r="AN120" i="6"/>
  <c r="AO120" i="6"/>
  <c r="AP120" i="6"/>
  <c r="AI121" i="6"/>
  <c r="AJ121" i="6"/>
  <c r="AK121" i="6"/>
  <c r="AL121" i="6"/>
  <c r="AM121" i="6"/>
  <c r="AN121" i="6"/>
  <c r="AO121" i="6"/>
  <c r="AP121" i="6"/>
  <c r="AI122" i="6"/>
  <c r="AJ122" i="6"/>
  <c r="AK122" i="6"/>
  <c r="AL122" i="6"/>
  <c r="AM122" i="6"/>
  <c r="AN122" i="6"/>
  <c r="AO122" i="6"/>
  <c r="AP122" i="6"/>
  <c r="AI123" i="6"/>
  <c r="AJ123" i="6"/>
  <c r="AK123" i="6"/>
  <c r="AL123" i="6"/>
  <c r="AM123" i="6"/>
  <c r="AN123" i="6"/>
  <c r="AO123" i="6"/>
  <c r="AP123" i="6"/>
  <c r="AD105" i="6"/>
  <c r="AE105" i="6"/>
  <c r="AF105" i="6"/>
  <c r="AD106" i="6"/>
  <c r="AE106" i="6"/>
  <c r="AF106" i="6"/>
  <c r="AD107" i="6"/>
  <c r="AE107" i="6"/>
  <c r="AF107" i="6"/>
  <c r="AD108" i="6"/>
  <c r="AE108" i="6"/>
  <c r="AF108" i="6"/>
  <c r="AD109" i="6"/>
  <c r="AE109" i="6"/>
  <c r="AF109" i="6"/>
  <c r="AD110" i="6"/>
  <c r="AE110" i="6"/>
  <c r="AF110" i="6"/>
  <c r="AD111" i="6"/>
  <c r="AE111" i="6"/>
  <c r="AF111" i="6"/>
  <c r="AD112" i="6"/>
  <c r="AE112" i="6"/>
  <c r="AF112" i="6"/>
  <c r="AD113" i="6"/>
  <c r="AE113" i="6"/>
  <c r="AF113" i="6"/>
  <c r="AD114" i="6"/>
  <c r="AE114" i="6"/>
  <c r="AF114" i="6"/>
  <c r="AD115" i="6"/>
  <c r="AE115" i="6"/>
  <c r="AF115" i="6"/>
  <c r="AD116" i="6"/>
  <c r="AE116" i="6"/>
  <c r="AF116" i="6"/>
  <c r="AD117" i="6"/>
  <c r="AE117" i="6"/>
  <c r="AF117" i="6"/>
  <c r="AD118" i="6"/>
  <c r="AE118" i="6"/>
  <c r="AF118" i="6"/>
  <c r="AD119" i="6"/>
  <c r="AE119" i="6"/>
  <c r="AF119" i="6"/>
  <c r="AD120" i="6"/>
  <c r="AE120" i="6"/>
  <c r="AF120" i="6"/>
  <c r="AD121" i="6"/>
  <c r="AE121" i="6"/>
  <c r="AF121" i="6"/>
  <c r="AD122" i="6"/>
  <c r="AE122" i="6"/>
  <c r="AF122" i="6"/>
  <c r="AD123" i="6"/>
  <c r="AE123" i="6"/>
  <c r="AF123" i="6"/>
  <c r="G122" i="6"/>
  <c r="AD4" i="6"/>
  <c r="AE4" i="6"/>
  <c r="AF4" i="6"/>
  <c r="AD5" i="6"/>
  <c r="AE5" i="6"/>
  <c r="AF5" i="6"/>
  <c r="AD6" i="6"/>
  <c r="AE6" i="6"/>
  <c r="AF6" i="6"/>
  <c r="AD7" i="6"/>
  <c r="AE7" i="6"/>
  <c r="AF7" i="6"/>
  <c r="AD8" i="6"/>
  <c r="AE8" i="6"/>
  <c r="AF8" i="6"/>
  <c r="AD9" i="6"/>
  <c r="AE9" i="6"/>
  <c r="AF9" i="6"/>
  <c r="AD10" i="6"/>
  <c r="AE10" i="6"/>
  <c r="AF10" i="6"/>
  <c r="AD11" i="6"/>
  <c r="AE11" i="6"/>
  <c r="AF11" i="6"/>
  <c r="AD12" i="6"/>
  <c r="AE12" i="6"/>
  <c r="AF12" i="6"/>
  <c r="AD13" i="6"/>
  <c r="AE13" i="6"/>
  <c r="AF13" i="6"/>
  <c r="AD14" i="6"/>
  <c r="AE14" i="6"/>
  <c r="AF14" i="6"/>
  <c r="AD15" i="6"/>
  <c r="AE15" i="6"/>
  <c r="AF15" i="6"/>
  <c r="AD16" i="6"/>
  <c r="AE16" i="6"/>
  <c r="AF16" i="6"/>
  <c r="AD17" i="6"/>
  <c r="AE17" i="6"/>
  <c r="AF17" i="6"/>
  <c r="AD18" i="6"/>
  <c r="AE18" i="6"/>
  <c r="AF18" i="6"/>
  <c r="AD19" i="6"/>
  <c r="AE19" i="6"/>
  <c r="AF19" i="6"/>
  <c r="AD20" i="6"/>
  <c r="AE20" i="6"/>
  <c r="AF20" i="6"/>
  <c r="AD21" i="6"/>
  <c r="AE21" i="6"/>
  <c r="AF21" i="6"/>
  <c r="AD22" i="6"/>
  <c r="AE22" i="6"/>
  <c r="AF22" i="6"/>
  <c r="AD23" i="6"/>
  <c r="AE23" i="6"/>
  <c r="AF23" i="6"/>
  <c r="AD24" i="6"/>
  <c r="AE24" i="6"/>
  <c r="AF24" i="6"/>
  <c r="AD25" i="6"/>
  <c r="AE25" i="6"/>
  <c r="AF25" i="6"/>
  <c r="AD26" i="6"/>
  <c r="AE26" i="6"/>
  <c r="AF26" i="6"/>
  <c r="AD27" i="6"/>
  <c r="AE27" i="6"/>
  <c r="AF27" i="6"/>
  <c r="AD28" i="6"/>
  <c r="AE28" i="6"/>
  <c r="AF28" i="6"/>
  <c r="AD29" i="6"/>
  <c r="AE29" i="6"/>
  <c r="AF29" i="6"/>
  <c r="AD30" i="6"/>
  <c r="AE30" i="6"/>
  <c r="AF30" i="6"/>
  <c r="AD31" i="6"/>
  <c r="AE31" i="6"/>
  <c r="AF31" i="6"/>
  <c r="AD32" i="6"/>
  <c r="AE32" i="6"/>
  <c r="AF32" i="6"/>
  <c r="AD33" i="6"/>
  <c r="AE33" i="6"/>
  <c r="AF33" i="6"/>
  <c r="AD34" i="6"/>
  <c r="AE34" i="6"/>
  <c r="AF34" i="6"/>
  <c r="AD35" i="6"/>
  <c r="AE35" i="6"/>
  <c r="AF35" i="6"/>
  <c r="AD36" i="6"/>
  <c r="AE36" i="6"/>
  <c r="AF36" i="6"/>
  <c r="AD37" i="6"/>
  <c r="AE37" i="6"/>
  <c r="AF37" i="6"/>
  <c r="AD38" i="6"/>
  <c r="AE38" i="6"/>
  <c r="AF38" i="6"/>
  <c r="AD39" i="6"/>
  <c r="AE39" i="6"/>
  <c r="AF39" i="6"/>
  <c r="AD40" i="6"/>
  <c r="AE40" i="6"/>
  <c r="AF40" i="6"/>
  <c r="AD41" i="6"/>
  <c r="AE41" i="6"/>
  <c r="AF41" i="6"/>
  <c r="AD42" i="6"/>
  <c r="AE42" i="6"/>
  <c r="AF42" i="6"/>
  <c r="AD43" i="6"/>
  <c r="AE43" i="6"/>
  <c r="AF43" i="6"/>
  <c r="AD44" i="6"/>
  <c r="AE44" i="6"/>
  <c r="AF44" i="6"/>
  <c r="AD45" i="6"/>
  <c r="AE45" i="6"/>
  <c r="AF45" i="6"/>
  <c r="AD46" i="6"/>
  <c r="AE46" i="6"/>
  <c r="AF46" i="6"/>
  <c r="AD47" i="6"/>
  <c r="AE47" i="6"/>
  <c r="AF47" i="6"/>
  <c r="AD48" i="6"/>
  <c r="AE48" i="6"/>
  <c r="AF48" i="6"/>
  <c r="AD49" i="6"/>
  <c r="AE49" i="6"/>
  <c r="AF49" i="6"/>
  <c r="AD50" i="6"/>
  <c r="AE50" i="6"/>
  <c r="AF50" i="6"/>
  <c r="AD51" i="6"/>
  <c r="AE51" i="6"/>
  <c r="AF51" i="6"/>
  <c r="AD52" i="6"/>
  <c r="AE52" i="6"/>
  <c r="AF52" i="6"/>
  <c r="AD53" i="6"/>
  <c r="AE53" i="6"/>
  <c r="AF53" i="6"/>
  <c r="AD54" i="6"/>
  <c r="AE54" i="6"/>
  <c r="AF54" i="6"/>
  <c r="AD55" i="6"/>
  <c r="AE55" i="6"/>
  <c r="AF55" i="6"/>
  <c r="AD56" i="6"/>
  <c r="AE56" i="6"/>
  <c r="AF56" i="6"/>
  <c r="AD57" i="6"/>
  <c r="AE57" i="6"/>
  <c r="AF57" i="6"/>
  <c r="AD58" i="6"/>
  <c r="AE58" i="6"/>
  <c r="AF58" i="6"/>
  <c r="AD59" i="6"/>
  <c r="AE59" i="6"/>
  <c r="AF59" i="6"/>
  <c r="AD60" i="6"/>
  <c r="AE60" i="6"/>
  <c r="AF60" i="6"/>
  <c r="AD61" i="6"/>
  <c r="AE61" i="6"/>
  <c r="AF61" i="6"/>
  <c r="AD62" i="6"/>
  <c r="AE62" i="6"/>
  <c r="AF62" i="6"/>
  <c r="AD63" i="6"/>
  <c r="AE63" i="6"/>
  <c r="AF63" i="6"/>
  <c r="AD64" i="6"/>
  <c r="AE64" i="6"/>
  <c r="AF64" i="6"/>
  <c r="AD65" i="6"/>
  <c r="AE65" i="6"/>
  <c r="AF65" i="6"/>
  <c r="AD66" i="6"/>
  <c r="AE66" i="6"/>
  <c r="AF66" i="6"/>
  <c r="AD67" i="6"/>
  <c r="AE67" i="6"/>
  <c r="AF67" i="6"/>
  <c r="AD68" i="6"/>
  <c r="AE68" i="6"/>
  <c r="AF68" i="6"/>
  <c r="AD69" i="6"/>
  <c r="AE69" i="6"/>
  <c r="AF69" i="6"/>
  <c r="AD70" i="6"/>
  <c r="AE70" i="6"/>
  <c r="AF70" i="6"/>
  <c r="AD71" i="6"/>
  <c r="AE71" i="6"/>
  <c r="AF71" i="6"/>
  <c r="AD72" i="6"/>
  <c r="AE72" i="6"/>
  <c r="AF72" i="6"/>
  <c r="AD73" i="6"/>
  <c r="AE73" i="6"/>
  <c r="AF73" i="6"/>
  <c r="AD74" i="6"/>
  <c r="AE74" i="6"/>
  <c r="AF74" i="6"/>
  <c r="AD75" i="6"/>
  <c r="AE75" i="6"/>
  <c r="AF75" i="6"/>
  <c r="AD76" i="6"/>
  <c r="AE76" i="6"/>
  <c r="AF76" i="6"/>
  <c r="AD77" i="6"/>
  <c r="AE77" i="6"/>
  <c r="AF77" i="6"/>
  <c r="AD78" i="6"/>
  <c r="AE78" i="6"/>
  <c r="AF78" i="6"/>
  <c r="AD79" i="6"/>
  <c r="AE79" i="6"/>
  <c r="AF79" i="6"/>
  <c r="AD80" i="6"/>
  <c r="AE80" i="6"/>
  <c r="AF80" i="6"/>
  <c r="AD81" i="6"/>
  <c r="AE81" i="6"/>
  <c r="AF81" i="6"/>
  <c r="AD82" i="6"/>
  <c r="AE82" i="6"/>
  <c r="AF82" i="6"/>
  <c r="AD83" i="6"/>
  <c r="AE83" i="6"/>
  <c r="AF83" i="6"/>
  <c r="AD84" i="6"/>
  <c r="AE84" i="6"/>
  <c r="AF84" i="6"/>
  <c r="AD85" i="6"/>
  <c r="AE85" i="6"/>
  <c r="AF85" i="6"/>
  <c r="AD86" i="6"/>
  <c r="AE86" i="6"/>
  <c r="AF86" i="6"/>
  <c r="AD87" i="6"/>
  <c r="AE87" i="6"/>
  <c r="AF87" i="6"/>
  <c r="AD88" i="6"/>
  <c r="AE88" i="6"/>
  <c r="AF88" i="6"/>
  <c r="AD89" i="6"/>
  <c r="AE89" i="6"/>
  <c r="AF89" i="6"/>
  <c r="AD90" i="6"/>
  <c r="AE90" i="6"/>
  <c r="AF90" i="6"/>
  <c r="AD91" i="6"/>
  <c r="AE91" i="6"/>
  <c r="AF91" i="6"/>
  <c r="AD92" i="6"/>
  <c r="AE92" i="6"/>
  <c r="AF92" i="6"/>
  <c r="AD93" i="6"/>
  <c r="AE93" i="6"/>
  <c r="AF93" i="6"/>
  <c r="AD94" i="6"/>
  <c r="AE94" i="6"/>
  <c r="AF94" i="6"/>
  <c r="AD95" i="6"/>
  <c r="AE95" i="6"/>
  <c r="AF95" i="6"/>
  <c r="AD96" i="6"/>
  <c r="AE96" i="6"/>
  <c r="AF96" i="6"/>
  <c r="AD97" i="6"/>
  <c r="AE97" i="6"/>
  <c r="AF97" i="6"/>
  <c r="AD98" i="6"/>
  <c r="AE98" i="6"/>
  <c r="AF98" i="6"/>
  <c r="AD99" i="6"/>
  <c r="AE99" i="6"/>
  <c r="AF99" i="6"/>
  <c r="AD100" i="6"/>
  <c r="AE100" i="6"/>
  <c r="AF100" i="6"/>
  <c r="AD101" i="6"/>
  <c r="AE101" i="6"/>
  <c r="AF101" i="6"/>
  <c r="AD102" i="6"/>
  <c r="AE102" i="6"/>
  <c r="AF102" i="6"/>
  <c r="AD103" i="6"/>
  <c r="AE103" i="6"/>
  <c r="AF103" i="6"/>
  <c r="AD104" i="6"/>
  <c r="AE104" i="6"/>
  <c r="AF104" i="6"/>
  <c r="E69" i="1"/>
  <c r="F69" i="1"/>
  <c r="G69" i="1"/>
  <c r="H69" i="1"/>
  <c r="I69" i="1"/>
  <c r="J69" i="1"/>
  <c r="K69" i="1"/>
  <c r="Z69" i="1"/>
  <c r="Y69" i="1"/>
  <c r="Z68" i="1"/>
  <c r="AA68" i="1"/>
  <c r="AB68" i="1"/>
  <c r="AC68" i="1"/>
  <c r="AD68" i="1"/>
  <c r="AE68" i="1"/>
  <c r="AF68" i="1"/>
  <c r="AA69" i="1"/>
  <c r="AB69" i="1"/>
  <c r="AC69" i="1"/>
  <c r="AD69" i="1"/>
  <c r="AE69" i="1"/>
  <c r="AF69" i="1"/>
  <c r="Q69" i="1"/>
  <c r="R69" i="1"/>
  <c r="S69" i="1"/>
  <c r="T69" i="1"/>
  <c r="U69" i="1"/>
  <c r="V69" i="1"/>
  <c r="W69" i="1"/>
  <c r="P69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Y16" i="1"/>
  <c r="Z16" i="1"/>
  <c r="AA16" i="1"/>
  <c r="AB16" i="1"/>
  <c r="AC16" i="1"/>
  <c r="AD16" i="1"/>
  <c r="AE16" i="1"/>
  <c r="AF16" i="1"/>
  <c r="Y17" i="1"/>
  <c r="Z17" i="1"/>
  <c r="AA17" i="1"/>
  <c r="AB17" i="1"/>
  <c r="AC17" i="1"/>
  <c r="AD17" i="1"/>
  <c r="AE17" i="1"/>
  <c r="AF17" i="1"/>
  <c r="Y18" i="1"/>
  <c r="Z18" i="1"/>
  <c r="AA18" i="1"/>
  <c r="AB18" i="1"/>
  <c r="AC18" i="1"/>
  <c r="AD18" i="1"/>
  <c r="AE18" i="1"/>
  <c r="AF18" i="1"/>
  <c r="Y19" i="1"/>
  <c r="Z19" i="1"/>
  <c r="AA19" i="1"/>
  <c r="AB19" i="1"/>
  <c r="AC19" i="1"/>
  <c r="AD19" i="1"/>
  <c r="AE19" i="1"/>
  <c r="AF19" i="1"/>
  <c r="Y20" i="1"/>
  <c r="Z20" i="1"/>
  <c r="AA20" i="1"/>
  <c r="AB20" i="1"/>
  <c r="AC20" i="1"/>
  <c r="AD20" i="1"/>
  <c r="AE20" i="1"/>
  <c r="AF20" i="1"/>
  <c r="Y21" i="1"/>
  <c r="Z21" i="1"/>
  <c r="AA21" i="1"/>
  <c r="AB21" i="1"/>
  <c r="AC21" i="1"/>
  <c r="AD21" i="1"/>
  <c r="AE21" i="1"/>
  <c r="AF21" i="1"/>
  <c r="Y22" i="1"/>
  <c r="Z22" i="1"/>
  <c r="AA22" i="1"/>
  <c r="AB22" i="1"/>
  <c r="AC22" i="1"/>
  <c r="AD22" i="1"/>
  <c r="AE22" i="1"/>
  <c r="AF22" i="1"/>
  <c r="Y23" i="1"/>
  <c r="Z23" i="1"/>
  <c r="AA23" i="1"/>
  <c r="AB23" i="1"/>
  <c r="AC23" i="1"/>
  <c r="AD23" i="1"/>
  <c r="AE23" i="1"/>
  <c r="AF23" i="1"/>
  <c r="Y24" i="1"/>
  <c r="Z24" i="1"/>
  <c r="AA24" i="1"/>
  <c r="AB24" i="1"/>
  <c r="AC24" i="1"/>
  <c r="AD24" i="1"/>
  <c r="AE24" i="1"/>
  <c r="AF24" i="1"/>
  <c r="Y25" i="1"/>
  <c r="Z25" i="1"/>
  <c r="AA25" i="1"/>
  <c r="AB25" i="1"/>
  <c r="AC25" i="1"/>
  <c r="AD25" i="1"/>
  <c r="AE25" i="1"/>
  <c r="AF25" i="1"/>
  <c r="Y26" i="1"/>
  <c r="Z26" i="1"/>
  <c r="AA26" i="1"/>
  <c r="AB26" i="1"/>
  <c r="AC26" i="1"/>
  <c r="AD26" i="1"/>
  <c r="AE26" i="1"/>
  <c r="AF26" i="1"/>
  <c r="Y27" i="1"/>
  <c r="Z27" i="1"/>
  <c r="AA27" i="1"/>
  <c r="AB27" i="1"/>
  <c r="AC27" i="1"/>
  <c r="AD27" i="1"/>
  <c r="AE27" i="1"/>
  <c r="AF27" i="1"/>
  <c r="Y28" i="1"/>
  <c r="Z28" i="1"/>
  <c r="AA28" i="1"/>
  <c r="AB28" i="1"/>
  <c r="AC28" i="1"/>
  <c r="AD28" i="1"/>
  <c r="AE28" i="1"/>
  <c r="AF28" i="1"/>
  <c r="Y29" i="1"/>
  <c r="Z29" i="1"/>
  <c r="AA29" i="1"/>
  <c r="AB29" i="1"/>
  <c r="AC29" i="1"/>
  <c r="AD29" i="1"/>
  <c r="AE29" i="1"/>
  <c r="AF29" i="1"/>
  <c r="Y30" i="1"/>
  <c r="Z30" i="1"/>
  <c r="AA30" i="1"/>
  <c r="AB30" i="1"/>
  <c r="AC30" i="1"/>
  <c r="AD30" i="1"/>
  <c r="AE30" i="1"/>
  <c r="AF30" i="1"/>
  <c r="Y31" i="1"/>
  <c r="Z31" i="1"/>
  <c r="AA31" i="1"/>
  <c r="AB31" i="1"/>
  <c r="AC31" i="1"/>
  <c r="AD31" i="1"/>
  <c r="AE31" i="1"/>
  <c r="AF31" i="1"/>
  <c r="Y32" i="1"/>
  <c r="Z32" i="1"/>
  <c r="AA32" i="1"/>
  <c r="AB32" i="1"/>
  <c r="AC32" i="1"/>
  <c r="AD32" i="1"/>
  <c r="AE32" i="1"/>
  <c r="AF32" i="1"/>
  <c r="Y33" i="1"/>
  <c r="Z33" i="1"/>
  <c r="AA33" i="1"/>
  <c r="AB33" i="1"/>
  <c r="AC33" i="1"/>
  <c r="AD33" i="1"/>
  <c r="AE33" i="1"/>
  <c r="AF33" i="1"/>
  <c r="Y34" i="1"/>
  <c r="Z34" i="1"/>
  <c r="AA34" i="1"/>
  <c r="AB34" i="1"/>
  <c r="AC34" i="1"/>
  <c r="AD34" i="1"/>
  <c r="AE34" i="1"/>
  <c r="AF34" i="1"/>
  <c r="Y35" i="1"/>
  <c r="Z35" i="1"/>
  <c r="AA35" i="1"/>
  <c r="AB35" i="1"/>
  <c r="AC35" i="1"/>
  <c r="AD35" i="1"/>
  <c r="AE35" i="1"/>
  <c r="AF35" i="1"/>
  <c r="Y36" i="1"/>
  <c r="Z36" i="1"/>
  <c r="AA36" i="1"/>
  <c r="AB36" i="1"/>
  <c r="AC36" i="1"/>
  <c r="AD36" i="1"/>
  <c r="AE36" i="1"/>
  <c r="AF36" i="1"/>
  <c r="Y37" i="1"/>
  <c r="Z37" i="1"/>
  <c r="AA37" i="1"/>
  <c r="AB37" i="1"/>
  <c r="AC37" i="1"/>
  <c r="AD37" i="1"/>
  <c r="AE37" i="1"/>
  <c r="AF37" i="1"/>
  <c r="Y38" i="1"/>
  <c r="Z38" i="1"/>
  <c r="AA38" i="1"/>
  <c r="AB38" i="1"/>
  <c r="AC38" i="1"/>
  <c r="AD38" i="1"/>
  <c r="AE38" i="1"/>
  <c r="AF38" i="1"/>
  <c r="Y39" i="1"/>
  <c r="Z39" i="1"/>
  <c r="AA39" i="1"/>
  <c r="AB39" i="1"/>
  <c r="AC39" i="1"/>
  <c r="AD39" i="1"/>
  <c r="AE39" i="1"/>
  <c r="AF39" i="1"/>
  <c r="Y40" i="1"/>
  <c r="Z40" i="1"/>
  <c r="AA40" i="1"/>
  <c r="AB40" i="1"/>
  <c r="AC40" i="1"/>
  <c r="AD40" i="1"/>
  <c r="AE40" i="1"/>
  <c r="AF40" i="1"/>
  <c r="Y41" i="1"/>
  <c r="Z41" i="1"/>
  <c r="AA41" i="1"/>
  <c r="AB41" i="1"/>
  <c r="AC41" i="1"/>
  <c r="AD41" i="1"/>
  <c r="AE41" i="1"/>
  <c r="AF41" i="1"/>
  <c r="Y42" i="1"/>
  <c r="Z42" i="1"/>
  <c r="AA42" i="1"/>
  <c r="AB42" i="1"/>
  <c r="AC42" i="1"/>
  <c r="AD42" i="1"/>
  <c r="AE42" i="1"/>
  <c r="AF42" i="1"/>
  <c r="Y43" i="1"/>
  <c r="Z43" i="1"/>
  <c r="AA43" i="1"/>
  <c r="AB43" i="1"/>
  <c r="AC43" i="1"/>
  <c r="AD43" i="1"/>
  <c r="AE43" i="1"/>
  <c r="AF43" i="1"/>
  <c r="Y44" i="1"/>
  <c r="Z44" i="1"/>
  <c r="AA44" i="1"/>
  <c r="AB44" i="1"/>
  <c r="AC44" i="1"/>
  <c r="AD44" i="1"/>
  <c r="AE44" i="1"/>
  <c r="AF44" i="1"/>
  <c r="Y45" i="1"/>
  <c r="Z45" i="1"/>
  <c r="AA45" i="1"/>
  <c r="AB45" i="1"/>
  <c r="AC45" i="1"/>
  <c r="AD45" i="1"/>
  <c r="AE45" i="1"/>
  <c r="AF45" i="1"/>
  <c r="Y46" i="1"/>
  <c r="Z46" i="1"/>
  <c r="AA46" i="1"/>
  <c r="AB46" i="1"/>
  <c r="AC46" i="1"/>
  <c r="AD46" i="1"/>
  <c r="AE46" i="1"/>
  <c r="AF46" i="1"/>
  <c r="Y47" i="1"/>
  <c r="Z47" i="1"/>
  <c r="AA47" i="1"/>
  <c r="AB47" i="1"/>
  <c r="AC47" i="1"/>
  <c r="AD47" i="1"/>
  <c r="AE47" i="1"/>
  <c r="AF47" i="1"/>
  <c r="Y48" i="1"/>
  <c r="Z48" i="1"/>
  <c r="AA48" i="1"/>
  <c r="AB48" i="1"/>
  <c r="AC48" i="1"/>
  <c r="AD48" i="1"/>
  <c r="AE48" i="1"/>
  <c r="AF48" i="1"/>
  <c r="Y49" i="1"/>
  <c r="Z49" i="1"/>
  <c r="AA49" i="1"/>
  <c r="AB49" i="1"/>
  <c r="AC49" i="1"/>
  <c r="AD49" i="1"/>
  <c r="AE49" i="1"/>
  <c r="AF49" i="1"/>
  <c r="Y50" i="1"/>
  <c r="Z50" i="1"/>
  <c r="AA50" i="1"/>
  <c r="AB50" i="1"/>
  <c r="AC50" i="1"/>
  <c r="AD50" i="1"/>
  <c r="AE50" i="1"/>
  <c r="AF50" i="1"/>
  <c r="Y51" i="1"/>
  <c r="Z51" i="1"/>
  <c r="AA51" i="1"/>
  <c r="AB51" i="1"/>
  <c r="AC51" i="1"/>
  <c r="AD51" i="1"/>
  <c r="AE51" i="1"/>
  <c r="AF51" i="1"/>
  <c r="Y52" i="1"/>
  <c r="Z52" i="1"/>
  <c r="AA52" i="1"/>
  <c r="AB52" i="1"/>
  <c r="AC52" i="1"/>
  <c r="AD52" i="1"/>
  <c r="AE52" i="1"/>
  <c r="AF52" i="1"/>
  <c r="Y53" i="1"/>
  <c r="Z53" i="1"/>
  <c r="AA53" i="1"/>
  <c r="AB53" i="1"/>
  <c r="AC53" i="1"/>
  <c r="AD53" i="1"/>
  <c r="AE53" i="1"/>
  <c r="AF53" i="1"/>
  <c r="Y54" i="1"/>
  <c r="Z54" i="1"/>
  <c r="AA54" i="1"/>
  <c r="AB54" i="1"/>
  <c r="AC54" i="1"/>
  <c r="AD54" i="1"/>
  <c r="AE54" i="1"/>
  <c r="AF54" i="1"/>
  <c r="Y55" i="1"/>
  <c r="Z55" i="1"/>
  <c r="AA55" i="1"/>
  <c r="AB55" i="1"/>
  <c r="AC55" i="1"/>
  <c r="AD55" i="1"/>
  <c r="AE55" i="1"/>
  <c r="AF55" i="1"/>
  <c r="Y56" i="1"/>
  <c r="Z56" i="1"/>
  <c r="AA56" i="1"/>
  <c r="AB56" i="1"/>
  <c r="AC56" i="1"/>
  <c r="AD56" i="1"/>
  <c r="AE56" i="1"/>
  <c r="AF56" i="1"/>
  <c r="Y57" i="1"/>
  <c r="Z57" i="1"/>
  <c r="AA57" i="1"/>
  <c r="AB57" i="1"/>
  <c r="AC57" i="1"/>
  <c r="AD57" i="1"/>
  <c r="AE57" i="1"/>
  <c r="AF57" i="1"/>
  <c r="Y58" i="1"/>
  <c r="Z58" i="1"/>
  <c r="AA58" i="1"/>
  <c r="AB58" i="1"/>
  <c r="AC58" i="1"/>
  <c r="AD58" i="1"/>
  <c r="AE58" i="1"/>
  <c r="AF58" i="1"/>
  <c r="Y59" i="1"/>
  <c r="Z59" i="1"/>
  <c r="AA59" i="1"/>
  <c r="AB59" i="1"/>
  <c r="AC59" i="1"/>
  <c r="AD59" i="1"/>
  <c r="AE59" i="1"/>
  <c r="AF59" i="1"/>
  <c r="Y60" i="1"/>
  <c r="Z60" i="1"/>
  <c r="AA60" i="1"/>
  <c r="AB60" i="1"/>
  <c r="AC60" i="1"/>
  <c r="AD60" i="1"/>
  <c r="AE60" i="1"/>
  <c r="AF60" i="1"/>
  <c r="Y61" i="1"/>
  <c r="Z61" i="1"/>
  <c r="AA61" i="1"/>
  <c r="AB61" i="1"/>
  <c r="AC61" i="1"/>
  <c r="AD61" i="1"/>
  <c r="AE61" i="1"/>
  <c r="AF61" i="1"/>
  <c r="Y62" i="1"/>
  <c r="Z62" i="1"/>
  <c r="AA62" i="1"/>
  <c r="AB62" i="1"/>
  <c r="AC62" i="1"/>
  <c r="AD62" i="1"/>
  <c r="AE62" i="1"/>
  <c r="AF62" i="1"/>
  <c r="Y63" i="1"/>
  <c r="Z63" i="1"/>
  <c r="AA63" i="1"/>
  <c r="AB63" i="1"/>
  <c r="AC63" i="1"/>
  <c r="AD63" i="1"/>
  <c r="AE63" i="1"/>
  <c r="AF63" i="1"/>
  <c r="Y64" i="1"/>
  <c r="Z64" i="1"/>
  <c r="AA64" i="1"/>
  <c r="AB64" i="1"/>
  <c r="AC64" i="1"/>
  <c r="AD64" i="1"/>
  <c r="AE64" i="1"/>
  <c r="AF64" i="1"/>
  <c r="Y65" i="1"/>
  <c r="Z65" i="1"/>
  <c r="AA65" i="1"/>
  <c r="AB65" i="1"/>
  <c r="AC65" i="1"/>
  <c r="AD65" i="1"/>
  <c r="AE65" i="1"/>
  <c r="AF65" i="1"/>
  <c r="Y66" i="1"/>
  <c r="Z66" i="1"/>
  <c r="AA66" i="1"/>
  <c r="AB66" i="1"/>
  <c r="AC66" i="1"/>
  <c r="AD66" i="1"/>
  <c r="AE66" i="1"/>
  <c r="AF66" i="1"/>
  <c r="Y67" i="1"/>
  <c r="Z67" i="1"/>
  <c r="AA67" i="1"/>
  <c r="AB67" i="1"/>
  <c r="AC67" i="1"/>
  <c r="AD67" i="1"/>
  <c r="AE67" i="1"/>
  <c r="AF67" i="1"/>
  <c r="Y68" i="1"/>
  <c r="Z3" i="1"/>
  <c r="AA3" i="1"/>
  <c r="AB3" i="1"/>
  <c r="AC3" i="1"/>
  <c r="AD3" i="1"/>
  <c r="AE3" i="1"/>
  <c r="AF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H122" i="6"/>
  <c r="I122" i="6"/>
  <c r="J122" i="6"/>
  <c r="K122" i="6"/>
  <c r="L122" i="6"/>
  <c r="M122" i="6"/>
  <c r="N122" i="6"/>
  <c r="AI4" i="6"/>
  <c r="AJ4" i="6"/>
  <c r="AK4" i="6"/>
  <c r="AL4" i="6"/>
  <c r="AM4" i="6"/>
  <c r="AN4" i="6"/>
  <c r="AO4" i="6"/>
  <c r="AP4" i="6"/>
  <c r="AI5" i="6"/>
  <c r="AJ5" i="6"/>
  <c r="AK5" i="6"/>
  <c r="AL5" i="6"/>
  <c r="AM5" i="6"/>
  <c r="AN5" i="6"/>
  <c r="AO5" i="6"/>
  <c r="AP5" i="6"/>
  <c r="AI6" i="6"/>
  <c r="AJ6" i="6"/>
  <c r="AK6" i="6"/>
  <c r="AL6" i="6"/>
  <c r="AM6" i="6"/>
  <c r="AN6" i="6"/>
  <c r="AO6" i="6"/>
  <c r="AP6" i="6"/>
  <c r="AI7" i="6"/>
  <c r="AJ7" i="6"/>
  <c r="AK7" i="6"/>
  <c r="AL7" i="6"/>
  <c r="AM7" i="6"/>
  <c r="AN7" i="6"/>
  <c r="AO7" i="6"/>
  <c r="AP7" i="6"/>
  <c r="AI8" i="6"/>
  <c r="AJ8" i="6"/>
  <c r="AK8" i="6"/>
  <c r="AL8" i="6"/>
  <c r="AM8" i="6"/>
  <c r="AN8" i="6"/>
  <c r="AO8" i="6"/>
  <c r="AP8" i="6"/>
  <c r="AJ3" i="6"/>
  <c r="AK3" i="6"/>
  <c r="AL3" i="6"/>
  <c r="AM3" i="6"/>
  <c r="AN3" i="6"/>
  <c r="AO3" i="6"/>
  <c r="AP3" i="6"/>
  <c r="AI3" i="6"/>
  <c r="AG122" i="6"/>
  <c r="AE3" i="6"/>
  <c r="AF3" i="6"/>
  <c r="AD3" i="6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E3" i="5"/>
  <c r="AF3" i="5"/>
  <c r="AG3" i="5"/>
  <c r="AD3" i="5"/>
  <c r="H52" i="4"/>
  <c r="AJ52" i="4" s="1"/>
  <c r="I52" i="4"/>
  <c r="J52" i="4"/>
  <c r="K52" i="4"/>
  <c r="L52" i="4"/>
  <c r="M52" i="4"/>
  <c r="N52" i="4"/>
  <c r="AP52" i="4" s="1"/>
  <c r="G52" i="4"/>
  <c r="U52" i="4"/>
  <c r="V52" i="4"/>
  <c r="W52" i="4"/>
  <c r="X52" i="4"/>
  <c r="Y52" i="4"/>
  <c r="Z52" i="4"/>
  <c r="AN52" i="4" s="1"/>
  <c r="AA52" i="4"/>
  <c r="AO52" i="4" s="1"/>
  <c r="AB52" i="4"/>
  <c r="AI4" i="4"/>
  <c r="AJ4" i="4"/>
  <c r="AK4" i="4"/>
  <c r="AL4" i="4"/>
  <c r="AM4" i="4"/>
  <c r="AN4" i="4"/>
  <c r="AO4" i="4"/>
  <c r="AP4" i="4"/>
  <c r="AI5" i="4"/>
  <c r="AJ5" i="4"/>
  <c r="AK5" i="4"/>
  <c r="AL5" i="4"/>
  <c r="AM5" i="4"/>
  <c r="AN5" i="4"/>
  <c r="AO5" i="4"/>
  <c r="AP5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M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J3" i="4"/>
  <c r="AK3" i="4"/>
  <c r="AL3" i="4"/>
  <c r="AM3" i="4"/>
  <c r="AN3" i="4"/>
  <c r="AO3" i="4"/>
  <c r="AP3" i="4"/>
  <c r="AI3" i="4"/>
  <c r="AG13" i="4"/>
  <c r="AD4" i="4"/>
  <c r="AE4" i="4"/>
  <c r="AF4" i="4"/>
  <c r="AG4" i="4"/>
  <c r="AD5" i="4"/>
  <c r="AE5" i="4"/>
  <c r="AF5" i="4"/>
  <c r="AG5" i="4"/>
  <c r="AD6" i="4"/>
  <c r="AE6" i="4"/>
  <c r="AF6" i="4"/>
  <c r="AG6" i="4"/>
  <c r="AD7" i="4"/>
  <c r="AE7" i="4"/>
  <c r="AF7" i="4"/>
  <c r="AG7" i="4"/>
  <c r="AD8" i="4"/>
  <c r="AE8" i="4"/>
  <c r="AF8" i="4"/>
  <c r="AG8" i="4"/>
  <c r="AD9" i="4"/>
  <c r="AE9" i="4"/>
  <c r="AF9" i="4"/>
  <c r="AG9" i="4"/>
  <c r="AD10" i="4"/>
  <c r="AE10" i="4"/>
  <c r="AF10" i="4"/>
  <c r="AG10" i="4"/>
  <c r="AD11" i="4"/>
  <c r="AE11" i="4"/>
  <c r="AF11" i="4"/>
  <c r="AG11" i="4"/>
  <c r="AD12" i="4"/>
  <c r="AE12" i="4"/>
  <c r="AF12" i="4"/>
  <c r="AG12" i="4"/>
  <c r="AD13" i="4"/>
  <c r="AE13" i="4"/>
  <c r="AF13" i="4"/>
  <c r="AD14" i="4"/>
  <c r="AE14" i="4"/>
  <c r="AF14" i="4"/>
  <c r="AG14" i="4"/>
  <c r="AD15" i="4"/>
  <c r="AE15" i="4"/>
  <c r="AF15" i="4"/>
  <c r="AG15" i="4"/>
  <c r="AD16" i="4"/>
  <c r="AE16" i="4"/>
  <c r="AF16" i="4"/>
  <c r="AG16" i="4"/>
  <c r="AD17" i="4"/>
  <c r="AE17" i="4"/>
  <c r="AF17" i="4"/>
  <c r="AG17" i="4"/>
  <c r="AD18" i="4"/>
  <c r="AE18" i="4"/>
  <c r="AF18" i="4"/>
  <c r="AG18" i="4"/>
  <c r="AD19" i="4"/>
  <c r="AE19" i="4"/>
  <c r="AF19" i="4"/>
  <c r="AG19" i="4"/>
  <c r="AD20" i="4"/>
  <c r="AE20" i="4"/>
  <c r="AF20" i="4"/>
  <c r="AG20" i="4"/>
  <c r="AD21" i="4"/>
  <c r="AE21" i="4"/>
  <c r="AF21" i="4"/>
  <c r="AG21" i="4"/>
  <c r="AD22" i="4"/>
  <c r="AE22" i="4"/>
  <c r="AF22" i="4"/>
  <c r="AG22" i="4"/>
  <c r="AD23" i="4"/>
  <c r="AE23" i="4"/>
  <c r="AF23" i="4"/>
  <c r="AG23" i="4"/>
  <c r="AD24" i="4"/>
  <c r="AE24" i="4"/>
  <c r="AF24" i="4"/>
  <c r="AG24" i="4"/>
  <c r="AD25" i="4"/>
  <c r="AE25" i="4"/>
  <c r="AF25" i="4"/>
  <c r="AG25" i="4"/>
  <c r="AD26" i="4"/>
  <c r="AE26" i="4"/>
  <c r="AF26" i="4"/>
  <c r="AG26" i="4"/>
  <c r="AD27" i="4"/>
  <c r="AE27" i="4"/>
  <c r="AF27" i="4"/>
  <c r="AG27" i="4"/>
  <c r="AD28" i="4"/>
  <c r="AE28" i="4"/>
  <c r="AF28" i="4"/>
  <c r="AG28" i="4"/>
  <c r="AD29" i="4"/>
  <c r="AE29" i="4"/>
  <c r="AF29" i="4"/>
  <c r="AG29" i="4"/>
  <c r="AD30" i="4"/>
  <c r="AE30" i="4"/>
  <c r="AF30" i="4"/>
  <c r="AG30" i="4"/>
  <c r="AD31" i="4"/>
  <c r="AE31" i="4"/>
  <c r="AF31" i="4"/>
  <c r="AG31" i="4"/>
  <c r="AD32" i="4"/>
  <c r="AE32" i="4"/>
  <c r="AF32" i="4"/>
  <c r="AG32" i="4"/>
  <c r="AD33" i="4"/>
  <c r="AE33" i="4"/>
  <c r="AF33" i="4"/>
  <c r="AG33" i="4"/>
  <c r="AD34" i="4"/>
  <c r="AE34" i="4"/>
  <c r="AF34" i="4"/>
  <c r="AG34" i="4"/>
  <c r="AD35" i="4"/>
  <c r="AE35" i="4"/>
  <c r="AF35" i="4"/>
  <c r="AG35" i="4"/>
  <c r="AD36" i="4"/>
  <c r="AE36" i="4"/>
  <c r="AF36" i="4"/>
  <c r="AG36" i="4"/>
  <c r="AD37" i="4"/>
  <c r="AE37" i="4"/>
  <c r="AF37" i="4"/>
  <c r="AG37" i="4"/>
  <c r="AD38" i="4"/>
  <c r="AE38" i="4"/>
  <c r="AF38" i="4"/>
  <c r="AG38" i="4"/>
  <c r="AD39" i="4"/>
  <c r="AE39" i="4"/>
  <c r="AF39" i="4"/>
  <c r="AG39" i="4"/>
  <c r="AD40" i="4"/>
  <c r="AE40" i="4"/>
  <c r="AF40" i="4"/>
  <c r="AG40" i="4"/>
  <c r="AD41" i="4"/>
  <c r="AE41" i="4"/>
  <c r="AF41" i="4"/>
  <c r="AG41" i="4"/>
  <c r="AD42" i="4"/>
  <c r="AE42" i="4"/>
  <c r="AF42" i="4"/>
  <c r="AG42" i="4"/>
  <c r="AD43" i="4"/>
  <c r="AE43" i="4"/>
  <c r="AF43" i="4"/>
  <c r="AG43" i="4"/>
  <c r="AD44" i="4"/>
  <c r="AE44" i="4"/>
  <c r="AF44" i="4"/>
  <c r="AG44" i="4"/>
  <c r="AD45" i="4"/>
  <c r="AE45" i="4"/>
  <c r="AF45" i="4"/>
  <c r="AG45" i="4"/>
  <c r="AD46" i="4"/>
  <c r="AE46" i="4"/>
  <c r="AF46" i="4"/>
  <c r="AG46" i="4"/>
  <c r="AD47" i="4"/>
  <c r="AE47" i="4"/>
  <c r="AF47" i="4"/>
  <c r="AG47" i="4"/>
  <c r="AD48" i="4"/>
  <c r="AE48" i="4"/>
  <c r="AF48" i="4"/>
  <c r="AG48" i="4"/>
  <c r="AD49" i="4"/>
  <c r="AE49" i="4"/>
  <c r="AF49" i="4"/>
  <c r="AG49" i="4"/>
  <c r="AD50" i="4"/>
  <c r="AE50" i="4"/>
  <c r="AF50" i="4"/>
  <c r="AG50" i="4"/>
  <c r="AD51" i="4"/>
  <c r="AE51" i="4"/>
  <c r="AF51" i="4"/>
  <c r="AG51" i="4"/>
  <c r="AE3" i="4"/>
  <c r="AF3" i="4"/>
  <c r="AG3" i="4"/>
  <c r="AD3" i="4"/>
  <c r="AI4" i="3"/>
  <c r="AJ4" i="3"/>
  <c r="AK4" i="3"/>
  <c r="AL4" i="3"/>
  <c r="AM4" i="3"/>
  <c r="AN4" i="3"/>
  <c r="AO4" i="3"/>
  <c r="AP4" i="3"/>
  <c r="AI5" i="3"/>
  <c r="AJ5" i="3"/>
  <c r="AK5" i="3"/>
  <c r="AL5" i="3"/>
  <c r="AM5" i="3"/>
  <c r="AN5" i="3"/>
  <c r="AO5" i="3"/>
  <c r="AP5" i="3"/>
  <c r="AI6" i="3"/>
  <c r="AJ6" i="3"/>
  <c r="AK6" i="3"/>
  <c r="AL6" i="3"/>
  <c r="AM6" i="3"/>
  <c r="AN6" i="3"/>
  <c r="AO6" i="3"/>
  <c r="AP6" i="3"/>
  <c r="AI7" i="3"/>
  <c r="AJ7" i="3"/>
  <c r="AK7" i="3"/>
  <c r="AL7" i="3"/>
  <c r="AM7" i="3"/>
  <c r="AN7" i="3"/>
  <c r="AO7" i="3"/>
  <c r="AP7" i="3"/>
  <c r="AI8" i="3"/>
  <c r="AJ8" i="3"/>
  <c r="AK8" i="3"/>
  <c r="AL8" i="3"/>
  <c r="AM8" i="3"/>
  <c r="AN8" i="3"/>
  <c r="AO8" i="3"/>
  <c r="AP8" i="3"/>
  <c r="AI9" i="3"/>
  <c r="AJ9" i="3"/>
  <c r="AK9" i="3"/>
  <c r="AL9" i="3"/>
  <c r="AM9" i="3"/>
  <c r="AN9" i="3"/>
  <c r="AO9" i="3"/>
  <c r="AP9" i="3"/>
  <c r="AI10" i="3"/>
  <c r="AJ10" i="3"/>
  <c r="AK10" i="3"/>
  <c r="AL10" i="3"/>
  <c r="AM10" i="3"/>
  <c r="AN10" i="3"/>
  <c r="AO10" i="3"/>
  <c r="AP10" i="3"/>
  <c r="AI11" i="3"/>
  <c r="AJ11" i="3"/>
  <c r="AK11" i="3"/>
  <c r="AL11" i="3"/>
  <c r="AM11" i="3"/>
  <c r="AN11" i="3"/>
  <c r="AO11" i="3"/>
  <c r="AP11" i="3"/>
  <c r="AI12" i="3"/>
  <c r="AJ12" i="3"/>
  <c r="AK12" i="3"/>
  <c r="AL12" i="3"/>
  <c r="AM12" i="3"/>
  <c r="AN12" i="3"/>
  <c r="AO12" i="3"/>
  <c r="AP12" i="3"/>
  <c r="AI13" i="3"/>
  <c r="AJ13" i="3"/>
  <c r="AK13" i="3"/>
  <c r="AL13" i="3"/>
  <c r="AM13" i="3"/>
  <c r="AN13" i="3"/>
  <c r="AO13" i="3"/>
  <c r="AP13" i="3"/>
  <c r="AI14" i="3"/>
  <c r="AJ14" i="3"/>
  <c r="AK14" i="3"/>
  <c r="AL14" i="3"/>
  <c r="AM14" i="3"/>
  <c r="AN14" i="3"/>
  <c r="AO14" i="3"/>
  <c r="AP14" i="3"/>
  <c r="AI15" i="3"/>
  <c r="AJ15" i="3"/>
  <c r="AK15" i="3"/>
  <c r="AL15" i="3"/>
  <c r="AM15" i="3"/>
  <c r="AN15" i="3"/>
  <c r="AO15" i="3"/>
  <c r="AP15" i="3"/>
  <c r="AI16" i="3"/>
  <c r="AJ16" i="3"/>
  <c r="AK16" i="3"/>
  <c r="AL16" i="3"/>
  <c r="AM16" i="3"/>
  <c r="AN16" i="3"/>
  <c r="AO16" i="3"/>
  <c r="AP16" i="3"/>
  <c r="AI17" i="3"/>
  <c r="AJ17" i="3"/>
  <c r="AK17" i="3"/>
  <c r="AL17" i="3"/>
  <c r="AM17" i="3"/>
  <c r="AN17" i="3"/>
  <c r="AO17" i="3"/>
  <c r="AP17" i="3"/>
  <c r="AI18" i="3"/>
  <c r="AJ18" i="3"/>
  <c r="AK18" i="3"/>
  <c r="AL18" i="3"/>
  <c r="AM18" i="3"/>
  <c r="AN18" i="3"/>
  <c r="AO18" i="3"/>
  <c r="AP18" i="3"/>
  <c r="AI19" i="3"/>
  <c r="AJ19" i="3"/>
  <c r="AK19" i="3"/>
  <c r="AL19" i="3"/>
  <c r="AM19" i="3"/>
  <c r="AN19" i="3"/>
  <c r="AO19" i="3"/>
  <c r="AP19" i="3"/>
  <c r="AI20" i="3"/>
  <c r="AJ20" i="3"/>
  <c r="AK20" i="3"/>
  <c r="AL20" i="3"/>
  <c r="AM20" i="3"/>
  <c r="AN20" i="3"/>
  <c r="AO20" i="3"/>
  <c r="AP20" i="3"/>
  <c r="AI21" i="3"/>
  <c r="AJ21" i="3"/>
  <c r="AK21" i="3"/>
  <c r="AL21" i="3"/>
  <c r="AM21" i="3"/>
  <c r="AN21" i="3"/>
  <c r="AO21" i="3"/>
  <c r="AP21" i="3"/>
  <c r="AI22" i="3"/>
  <c r="AJ22" i="3"/>
  <c r="AK22" i="3"/>
  <c r="AL22" i="3"/>
  <c r="AM22" i="3"/>
  <c r="AN22" i="3"/>
  <c r="AO22" i="3"/>
  <c r="AP22" i="3"/>
  <c r="AI23" i="3"/>
  <c r="AJ23" i="3"/>
  <c r="AK23" i="3"/>
  <c r="AL23" i="3"/>
  <c r="AM23" i="3"/>
  <c r="AN23" i="3"/>
  <c r="AO23" i="3"/>
  <c r="AP23" i="3"/>
  <c r="AI24" i="3"/>
  <c r="AJ24" i="3"/>
  <c r="AK24" i="3"/>
  <c r="AL24" i="3"/>
  <c r="AM24" i="3"/>
  <c r="AN24" i="3"/>
  <c r="AO24" i="3"/>
  <c r="AP24" i="3"/>
  <c r="AJ3" i="3"/>
  <c r="AK3" i="3"/>
  <c r="AL3" i="3"/>
  <c r="AM3" i="3"/>
  <c r="AN3" i="3"/>
  <c r="AO3" i="3"/>
  <c r="AP3" i="3"/>
  <c r="AI3" i="3"/>
  <c r="AD21" i="3"/>
  <c r="AE21" i="3"/>
  <c r="AF21" i="3"/>
  <c r="AG21" i="3"/>
  <c r="AD22" i="3"/>
  <c r="AE22" i="3"/>
  <c r="AF22" i="3"/>
  <c r="AG22" i="3"/>
  <c r="AD23" i="3"/>
  <c r="AE23" i="3"/>
  <c r="AF23" i="3"/>
  <c r="AG23" i="3"/>
  <c r="AD24" i="3"/>
  <c r="AE24" i="3"/>
  <c r="AF24" i="3"/>
  <c r="AG24" i="3"/>
  <c r="AM52" i="4" l="1"/>
  <c r="AI52" i="4"/>
  <c r="AL52" i="4"/>
  <c r="AK52" i="4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G3" i="3"/>
  <c r="AD19" i="3"/>
  <c r="AE19" i="3"/>
  <c r="AD20" i="3"/>
  <c r="AE20" i="3"/>
  <c r="AD17" i="3"/>
  <c r="AE17" i="3"/>
  <c r="AD18" i="3"/>
  <c r="AE18" i="3"/>
  <c r="AD16" i="3"/>
  <c r="AE14" i="3"/>
  <c r="AE15" i="3"/>
  <c r="AE16" i="3"/>
  <c r="AD14" i="3"/>
  <c r="AD15" i="3"/>
  <c r="AF3" i="3"/>
  <c r="AD4" i="3"/>
  <c r="AD5" i="3"/>
  <c r="AD6" i="3"/>
  <c r="AD7" i="3"/>
  <c r="AD8" i="3"/>
  <c r="AD9" i="3"/>
  <c r="AD10" i="3"/>
  <c r="AD11" i="3"/>
  <c r="AD12" i="3"/>
  <c r="AD13" i="3"/>
  <c r="AD3" i="3"/>
  <c r="AE4" i="3"/>
  <c r="AE5" i="3"/>
  <c r="AE6" i="3"/>
  <c r="AE7" i="3"/>
  <c r="AE8" i="3"/>
  <c r="AE9" i="3"/>
  <c r="AE10" i="3"/>
  <c r="AE11" i="3"/>
  <c r="AE12" i="3"/>
  <c r="AE13" i="3"/>
  <c r="AE3" i="3"/>
</calcChain>
</file>

<file path=xl/sharedStrings.xml><?xml version="1.0" encoding="utf-8"?>
<sst xmlns="http://schemas.openxmlformats.org/spreadsheetml/2006/main" count="1121" uniqueCount="185">
  <si>
    <t>Armazém de Dados (10/07/2024)</t>
  </si>
  <si>
    <t>Portal da Transparencia</t>
  </si>
  <si>
    <t>Validação</t>
  </si>
  <si>
    <t>ContratoConvênio Entrada</t>
  </si>
  <si>
    <t>Unidade Orçamentária - Código</t>
  </si>
  <si>
    <t>Unidade Orçamentária - Nome</t>
  </si>
  <si>
    <t>Valor Despesa Empenhada</t>
  </si>
  <si>
    <t>Valor Despesa Liquidada</t>
  </si>
  <si>
    <t>Valor Pago Financeiro</t>
  </si>
  <si>
    <t>VALOR CANCELADO EM RESTOA A PAGAR (8+9+10+11)</t>
  </si>
  <si>
    <t>Valor Empenhado/Cancelaldo</t>
  </si>
  <si>
    <t xml:space="preserve">VALOR PAGO EM RESTOS A PAGAR (14 + 15) </t>
  </si>
  <si>
    <t>VALOR PAGO TOTAL ( 6 +16)</t>
  </si>
  <si>
    <t>Código Iniciativa </t>
  </si>
  <si>
    <t>Código do Órgão</t>
  </si>
  <si>
    <t>Órgão </t>
  </si>
  <si>
    <t>Valor Empenhado </t>
  </si>
  <si>
    <t>Valor Liquidado </t>
  </si>
  <si>
    <t>Valor Pago </t>
  </si>
  <si>
    <t>Valor Liquidado em restos a pagar </t>
  </si>
  <si>
    <t>Valor Cancelado em Restos a Pagar </t>
  </si>
  <si>
    <t>Valor Empenhado/Cancelado no exercício </t>
  </si>
  <si>
    <t>Valor Pago em restos a pagar </t>
  </si>
  <si>
    <t>Valor Total Pago </t>
  </si>
  <si>
    <t>SECRETARIA DE ESTADO DE GOVERNO</t>
  </si>
  <si>
    <t>DEPARTAMENTO DE EDIFICACOES E ESTRADAS DE RODAGEM DO ESTADO DE MINAS GERAIS</t>
  </si>
  <si>
    <t>SECRETARIA DE ESTADO DE INFRAESTRUTURA E MOBILIDADE</t>
  </si>
  <si>
    <t>SECRETARIA DE ESTADO DE INFRAESTRUTURA, MOBILIDADE E PARCERIAS</t>
  </si>
  <si>
    <t>AGENCIA REGULADORA DE SERVICOS DE ABASTECIMENTO DE AGUA E DE ESGOTAMENTO SANITARIO DO ESTADO DE MINA</t>
  </si>
  <si>
    <t>FUNDACAO HOSPITALAR DO ESTADO DE MINAS GERAIS</t>
  </si>
  <si>
    <t>POLICIA MILITAR DO ESTADO DE MINAS GERAIS</t>
  </si>
  <si>
    <t>AGENCIA DE DESENVOLVIMENTO DA REGIAO METROPOLITANA DE BELO HORIZONTE</t>
  </si>
  <si>
    <t>INSTITUTO ESTADUAL DO PATRIMONIO HISTORICO E ARTISTICO DE MINAS GERAIS</t>
  </si>
  <si>
    <t>INSTITUTO MINEIRO DE AGROPECUARIA</t>
  </si>
  <si>
    <t>OUVIDORIA-GERAL DO ESTADO DE MINAS GERAIS</t>
  </si>
  <si>
    <t>POLICIA CIVIL DO ESTADO DE MINAS GERAIS</t>
  </si>
  <si>
    <t>SECRETARIA DE ESTADO DE CULTURA E TURISMO</t>
  </si>
  <si>
    <t>CONTROLADORIA-GERAL DO ESTADO</t>
  </si>
  <si>
    <t>CORPO DE BOMBEIROS MILITAR DO ESTADO DE MINAS GERAIS</t>
  </si>
  <si>
    <t>ADVOCACIA GERAL DO ESTADO</t>
  </si>
  <si>
    <t>FUNDO DE PAGAMENTO DE PARCERIAS PUBLICO - PRIVADAS DE MINAS GERAIS</t>
  </si>
  <si>
    <t>SECRETARIA DE ESTADO DE JUSTICA E SEGURANCA PUBLICA</t>
  </si>
  <si>
    <t>SECRETARIA DE ESTADO DE PLANEJAMENTO E GESTAO</t>
  </si>
  <si>
    <t>INSTITUTO ESTADUAL DE FLORESTAS</t>
  </si>
  <si>
    <t>FUNDACAO ESTADUAL DO MEIO AMBIENTE</t>
  </si>
  <si>
    <t>SECRETARIA DE ESTADO DE AGRICULTURA, PECUARIA E ABASTECIMENTO - SEAPA</t>
  </si>
  <si>
    <t>FUNDO ESTADUAL DE SAUDE</t>
  </si>
  <si>
    <t>SECRETARIA DE ESTADO DE MEIO AMBIENTE E DESENVOLVIMENTO SUSTENTAVEL</t>
  </si>
  <si>
    <t>SECRETARIA DE ESTADO DE DESENVOLVIMENTO ECONOMICO</t>
  </si>
  <si>
    <t>PARTICIPACAO NO AUMENTO DO CAPITAL SOCIAL DE EMPRESAS</t>
  </si>
  <si>
    <t>Soma:</t>
  </si>
  <si>
    <t>Ano de Exercício</t>
  </si>
  <si>
    <t>Número Empenho</t>
  </si>
  <si>
    <t>Data Registro Doc Empenho</t>
  </si>
  <si>
    <t>CNPJ_CPF Credor - Formatado</t>
  </si>
  <si>
    <t>Razão Social Credor</t>
  </si>
  <si>
    <t>VALOR CANCELADO EM RESTOA A PAGAR (10 + 11+ 12 +13)</t>
  </si>
  <si>
    <t>VALOR PAGO EM RESTOS A PAGAR (16 + 17)</t>
  </si>
  <si>
    <t xml:space="preserve">VALOR TOTAL PAGO </t>
  </si>
  <si>
    <t>Ano </t>
  </si>
  <si>
    <t>Empenho </t>
  </si>
  <si>
    <t>Data de Registro do Empenho </t>
  </si>
  <si>
    <t>CNPJ/CPF Favorecido </t>
  </si>
  <si>
    <t>Favorecido </t>
  </si>
  <si>
    <t>Valor Liquidado RP </t>
  </si>
  <si>
    <t>Valor Pago RP </t>
  </si>
  <si>
    <t>156.394.526/68</t>
  </si>
  <si>
    <t>JOAO MOREIRA FILHO</t>
  </si>
  <si>
    <t>00.0**.*39/4526-**</t>
  </si>
  <si>
    <t>10.598.701/0001-28</t>
  </si>
  <si>
    <t>ARTEMIS AMBIENTAL LTDA - ME</t>
  </si>
  <si>
    <t>230.707.576/34</t>
  </si>
  <si>
    <t>MARIA DO CARMO DA FONSECA</t>
  </si>
  <si>
    <t>00.0**.*70/7576-**</t>
  </si>
  <si>
    <t>02.351.006/0006-43</t>
  </si>
  <si>
    <t>GRECA DISTRIBUIDORA DE ASFALTOS LTDA.</t>
  </si>
  <si>
    <t>01.593.821/0010-32</t>
  </si>
  <si>
    <t>CENTRO OESTE ASFALTOS S/A</t>
  </si>
  <si>
    <t>40.376.139/0001-59</t>
  </si>
  <si>
    <t>JDS - ENGENHARIA E CONSULTORIA LTDA</t>
  </si>
  <si>
    <t>034.599.066/85</t>
  </si>
  <si>
    <t>MERCES MARIA DOS SANTOS</t>
  </si>
  <si>
    <t>00.0**.*59/9066-**</t>
  </si>
  <si>
    <t>199.462.796/49</t>
  </si>
  <si>
    <t>JOSE JERIMIAS</t>
  </si>
  <si>
    <t>00.0**.*46/2796-**</t>
  </si>
  <si>
    <t>164.523.806/72</t>
  </si>
  <si>
    <t>JADIR DAS GRACAS CRUZ</t>
  </si>
  <si>
    <t>00.0**.*52/3806-**</t>
  </si>
  <si>
    <t>17.279.381/0001-92</t>
  </si>
  <si>
    <t>CADAR ENGENHARIA CONSTRUCOES LTDA</t>
  </si>
  <si>
    <t>512.227.446/00</t>
  </si>
  <si>
    <t>GERALDO SANTANA FERREIRA</t>
  </si>
  <si>
    <t>00.0**.*22/7446-**</t>
  </si>
  <si>
    <t>374.935.586/04</t>
  </si>
  <si>
    <t>MARCUS EDUARDO COELHO SILVA</t>
  </si>
  <si>
    <t>00.0**.*93/5586-**</t>
  </si>
  <si>
    <t>024.038.896/87</t>
  </si>
  <si>
    <t>ANTONIO MARCELINO FREITAS</t>
  </si>
  <si>
    <t>00.0**.*03/8896-**</t>
  </si>
  <si>
    <t>112.857.706/25</t>
  </si>
  <si>
    <t>ALOISIO SILVEIRA ATAIDE</t>
  </si>
  <si>
    <t>00.0**.*85/7706-**</t>
  </si>
  <si>
    <t>06.981.180/0001-16</t>
  </si>
  <si>
    <t>CEMIG DISTRIBUICAO S.A.</t>
  </si>
  <si>
    <t>28.761.106/0001-27</t>
  </si>
  <si>
    <t>OSSOMINAS AGRONEGOCIOS LTDA</t>
  </si>
  <si>
    <t>644.691.156/49</t>
  </si>
  <si>
    <t>SINVAL DOS SANTOS RODRIGUES</t>
  </si>
  <si>
    <t>00.0**.*69/1156-**</t>
  </si>
  <si>
    <t>011.383.676/72</t>
  </si>
  <si>
    <t>YONE PINTO GOMES</t>
  </si>
  <si>
    <t>00.0**.*38/3676-**</t>
  </si>
  <si>
    <t>041.374.536/83</t>
  </si>
  <si>
    <t>JOSE TEOTONI ROCHA</t>
  </si>
  <si>
    <t>00.0**.*37/4536-**</t>
  </si>
  <si>
    <t>841.169.196/91</t>
  </si>
  <si>
    <t>CARMOSINA MARIA DE RESENDE</t>
  </si>
  <si>
    <t>00.0**.*16/9196-**</t>
  </si>
  <si>
    <t>04.420.916/0006-66</t>
  </si>
  <si>
    <t>EMAM - EMULSOES E TRANSPORTES LTDA</t>
  </si>
  <si>
    <t>26.917.005/0002-58</t>
  </si>
  <si>
    <t>DISTRIBUIDORA BRASILEIRA DE ASFALTO LTDA</t>
  </si>
  <si>
    <t>195.330.396/04</t>
  </si>
  <si>
    <t>ANTONIO CARLOS DE SOUZA</t>
  </si>
  <si>
    <t>00.0**.*33/0396-**</t>
  </si>
  <si>
    <t>314.935.806/04</t>
  </si>
  <si>
    <t>JOSE VITOR FERREIRA</t>
  </si>
  <si>
    <t>00.0**.*93/5806-**</t>
  </si>
  <si>
    <t>59.128.553/0036-05</t>
  </si>
  <si>
    <t>STRATURA ASFALTOS S.A</t>
  </si>
  <si>
    <t>913.487.066/00</t>
  </si>
  <si>
    <t>TELIO RONALDO DE OLIVEIRA</t>
  </si>
  <si>
    <t>00.0**.*48/7066-**</t>
  </si>
  <si>
    <t>025.334.246/50</t>
  </si>
  <si>
    <t>NEWTON PINTO</t>
  </si>
  <si>
    <t>00.0**.*33/4246-**</t>
  </si>
  <si>
    <t>083.641.766/68</t>
  </si>
  <si>
    <t>FLAVIO FILIZOLA LIMA</t>
  </si>
  <si>
    <t>00.0**.*64/1766-**</t>
  </si>
  <si>
    <t>024.057.416/87</t>
  </si>
  <si>
    <t>GABRIEL TOMAZ DE SOUZA</t>
  </si>
  <si>
    <t>00.0**.*05/7416-**</t>
  </si>
  <si>
    <t>17.226.044/0001-37</t>
  </si>
  <si>
    <t>ASSOCIACAO PAULO DE TARSO</t>
  </si>
  <si>
    <t>127.775.106/44</t>
  </si>
  <si>
    <t>JOSE LOURENCO RESENDE</t>
  </si>
  <si>
    <t>00.0**.*77/5106-**</t>
  </si>
  <si>
    <t>065.723.016/21</t>
  </si>
  <si>
    <t>MARIO LUCIO DIVINO SILVA</t>
  </si>
  <si>
    <t>00.0**.*72/3016-**</t>
  </si>
  <si>
    <t>Armazém de Dados (08/07/2024)</t>
  </si>
  <si>
    <t>16.636.540/0001-04</t>
  </si>
  <si>
    <t>COMPANHIA DE TECNOLOGIA DA INFORMACAO DO ESTADO DE MINAS GERAIS-PRODEM</t>
  </si>
  <si>
    <t>58.069.360/0001-20</t>
  </si>
  <si>
    <t>STEFANINI CONSULTORIA E ASSESSORIA EM INFORMATICA S.A.</t>
  </si>
  <si>
    <t>01.134.191/0003-09</t>
  </si>
  <si>
    <t>SERVIX INFORMATICA LTDA</t>
  </si>
  <si>
    <t>17.281.106/0001-03</t>
  </si>
  <si>
    <t>COMPANHIA DE SANEAMENTO DE MINAS GERAIS COPASA MG</t>
  </si>
  <si>
    <t>33.830.043/0004-04</t>
  </si>
  <si>
    <t>ENECON ENGENHARIA LTDA.</t>
  </si>
  <si>
    <t>01.415.130/0001-58</t>
  </si>
  <si>
    <t>ALTA ENGENHARIA DE INFRAESTRUTURA LTDA</t>
  </si>
  <si>
    <t>00.103.582/0001-31</t>
  </si>
  <si>
    <t>NOVA ENGEVIX ENGENHARIA E PROJETOS S.A.</t>
  </si>
  <si>
    <t>08.156.424/0001-51</t>
  </si>
  <si>
    <t>MAIA MELO ENGENHARIA LTDA</t>
  </si>
  <si>
    <t>38.316.316/0001-60</t>
  </si>
  <si>
    <t>KPE PERFORMANCE EM ENGENHARIA S.A.</t>
  </si>
  <si>
    <t>27.183.425/0001-30</t>
  </si>
  <si>
    <t>CONTEK ENGENHARIA S/A</t>
  </si>
  <si>
    <t>38.743.357/0001-32</t>
  </si>
  <si>
    <t>STRATA ENGENHARIA LTDA</t>
  </si>
  <si>
    <t>52.635.422/0003-07</t>
  </si>
  <si>
    <t>SYSTRA ENGENHARIA E CONSULTORIA LTDA</t>
  </si>
  <si>
    <t>10.913.161/0001-20</t>
  </si>
  <si>
    <t>MAIS CONSTRUTORA LTDA</t>
  </si>
  <si>
    <t>33.830.043/0001-53</t>
  </si>
  <si>
    <t>45.507.471/0001-29</t>
  </si>
  <si>
    <t>CONSORCIO TERRAYAMA-CROS</t>
  </si>
  <si>
    <t>22.010.581/0001-85</t>
  </si>
  <si>
    <t>CROS CONSTRUCOES S/A</t>
  </si>
  <si>
    <t>21.681.150/0001-88</t>
  </si>
  <si>
    <t>CONSTRUTORA TERRAYAMA LIMITADA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</si>
</sst>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#,###,##0.00"/>
    <numFmt numFmtId="165" formatCode="_-[$R$-416]\ * #,##0.00_-;\-[$R$-416]\ * #,##0.00_-;_-[$R$-416]\ * &quot;-&quot;??_-;_-@_-"/>
  </numFmts>
  <fonts count="16">
    <font>
      <sz val="10"/>
      <color rgb="FF000000"/>
      <name val="Arial"/>
    </font>
    <font>
      <sz val="9"/>
      <color rgb="FF333333"/>
      <name val="Arial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b/>
      <sz val="8"/>
      <color rgb="FF333333"/>
      <name val="Arial"/>
      <family val="2"/>
    </font>
    <font>
      <sz val="6"/>
      <color rgb="FF333333"/>
      <name val="Arial"/>
      <family val="2"/>
    </font>
    <font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7"/>
      <color rgb="FF333333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1" fontId="3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0" xfId="0" applyNumberFormat="1" applyFont="1" applyFill="1" applyAlignment="1">
      <alignment horizontal="left"/>
    </xf>
    <xf numFmtId="4" fontId="4" fillId="0" borderId="0" xfId="0" applyNumberFormat="1" applyFont="1"/>
    <xf numFmtId="0" fontId="3" fillId="2" borderId="0" xfId="0" applyFont="1" applyFill="1" applyAlignment="1">
      <alignment horizontal="left"/>
    </xf>
    <xf numFmtId="0" fontId="4" fillId="0" borderId="3" xfId="0" applyFont="1" applyBorder="1"/>
    <xf numFmtId="4" fontId="4" fillId="0" borderId="3" xfId="0" applyNumberFormat="1" applyFont="1" applyBorder="1"/>
    <xf numFmtId="4" fontId="3" fillId="2" borderId="3" xfId="0" applyNumberFormat="1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4" fontId="3" fillId="6" borderId="3" xfId="0" applyNumberFormat="1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4" fontId="3" fillId="2" borderId="5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1" fontId="6" fillId="2" borderId="3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4" fontId="3" fillId="2" borderId="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4" fontId="4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right"/>
    </xf>
    <xf numFmtId="164" fontId="8" fillId="2" borderId="2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4" fillId="0" borderId="0" xfId="0" applyFont="1" applyAlignment="1">
      <alignment horizontal="center" wrapText="1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vertical="center"/>
    </xf>
    <xf numFmtId="1" fontId="9" fillId="2" borderId="0" xfId="0" applyNumberFormat="1" applyFont="1" applyFill="1" applyAlignment="1">
      <alignment horizontal="left"/>
    </xf>
    <xf numFmtId="4" fontId="9" fillId="2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left" vertical="center"/>
    </xf>
    <xf numFmtId="1" fontId="12" fillId="2" borderId="3" xfId="0" applyNumberFormat="1" applyFont="1" applyFill="1" applyBorder="1" applyAlignment="1">
      <alignment horizontal="left" vertical="center"/>
    </xf>
    <xf numFmtId="4" fontId="11" fillId="2" borderId="3" xfId="0" applyNumberFormat="1" applyFont="1" applyFill="1" applyBorder="1" applyAlignment="1">
      <alignment horizontal="left" vertical="center"/>
    </xf>
    <xf numFmtId="4" fontId="11" fillId="2" borderId="3" xfId="0" applyNumberFormat="1" applyFont="1" applyFill="1" applyBorder="1" applyAlignment="1">
      <alignment horizontal="left"/>
    </xf>
    <xf numFmtId="4" fontId="11" fillId="2" borderId="5" xfId="0" applyNumberFormat="1" applyFont="1" applyFill="1" applyBorder="1" applyAlignment="1">
      <alignment horizontal="left" vertical="center"/>
    </xf>
    <xf numFmtId="4" fontId="11" fillId="2" borderId="5" xfId="0" applyNumberFormat="1" applyFont="1" applyFill="1" applyBorder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/>
    <xf numFmtId="0" fontId="4" fillId="0" borderId="0" xfId="0" applyFont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right"/>
    </xf>
    <xf numFmtId="1" fontId="3" fillId="2" borderId="3" xfId="0" applyNumberFormat="1" applyFon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" fontId="11" fillId="2" borderId="3" xfId="0" applyNumberFormat="1" applyFont="1" applyFill="1" applyBorder="1" applyAlignment="1">
      <alignment horizontal="center" vertical="center"/>
    </xf>
    <xf numFmtId="14" fontId="11" fillId="2" borderId="3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left"/>
    </xf>
    <xf numFmtId="49" fontId="11" fillId="3" borderId="7" xfId="0" applyNumberFormat="1" applyFont="1" applyFill="1" applyBorder="1" applyAlignment="1">
      <alignment horizontal="left" vertical="center" wrapText="1"/>
    </xf>
    <xf numFmtId="49" fontId="10" fillId="3" borderId="7" xfId="0" applyNumberFormat="1" applyFont="1" applyFill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13" fillId="2" borderId="0" xfId="0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  <xf numFmtId="4" fontId="12" fillId="2" borderId="3" xfId="0" applyNumberFormat="1" applyFont="1" applyFill="1" applyBorder="1" applyAlignment="1">
      <alignment horizontal="left"/>
    </xf>
    <xf numFmtId="0" fontId="10" fillId="0" borderId="0" xfId="0" applyFont="1" applyAlignment="1">
      <alignment horizontal="center" wrapText="1"/>
    </xf>
    <xf numFmtId="0" fontId="11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164" fontId="10" fillId="0" borderId="0" xfId="0" applyNumberFormat="1" applyFont="1"/>
    <xf numFmtId="0" fontId="1" fillId="2" borderId="0" xfId="0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164" fontId="5" fillId="2" borderId="4" xfId="0" applyNumberFormat="1" applyFont="1" applyFill="1" applyBorder="1" applyAlignment="1">
      <alignment horizontal="right" vertical="center"/>
    </xf>
    <xf numFmtId="1" fontId="7" fillId="0" borderId="3" xfId="0" applyNumberFormat="1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1" fontId="7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" fontId="7" fillId="2" borderId="3" xfId="0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14" fontId="4" fillId="0" borderId="3" xfId="0" applyNumberFormat="1" applyFont="1" applyBorder="1"/>
    <xf numFmtId="1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vertical="center"/>
    </xf>
    <xf numFmtId="165" fontId="4" fillId="0" borderId="3" xfId="0" applyNumberFormat="1" applyFont="1" applyBorder="1"/>
    <xf numFmtId="165" fontId="4" fillId="0" borderId="3" xfId="0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4" fillId="0" borderId="3" xfId="0" applyFont="1" applyFill="1" applyBorder="1"/>
    <xf numFmtId="14" fontId="4" fillId="0" borderId="3" xfId="0" applyNumberFormat="1" applyFont="1" applyFill="1" applyBorder="1"/>
    <xf numFmtId="4" fontId="4" fillId="0" borderId="3" xfId="0" applyNumberFormat="1" applyFont="1" applyFill="1" applyBorder="1"/>
    <xf numFmtId="1" fontId="11" fillId="0" borderId="0" xfId="0" applyNumberFormat="1" applyFont="1" applyFill="1" applyAlignment="1">
      <alignment horizontal="left"/>
    </xf>
    <xf numFmtId="1" fontId="11" fillId="0" borderId="3" xfId="0" applyNumberFormat="1" applyFont="1" applyFill="1" applyBorder="1" applyAlignment="1">
      <alignment horizontal="left" vertical="center"/>
    </xf>
    <xf numFmtId="4" fontId="11" fillId="0" borderId="3" xfId="0" applyNumberFormat="1" applyFont="1" applyFill="1" applyBorder="1" applyAlignment="1">
      <alignment horizontal="left"/>
    </xf>
    <xf numFmtId="1" fontId="13" fillId="0" borderId="3" xfId="0" applyNumberFormat="1" applyFont="1" applyFill="1" applyBorder="1" applyAlignment="1">
      <alignment horizontal="center" vertical="center"/>
    </xf>
    <xf numFmtId="14" fontId="13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/>
    </xf>
    <xf numFmtId="1" fontId="13" fillId="0" borderId="0" xfId="0" applyNumberFormat="1" applyFont="1" applyFill="1" applyAlignment="1">
      <alignment horizontal="left"/>
    </xf>
    <xf numFmtId="1" fontId="13" fillId="0" borderId="3" xfId="0" applyNumberFormat="1" applyFont="1" applyFill="1" applyBorder="1" applyAlignment="1">
      <alignment horizontal="left" vertical="center"/>
    </xf>
    <xf numFmtId="4" fontId="13" fillId="0" borderId="3" xfId="0" applyNumberFormat="1" applyFont="1" applyFill="1" applyBorder="1" applyAlignment="1">
      <alignment horizontal="left"/>
    </xf>
    <xf numFmtId="1" fontId="14" fillId="8" borderId="3" xfId="0" applyNumberFormat="1" applyFont="1" applyFill="1" applyBorder="1" applyAlignment="1">
      <alignment horizontal="center" vertical="center"/>
    </xf>
    <xf numFmtId="14" fontId="14" fillId="8" borderId="3" xfId="0" applyNumberFormat="1" applyFont="1" applyFill="1" applyBorder="1" applyAlignment="1">
      <alignment horizontal="center" vertical="center"/>
    </xf>
    <xf numFmtId="49" fontId="14" fillId="8" borderId="3" xfId="0" applyNumberFormat="1" applyFont="1" applyFill="1" applyBorder="1" applyAlignment="1">
      <alignment horizontal="center" vertical="center"/>
    </xf>
    <xf numFmtId="164" fontId="14" fillId="8" borderId="3" xfId="0" applyNumberFormat="1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left"/>
    </xf>
    <xf numFmtId="0" fontId="15" fillId="8" borderId="3" xfId="0" applyFont="1" applyFill="1" applyBorder="1"/>
    <xf numFmtId="14" fontId="15" fillId="8" borderId="3" xfId="0" applyNumberFormat="1" applyFont="1" applyFill="1" applyBorder="1"/>
    <xf numFmtId="4" fontId="15" fillId="8" borderId="3" xfId="0" applyNumberFormat="1" applyFont="1" applyFill="1" applyBorder="1"/>
    <xf numFmtId="1" fontId="14" fillId="8" borderId="0" xfId="0" applyNumberFormat="1" applyFont="1" applyFill="1" applyAlignment="1">
      <alignment horizontal="left"/>
    </xf>
    <xf numFmtId="1" fontId="14" fillId="8" borderId="3" xfId="0" applyNumberFormat="1" applyFont="1" applyFill="1" applyBorder="1" applyAlignment="1">
      <alignment horizontal="left" vertical="center"/>
    </xf>
    <xf numFmtId="4" fontId="14" fillId="8" borderId="3" xfId="0" applyNumberFormat="1" applyFont="1" applyFill="1" applyBorder="1" applyAlignment="1">
      <alignment horizontal="left"/>
    </xf>
    <xf numFmtId="4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3"/>
  <sheetViews>
    <sheetView showGridLines="0" topLeftCell="H1" workbookViewId="0">
      <selection activeCell="W8" sqref="W8"/>
    </sheetView>
  </sheetViews>
  <sheetFormatPr defaultColWidth="8.85546875" defaultRowHeight="13.15"/>
  <cols>
    <col min="1" max="1" width="10.7109375" style="28" customWidth="1"/>
    <col min="2" max="2" width="7.5703125" style="28" customWidth="1"/>
    <col min="3" max="4" width="17.28515625" style="28" customWidth="1"/>
    <col min="5" max="5" width="17" style="28" customWidth="1"/>
    <col min="6" max="6" width="15.140625" style="28" customWidth="1"/>
    <col min="7" max="7" width="10.7109375" style="28" customWidth="1"/>
    <col min="8" max="9" width="12.140625" style="28" customWidth="1"/>
    <col min="10" max="10" width="10.5703125" style="28" customWidth="1"/>
    <col min="11" max="11" width="16.7109375" style="28" customWidth="1"/>
    <col min="12" max="12" width="4.28515625" style="28" customWidth="1"/>
    <col min="13" max="14" width="9" style="28" bestFit="1" customWidth="1"/>
    <col min="15" max="15" width="8.140625" style="28" customWidth="1"/>
    <col min="16" max="16" width="14.140625" style="28" bestFit="1" customWidth="1"/>
    <col min="17" max="17" width="13.5703125" style="28" bestFit="1" customWidth="1"/>
    <col min="18" max="23" width="18.42578125" style="125" customWidth="1"/>
    <col min="24" max="24" width="11" style="28" bestFit="1" customWidth="1"/>
    <col min="25" max="25" width="14.7109375" style="28" customWidth="1"/>
    <col min="26" max="26" width="12" style="28" customWidth="1"/>
    <col min="27" max="27" width="11.28515625" style="28" bestFit="1" customWidth="1"/>
    <col min="28" max="28" width="15.42578125" style="28" customWidth="1"/>
    <col min="29" max="29" width="12.140625" style="28" customWidth="1"/>
    <col min="30" max="30" width="11.42578125" style="28" customWidth="1"/>
    <col min="31" max="16384" width="8.85546875" style="28"/>
  </cols>
  <sheetData>
    <row r="1" spans="1:32" s="90" customFormat="1" ht="26.45" customHeight="1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M1" s="115" t="s">
        <v>1</v>
      </c>
      <c r="N1" s="115"/>
      <c r="O1" s="115"/>
      <c r="P1" s="115"/>
      <c r="Q1" s="115"/>
      <c r="R1" s="115"/>
      <c r="S1" s="115"/>
      <c r="T1" s="115"/>
      <c r="U1" s="115"/>
      <c r="V1" s="115"/>
      <c r="W1" s="115"/>
      <c r="Y1" s="116" t="s">
        <v>2</v>
      </c>
      <c r="Z1" s="116"/>
      <c r="AA1" s="116"/>
      <c r="AB1" s="116"/>
      <c r="AC1" s="116"/>
      <c r="AD1" s="116"/>
      <c r="AE1" s="116"/>
      <c r="AF1" s="116"/>
    </row>
    <row r="2" spans="1:32" s="14" customFormat="1" ht="24" customHeight="1">
      <c r="A2" s="13" t="s">
        <v>3</v>
      </c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7</v>
      </c>
      <c r="H2" s="13" t="s">
        <v>9</v>
      </c>
      <c r="I2" s="13" t="s">
        <v>10</v>
      </c>
      <c r="J2" s="13" t="s">
        <v>11</v>
      </c>
      <c r="K2" s="13" t="s">
        <v>12</v>
      </c>
      <c r="M2" s="15" t="s">
        <v>13</v>
      </c>
      <c r="N2" s="15" t="s">
        <v>14</v>
      </c>
      <c r="O2" s="15" t="s">
        <v>15</v>
      </c>
      <c r="P2" s="107" t="s">
        <v>16</v>
      </c>
      <c r="Q2" s="107" t="s">
        <v>17</v>
      </c>
      <c r="R2" s="121" t="s">
        <v>18</v>
      </c>
      <c r="S2" s="121" t="s">
        <v>19</v>
      </c>
      <c r="T2" s="121" t="s">
        <v>20</v>
      </c>
      <c r="U2" s="121" t="s">
        <v>21</v>
      </c>
      <c r="V2" s="121" t="s">
        <v>22</v>
      </c>
      <c r="W2" s="121" t="s">
        <v>23</v>
      </c>
      <c r="Y2" s="108" t="s">
        <v>16</v>
      </c>
      <c r="Z2" s="108" t="s">
        <v>17</v>
      </c>
      <c r="AA2" s="108" t="s">
        <v>18</v>
      </c>
      <c r="AB2" s="108" t="s">
        <v>19</v>
      </c>
      <c r="AC2" s="16" t="s">
        <v>20</v>
      </c>
      <c r="AD2" s="16" t="s">
        <v>21</v>
      </c>
      <c r="AE2" s="16" t="s">
        <v>22</v>
      </c>
      <c r="AF2" s="16" t="s">
        <v>23</v>
      </c>
    </row>
    <row r="3" spans="1:32" s="21" customFormat="1" ht="15.75" customHeight="1">
      <c r="A3" s="67">
        <v>9288130</v>
      </c>
      <c r="B3" s="67">
        <v>1491</v>
      </c>
      <c r="C3" s="68" t="s">
        <v>24</v>
      </c>
      <c r="D3" s="69">
        <v>1645796000</v>
      </c>
      <c r="E3" s="69">
        <v>1645796000</v>
      </c>
      <c r="F3" s="69">
        <v>1645796000</v>
      </c>
      <c r="G3" s="69"/>
      <c r="H3" s="70"/>
      <c r="I3" s="70">
        <v>1645796000</v>
      </c>
      <c r="J3" s="70"/>
      <c r="K3" s="70">
        <v>1645796000</v>
      </c>
      <c r="L3" s="91"/>
      <c r="M3" s="15">
        <v>9288130</v>
      </c>
      <c r="N3" s="15">
        <v>1491</v>
      </c>
      <c r="O3" s="15" t="s">
        <v>24</v>
      </c>
      <c r="P3" s="11">
        <v>1645796000</v>
      </c>
      <c r="Q3" s="11">
        <v>1645796000</v>
      </c>
      <c r="R3" s="122">
        <v>1645796000</v>
      </c>
      <c r="S3" s="122">
        <v>0</v>
      </c>
      <c r="T3" s="122">
        <v>0</v>
      </c>
      <c r="U3" s="122">
        <v>1645796000</v>
      </c>
      <c r="V3" s="122">
        <v>0</v>
      </c>
      <c r="W3" s="122">
        <v>1645796000</v>
      </c>
      <c r="X3" s="10" t="b">
        <f>N3=B3</f>
        <v>1</v>
      </c>
      <c r="Y3" s="11">
        <f>P3-D3</f>
        <v>0</v>
      </c>
      <c r="Z3" s="11">
        <f t="shared" ref="Z3:AF3" si="0">Q3-E3</f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</row>
    <row r="4" spans="1:32" s="21" customFormat="1" ht="15.75" customHeight="1">
      <c r="A4" s="67">
        <v>9288132</v>
      </c>
      <c r="B4" s="67">
        <v>2301</v>
      </c>
      <c r="C4" s="68" t="s">
        <v>25</v>
      </c>
      <c r="D4" s="69">
        <v>180327360.77000001</v>
      </c>
      <c r="E4" s="69">
        <v>13784929.560000001</v>
      </c>
      <c r="F4" s="69">
        <v>13226413.310000001</v>
      </c>
      <c r="G4" s="69">
        <v>13689440.33</v>
      </c>
      <c r="H4" s="70">
        <v>60091567.479999997</v>
      </c>
      <c r="I4" s="70">
        <v>120235793.3</v>
      </c>
      <c r="J4" s="70">
        <v>12917631.949999999</v>
      </c>
      <c r="K4" s="70">
        <v>26144045.260000002</v>
      </c>
      <c r="L4" s="91"/>
      <c r="M4" s="15">
        <v>9288132</v>
      </c>
      <c r="N4" s="15">
        <v>2301</v>
      </c>
      <c r="O4" s="15" t="s">
        <v>25</v>
      </c>
      <c r="P4" s="11">
        <v>180327360.77000001</v>
      </c>
      <c r="Q4" s="11">
        <v>13784929.560000001</v>
      </c>
      <c r="R4" s="122">
        <v>13226413.310000001</v>
      </c>
      <c r="S4" s="122">
        <v>13689440.33</v>
      </c>
      <c r="T4" s="122">
        <v>60091567.479999997</v>
      </c>
      <c r="U4" s="122">
        <v>120235793.29000001</v>
      </c>
      <c r="V4" s="122">
        <v>12917631.949999999</v>
      </c>
      <c r="W4" s="122">
        <v>26144045.260000002</v>
      </c>
      <c r="X4" s="10" t="b">
        <f t="shared" ref="X4:X67" si="1">N4=B4</f>
        <v>1</v>
      </c>
      <c r="Y4" s="11">
        <f t="shared" ref="Y4:Y67" si="2">P4-D4</f>
        <v>0</v>
      </c>
      <c r="Z4" s="11">
        <f t="shared" ref="Z4:Z67" si="3">Q4-E4</f>
        <v>0</v>
      </c>
      <c r="AA4" s="11">
        <f t="shared" ref="AA4:AA67" si="4">R4-F4</f>
        <v>0</v>
      </c>
      <c r="AB4" s="11">
        <f t="shared" ref="AB4:AB67" si="5">S4-G4</f>
        <v>0</v>
      </c>
      <c r="AC4" s="11">
        <f t="shared" ref="AC4:AC67" si="6">T4-H4</f>
        <v>0</v>
      </c>
      <c r="AD4" s="11">
        <f t="shared" ref="AD4:AD67" si="7">U4-I4</f>
        <v>-9.9999904632568359E-3</v>
      </c>
      <c r="AE4" s="11">
        <f t="shared" ref="AE4:AE67" si="8">V4-J4</f>
        <v>0</v>
      </c>
      <c r="AF4" s="11">
        <f t="shared" ref="AF4:AF67" si="9">W4-K4</f>
        <v>0</v>
      </c>
    </row>
    <row r="5" spans="1:32" s="21" customFormat="1" ht="15.75" customHeight="1">
      <c r="A5" s="67">
        <v>9288133</v>
      </c>
      <c r="B5" s="67">
        <v>1301</v>
      </c>
      <c r="C5" s="68" t="s">
        <v>26</v>
      </c>
      <c r="D5" s="69">
        <v>18000000</v>
      </c>
      <c r="E5" s="69">
        <v>18000000</v>
      </c>
      <c r="F5" s="69">
        <v>9000000</v>
      </c>
      <c r="G5" s="69"/>
      <c r="H5" s="70"/>
      <c r="I5" s="70">
        <v>18000000</v>
      </c>
      <c r="J5" s="70"/>
      <c r="K5" s="70">
        <v>9000000</v>
      </c>
      <c r="L5" s="91"/>
      <c r="M5" s="15">
        <v>9288133</v>
      </c>
      <c r="N5" s="15">
        <v>1301</v>
      </c>
      <c r="O5" s="15" t="s">
        <v>26</v>
      </c>
      <c r="P5" s="11">
        <v>18000000</v>
      </c>
      <c r="Q5" s="11">
        <v>18000000</v>
      </c>
      <c r="R5" s="122">
        <v>9000000</v>
      </c>
      <c r="S5" s="122">
        <v>0</v>
      </c>
      <c r="T5" s="122">
        <v>0</v>
      </c>
      <c r="U5" s="122">
        <v>18000000</v>
      </c>
      <c r="V5" s="122">
        <v>0</v>
      </c>
      <c r="W5" s="122">
        <v>9000000</v>
      </c>
      <c r="X5" s="10" t="b">
        <f t="shared" si="1"/>
        <v>1</v>
      </c>
      <c r="Y5" s="11">
        <f t="shared" si="2"/>
        <v>0</v>
      </c>
      <c r="Z5" s="11">
        <f t="shared" si="3"/>
        <v>0</v>
      </c>
      <c r="AA5" s="11">
        <f t="shared" si="4"/>
        <v>0</v>
      </c>
      <c r="AB5" s="11">
        <f t="shared" si="5"/>
        <v>0</v>
      </c>
      <c r="AC5" s="11">
        <f t="shared" si="6"/>
        <v>0</v>
      </c>
      <c r="AD5" s="11">
        <f t="shared" si="7"/>
        <v>0</v>
      </c>
      <c r="AE5" s="11">
        <f t="shared" si="8"/>
        <v>0</v>
      </c>
      <c r="AF5" s="11">
        <f t="shared" si="9"/>
        <v>0</v>
      </c>
    </row>
    <row r="6" spans="1:32" s="21" customFormat="1" ht="15.75" customHeight="1">
      <c r="A6" s="67">
        <v>9288133</v>
      </c>
      <c r="B6" s="67">
        <v>1301</v>
      </c>
      <c r="C6" s="68" t="s">
        <v>27</v>
      </c>
      <c r="D6" s="69"/>
      <c r="E6" s="69"/>
      <c r="F6" s="69"/>
      <c r="G6" s="69">
        <v>0</v>
      </c>
      <c r="H6" s="70">
        <v>0</v>
      </c>
      <c r="I6" s="70">
        <v>0</v>
      </c>
      <c r="J6" s="70">
        <v>9000000</v>
      </c>
      <c r="K6" s="70">
        <v>9000000</v>
      </c>
      <c r="L6" s="91"/>
      <c r="M6" s="15">
        <v>9288133</v>
      </c>
      <c r="N6" s="15">
        <v>1301</v>
      </c>
      <c r="O6" s="15" t="s">
        <v>27</v>
      </c>
      <c r="P6" s="11">
        <v>0</v>
      </c>
      <c r="Q6" s="11">
        <v>0</v>
      </c>
      <c r="R6" s="122">
        <v>0</v>
      </c>
      <c r="S6" s="122">
        <v>0</v>
      </c>
      <c r="T6" s="122">
        <v>0</v>
      </c>
      <c r="U6" s="122">
        <v>0</v>
      </c>
      <c r="V6" s="122">
        <v>9000000</v>
      </c>
      <c r="W6" s="122">
        <v>9000000</v>
      </c>
      <c r="X6" s="10" t="b">
        <f t="shared" si="1"/>
        <v>1</v>
      </c>
      <c r="Y6" s="11">
        <f t="shared" si="2"/>
        <v>0</v>
      </c>
      <c r="Z6" s="11">
        <f t="shared" si="3"/>
        <v>0</v>
      </c>
      <c r="AA6" s="11">
        <f t="shared" si="4"/>
        <v>0</v>
      </c>
      <c r="AB6" s="11">
        <f t="shared" si="5"/>
        <v>0</v>
      </c>
      <c r="AC6" s="11">
        <f t="shared" si="6"/>
        <v>0</v>
      </c>
      <c r="AD6" s="11">
        <f t="shared" si="7"/>
        <v>0</v>
      </c>
      <c r="AE6" s="11">
        <f t="shared" si="8"/>
        <v>0</v>
      </c>
      <c r="AF6" s="11">
        <f t="shared" si="9"/>
        <v>0</v>
      </c>
    </row>
    <row r="7" spans="1:32" s="21" customFormat="1" ht="15.75" customHeight="1">
      <c r="A7" s="67">
        <v>9288133</v>
      </c>
      <c r="B7" s="67">
        <v>2301</v>
      </c>
      <c r="C7" s="68" t="s">
        <v>25</v>
      </c>
      <c r="D7" s="69">
        <v>802716525.90999997</v>
      </c>
      <c r="E7" s="69">
        <v>422414794.94999999</v>
      </c>
      <c r="F7" s="69">
        <v>419486444.74000001</v>
      </c>
      <c r="G7" s="69">
        <v>181168271.22999999</v>
      </c>
      <c r="H7" s="70">
        <v>164307988.30000001</v>
      </c>
      <c r="I7" s="70">
        <v>638408537.60000002</v>
      </c>
      <c r="J7" s="70">
        <v>183670761.40000001</v>
      </c>
      <c r="K7" s="70">
        <v>603157206.20000005</v>
      </c>
      <c r="L7" s="91"/>
      <c r="M7" s="15">
        <v>9288133</v>
      </c>
      <c r="N7" s="15">
        <v>2301</v>
      </c>
      <c r="O7" s="15" t="s">
        <v>25</v>
      </c>
      <c r="P7" s="11">
        <v>802716525.90999997</v>
      </c>
      <c r="Q7" s="11">
        <v>422414794.94999999</v>
      </c>
      <c r="R7" s="122">
        <v>419486444.74000001</v>
      </c>
      <c r="S7" s="122">
        <v>181168271.22999999</v>
      </c>
      <c r="T7" s="122">
        <v>164307988.31</v>
      </c>
      <c r="U7" s="122">
        <v>638408537.60000002</v>
      </c>
      <c r="V7" s="122">
        <v>183670761.41999999</v>
      </c>
      <c r="W7" s="122">
        <v>603157206.15999997</v>
      </c>
      <c r="X7" s="10" t="b">
        <f t="shared" si="1"/>
        <v>1</v>
      </c>
      <c r="Y7" s="11">
        <f t="shared" si="2"/>
        <v>0</v>
      </c>
      <c r="Z7" s="11">
        <f t="shared" si="3"/>
        <v>0</v>
      </c>
      <c r="AA7" s="11">
        <f t="shared" si="4"/>
        <v>0</v>
      </c>
      <c r="AB7" s="11">
        <f t="shared" si="5"/>
        <v>0</v>
      </c>
      <c r="AC7" s="11">
        <f t="shared" si="6"/>
        <v>9.9999904632568359E-3</v>
      </c>
      <c r="AD7" s="11">
        <f t="shared" si="7"/>
        <v>0</v>
      </c>
      <c r="AE7" s="11">
        <f t="shared" si="8"/>
        <v>1.9999980926513672E-2</v>
      </c>
      <c r="AF7" s="11">
        <f t="shared" si="9"/>
        <v>-4.0000081062316895E-2</v>
      </c>
    </row>
    <row r="8" spans="1:32" s="101" customFormat="1" ht="15.75" customHeight="1">
      <c r="A8" s="95">
        <v>9288134</v>
      </c>
      <c r="B8" s="95">
        <v>2301</v>
      </c>
      <c r="C8" s="96" t="s">
        <v>25</v>
      </c>
      <c r="D8" s="97">
        <v>124377416.06999999</v>
      </c>
      <c r="E8" s="97">
        <v>48238425.060000002</v>
      </c>
      <c r="F8" s="97">
        <v>47821934.32</v>
      </c>
      <c r="G8" s="97">
        <v>27850240.609999999</v>
      </c>
      <c r="H8" s="98">
        <v>10282148.779999999</v>
      </c>
      <c r="I8" s="98">
        <v>114095267.3</v>
      </c>
      <c r="J8" s="98">
        <v>27678560.969999999</v>
      </c>
      <c r="K8" s="98">
        <v>75500495.290000007</v>
      </c>
      <c r="L8" s="99"/>
      <c r="M8" s="100">
        <v>9288134</v>
      </c>
      <c r="N8" s="100">
        <v>2301</v>
      </c>
      <c r="O8" s="100" t="s">
        <v>25</v>
      </c>
      <c r="P8" s="11">
        <v>124377416.06999999</v>
      </c>
      <c r="Q8" s="11">
        <v>48238425.060000002</v>
      </c>
      <c r="R8" s="122">
        <v>47821934.32</v>
      </c>
      <c r="S8" s="122">
        <v>27850240.609999999</v>
      </c>
      <c r="T8" s="122">
        <v>10282148.779999999</v>
      </c>
      <c r="U8" s="122">
        <v>114095267.29000001</v>
      </c>
      <c r="V8" s="122">
        <v>27678560.969999999</v>
      </c>
      <c r="W8" s="122">
        <v>75500495.290000007</v>
      </c>
      <c r="X8" s="10" t="b">
        <f t="shared" si="1"/>
        <v>1</v>
      </c>
      <c r="Y8" s="11">
        <f t="shared" si="2"/>
        <v>0</v>
      </c>
      <c r="Z8" s="11">
        <f t="shared" si="3"/>
        <v>0</v>
      </c>
      <c r="AA8" s="11">
        <f t="shared" si="4"/>
        <v>0</v>
      </c>
      <c r="AB8" s="11">
        <f t="shared" si="5"/>
        <v>0</v>
      </c>
      <c r="AC8" s="11">
        <f t="shared" si="6"/>
        <v>0</v>
      </c>
      <c r="AD8" s="11">
        <f t="shared" si="7"/>
        <v>-9.9999904632568359E-3</v>
      </c>
      <c r="AE8" s="11">
        <f t="shared" si="8"/>
        <v>0</v>
      </c>
      <c r="AF8" s="11">
        <f t="shared" si="9"/>
        <v>0</v>
      </c>
    </row>
    <row r="9" spans="1:32" s="21" customFormat="1" ht="15.75" customHeight="1">
      <c r="A9" s="67">
        <v>9288135</v>
      </c>
      <c r="B9" s="67">
        <v>2441</v>
      </c>
      <c r="C9" s="68" t="s">
        <v>28</v>
      </c>
      <c r="D9" s="69">
        <v>1302676</v>
      </c>
      <c r="E9" s="69">
        <v>601367</v>
      </c>
      <c r="F9" s="69">
        <v>586332.81999999995</v>
      </c>
      <c r="G9" s="69">
        <v>564594</v>
      </c>
      <c r="H9" s="70">
        <v>0</v>
      </c>
      <c r="I9" s="70">
        <v>1302676</v>
      </c>
      <c r="J9" s="70">
        <v>533402.28</v>
      </c>
      <c r="K9" s="70">
        <v>1119735.1000000001</v>
      </c>
      <c r="L9" s="91"/>
      <c r="M9" s="15">
        <v>9288135</v>
      </c>
      <c r="N9" s="15">
        <v>2441</v>
      </c>
      <c r="O9" s="15" t="s">
        <v>28</v>
      </c>
      <c r="P9" s="11">
        <v>1302676</v>
      </c>
      <c r="Q9" s="11">
        <v>601367</v>
      </c>
      <c r="R9" s="122">
        <v>586332.81999999995</v>
      </c>
      <c r="S9" s="122">
        <v>564594</v>
      </c>
      <c r="T9" s="122">
        <v>0</v>
      </c>
      <c r="U9" s="122">
        <v>1302676</v>
      </c>
      <c r="V9" s="122">
        <v>533402.28</v>
      </c>
      <c r="W9" s="122">
        <v>1119735.1000000001</v>
      </c>
      <c r="X9" s="10" t="b">
        <f t="shared" si="1"/>
        <v>1</v>
      </c>
      <c r="Y9" s="11">
        <f t="shared" si="2"/>
        <v>0</v>
      </c>
      <c r="Z9" s="11">
        <f t="shared" si="3"/>
        <v>0</v>
      </c>
      <c r="AA9" s="11">
        <f t="shared" si="4"/>
        <v>0</v>
      </c>
      <c r="AB9" s="11">
        <f t="shared" si="5"/>
        <v>0</v>
      </c>
      <c r="AC9" s="11">
        <f t="shared" si="6"/>
        <v>0</v>
      </c>
      <c r="AD9" s="11">
        <f t="shared" si="7"/>
        <v>0</v>
      </c>
      <c r="AE9" s="11">
        <f t="shared" si="8"/>
        <v>0</v>
      </c>
      <c r="AF9" s="11">
        <f t="shared" si="9"/>
        <v>0</v>
      </c>
    </row>
    <row r="10" spans="1:32" s="21" customFormat="1" ht="15.75" customHeight="1">
      <c r="A10" s="67">
        <v>9288136</v>
      </c>
      <c r="B10" s="67">
        <v>2271</v>
      </c>
      <c r="C10" s="68" t="s">
        <v>29</v>
      </c>
      <c r="D10" s="69">
        <v>20549815.359999999</v>
      </c>
      <c r="E10" s="69">
        <v>13153394.27</v>
      </c>
      <c r="F10" s="69">
        <v>12884376.289999999</v>
      </c>
      <c r="G10" s="69">
        <v>1675426.01</v>
      </c>
      <c r="H10" s="70">
        <v>153695.14000000001</v>
      </c>
      <c r="I10" s="70">
        <v>20396120.219999999</v>
      </c>
      <c r="J10" s="70">
        <v>1663186.04</v>
      </c>
      <c r="K10" s="70">
        <v>14547562.33</v>
      </c>
      <c r="L10" s="91"/>
      <c r="M10" s="15">
        <v>9288136</v>
      </c>
      <c r="N10" s="15">
        <v>2271</v>
      </c>
      <c r="O10" s="15" t="s">
        <v>29</v>
      </c>
      <c r="P10" s="11">
        <v>20549815.359999999</v>
      </c>
      <c r="Q10" s="11">
        <v>13153394.27</v>
      </c>
      <c r="R10" s="122">
        <v>12884376.289999999</v>
      </c>
      <c r="S10" s="122">
        <v>1675426.01</v>
      </c>
      <c r="T10" s="122">
        <v>153695.14000000001</v>
      </c>
      <c r="U10" s="122">
        <v>20396120.219999999</v>
      </c>
      <c r="V10" s="122">
        <v>1663186.04</v>
      </c>
      <c r="W10" s="122">
        <v>14547562.33</v>
      </c>
      <c r="X10" s="10" t="b">
        <f t="shared" si="1"/>
        <v>1</v>
      </c>
      <c r="Y10" s="11">
        <f t="shared" si="2"/>
        <v>0</v>
      </c>
      <c r="Z10" s="11">
        <f t="shared" si="3"/>
        <v>0</v>
      </c>
      <c r="AA10" s="11">
        <f t="shared" si="4"/>
        <v>0</v>
      </c>
      <c r="AB10" s="11">
        <f t="shared" si="5"/>
        <v>0</v>
      </c>
      <c r="AC10" s="11">
        <f t="shared" si="6"/>
        <v>0</v>
      </c>
      <c r="AD10" s="11">
        <f t="shared" si="7"/>
        <v>0</v>
      </c>
      <c r="AE10" s="11">
        <f t="shared" si="8"/>
        <v>0</v>
      </c>
      <c r="AF10" s="11">
        <f t="shared" si="9"/>
        <v>0</v>
      </c>
    </row>
    <row r="11" spans="1:32" s="21" customFormat="1" ht="15.75" customHeight="1">
      <c r="A11" s="67">
        <v>9288137</v>
      </c>
      <c r="B11" s="67">
        <v>1251</v>
      </c>
      <c r="C11" s="68" t="s">
        <v>30</v>
      </c>
      <c r="D11" s="69">
        <v>96782950.680000007</v>
      </c>
      <c r="E11" s="69">
        <v>309600</v>
      </c>
      <c r="F11" s="69">
        <v>0</v>
      </c>
      <c r="G11" s="69">
        <v>94006295.680000007</v>
      </c>
      <c r="H11" s="70">
        <v>175685</v>
      </c>
      <c r="I11" s="70">
        <v>96607265.680000007</v>
      </c>
      <c r="J11" s="70">
        <v>93900855.319999993</v>
      </c>
      <c r="K11" s="70">
        <v>93900855.319999993</v>
      </c>
      <c r="L11" s="91"/>
      <c r="M11" s="15">
        <v>9288137</v>
      </c>
      <c r="N11" s="15">
        <v>1251</v>
      </c>
      <c r="O11" s="15" t="s">
        <v>30</v>
      </c>
      <c r="P11" s="11">
        <v>96782950.680000007</v>
      </c>
      <c r="Q11" s="11">
        <v>309600</v>
      </c>
      <c r="R11" s="122">
        <v>0</v>
      </c>
      <c r="S11" s="122">
        <v>94006295.680000007</v>
      </c>
      <c r="T11" s="122">
        <v>175685</v>
      </c>
      <c r="U11" s="122">
        <v>96607265.680000007</v>
      </c>
      <c r="V11" s="122">
        <v>93900855.319999993</v>
      </c>
      <c r="W11" s="122">
        <v>93900855.319999993</v>
      </c>
      <c r="X11" s="10" t="b">
        <f t="shared" si="1"/>
        <v>1</v>
      </c>
      <c r="Y11" s="11">
        <f t="shared" si="2"/>
        <v>0</v>
      </c>
      <c r="Z11" s="11">
        <f t="shared" si="3"/>
        <v>0</v>
      </c>
      <c r="AA11" s="11">
        <f t="shared" si="4"/>
        <v>0</v>
      </c>
      <c r="AB11" s="11">
        <f t="shared" si="5"/>
        <v>0</v>
      </c>
      <c r="AC11" s="11">
        <f t="shared" si="6"/>
        <v>0</v>
      </c>
      <c r="AD11" s="11">
        <f t="shared" si="7"/>
        <v>0</v>
      </c>
      <c r="AE11" s="11">
        <f t="shared" si="8"/>
        <v>0</v>
      </c>
      <c r="AF11" s="11">
        <f t="shared" si="9"/>
        <v>0</v>
      </c>
    </row>
    <row r="12" spans="1:32" s="21" customFormat="1" ht="15.75" customHeight="1">
      <c r="A12" s="67">
        <v>9288138</v>
      </c>
      <c r="B12" s="67">
        <v>1251</v>
      </c>
      <c r="C12" s="68" t="s">
        <v>30</v>
      </c>
      <c r="D12" s="69">
        <v>38690473.68</v>
      </c>
      <c r="E12" s="69">
        <v>7321527.1100000003</v>
      </c>
      <c r="F12" s="69">
        <v>7182750.5099999998</v>
      </c>
      <c r="G12" s="69">
        <v>30378779.100000001</v>
      </c>
      <c r="H12" s="70">
        <v>653623.93999999994</v>
      </c>
      <c r="I12" s="70">
        <v>38036849.740000002</v>
      </c>
      <c r="J12" s="70">
        <v>30026151</v>
      </c>
      <c r="K12" s="70">
        <v>37208901.509999998</v>
      </c>
      <c r="L12" s="91"/>
      <c r="M12" s="15">
        <v>9288138</v>
      </c>
      <c r="N12" s="15">
        <v>1251</v>
      </c>
      <c r="O12" s="15" t="s">
        <v>30</v>
      </c>
      <c r="P12" s="11">
        <v>38690473.68</v>
      </c>
      <c r="Q12" s="11">
        <v>7321527.1100000003</v>
      </c>
      <c r="R12" s="122">
        <v>7182750.5099999998</v>
      </c>
      <c r="S12" s="122">
        <v>30378779.100000001</v>
      </c>
      <c r="T12" s="122">
        <v>653623.93999999994</v>
      </c>
      <c r="U12" s="122">
        <v>38036849.740000002</v>
      </c>
      <c r="V12" s="122">
        <v>30026151</v>
      </c>
      <c r="W12" s="122">
        <v>37208901.509999998</v>
      </c>
      <c r="X12" s="10" t="b">
        <f t="shared" si="1"/>
        <v>1</v>
      </c>
      <c r="Y12" s="11">
        <f t="shared" si="2"/>
        <v>0</v>
      </c>
      <c r="Z12" s="11">
        <f t="shared" si="3"/>
        <v>0</v>
      </c>
      <c r="AA12" s="11">
        <f t="shared" si="4"/>
        <v>0</v>
      </c>
      <c r="AB12" s="11">
        <f t="shared" si="5"/>
        <v>0</v>
      </c>
      <c r="AC12" s="11">
        <f t="shared" si="6"/>
        <v>0</v>
      </c>
      <c r="AD12" s="11">
        <f t="shared" si="7"/>
        <v>0</v>
      </c>
      <c r="AE12" s="11">
        <f t="shared" si="8"/>
        <v>0</v>
      </c>
      <c r="AF12" s="11">
        <f t="shared" si="9"/>
        <v>0</v>
      </c>
    </row>
    <row r="13" spans="1:32" s="21" customFormat="1" ht="15.75" customHeight="1">
      <c r="A13" s="67">
        <v>9288139</v>
      </c>
      <c r="B13" s="67">
        <v>2431</v>
      </c>
      <c r="C13" s="68" t="s">
        <v>31</v>
      </c>
      <c r="D13" s="69">
        <v>1683360.76</v>
      </c>
      <c r="E13" s="69">
        <v>886983.99</v>
      </c>
      <c r="F13" s="69">
        <v>846888.02</v>
      </c>
      <c r="G13" s="69">
        <v>0</v>
      </c>
      <c r="H13" s="70">
        <v>344127.52</v>
      </c>
      <c r="I13" s="70">
        <v>1339233.24</v>
      </c>
      <c r="J13" s="70">
        <v>0</v>
      </c>
      <c r="K13" s="70">
        <v>846888.02</v>
      </c>
      <c r="L13" s="91"/>
      <c r="M13" s="15">
        <v>9288139</v>
      </c>
      <c r="N13" s="15">
        <v>2431</v>
      </c>
      <c r="O13" s="15" t="s">
        <v>31</v>
      </c>
      <c r="P13" s="11">
        <v>1683360.76</v>
      </c>
      <c r="Q13" s="11">
        <v>886983.99</v>
      </c>
      <c r="R13" s="122">
        <v>846888.02</v>
      </c>
      <c r="S13" s="122">
        <v>0</v>
      </c>
      <c r="T13" s="122">
        <v>344127.52</v>
      </c>
      <c r="U13" s="122">
        <v>1339233.24</v>
      </c>
      <c r="V13" s="122">
        <v>0</v>
      </c>
      <c r="W13" s="122">
        <v>846888.02</v>
      </c>
      <c r="X13" s="10" t="b">
        <f t="shared" si="1"/>
        <v>1</v>
      </c>
      <c r="Y13" s="11">
        <f t="shared" si="2"/>
        <v>0</v>
      </c>
      <c r="Z13" s="11">
        <f t="shared" si="3"/>
        <v>0</v>
      </c>
      <c r="AA13" s="11">
        <f t="shared" si="4"/>
        <v>0</v>
      </c>
      <c r="AB13" s="11">
        <f t="shared" si="5"/>
        <v>0</v>
      </c>
      <c r="AC13" s="11">
        <f t="shared" si="6"/>
        <v>0</v>
      </c>
      <c r="AD13" s="11">
        <f t="shared" si="7"/>
        <v>0</v>
      </c>
      <c r="AE13" s="11">
        <f t="shared" si="8"/>
        <v>0</v>
      </c>
      <c r="AF13" s="11">
        <f t="shared" si="9"/>
        <v>0</v>
      </c>
    </row>
    <row r="14" spans="1:32" s="21" customFormat="1" ht="15.75" customHeight="1">
      <c r="A14" s="67">
        <v>9288141</v>
      </c>
      <c r="B14" s="67">
        <v>2201</v>
      </c>
      <c r="C14" s="68" t="s">
        <v>32</v>
      </c>
      <c r="D14" s="69">
        <v>270561.39</v>
      </c>
      <c r="E14" s="69">
        <v>185228.13</v>
      </c>
      <c r="F14" s="69">
        <v>185228.13</v>
      </c>
      <c r="G14" s="69">
        <v>85333.26</v>
      </c>
      <c r="H14" s="70">
        <v>0</v>
      </c>
      <c r="I14" s="70">
        <v>270561.39</v>
      </c>
      <c r="J14" s="70">
        <v>85333.26</v>
      </c>
      <c r="K14" s="70">
        <v>270561.39</v>
      </c>
      <c r="L14" s="91"/>
      <c r="M14" s="15">
        <v>9288141</v>
      </c>
      <c r="N14" s="15">
        <v>2201</v>
      </c>
      <c r="O14" s="15" t="s">
        <v>32</v>
      </c>
      <c r="P14" s="11">
        <v>270561.39</v>
      </c>
      <c r="Q14" s="11">
        <v>185228.13</v>
      </c>
      <c r="R14" s="122">
        <v>185228.13</v>
      </c>
      <c r="S14" s="122">
        <v>85333.26</v>
      </c>
      <c r="T14" s="122">
        <v>0</v>
      </c>
      <c r="U14" s="122">
        <v>270561.39</v>
      </c>
      <c r="V14" s="122">
        <v>85333.26</v>
      </c>
      <c r="W14" s="122">
        <v>270561.39</v>
      </c>
      <c r="X14" s="10" t="b">
        <f t="shared" si="1"/>
        <v>1</v>
      </c>
      <c r="Y14" s="11">
        <f t="shared" si="2"/>
        <v>0</v>
      </c>
      <c r="Z14" s="11">
        <f t="shared" si="3"/>
        <v>0</v>
      </c>
      <c r="AA14" s="11">
        <f t="shared" si="4"/>
        <v>0</v>
      </c>
      <c r="AB14" s="11">
        <f t="shared" si="5"/>
        <v>0</v>
      </c>
      <c r="AC14" s="11">
        <f t="shared" si="6"/>
        <v>0</v>
      </c>
      <c r="AD14" s="11">
        <f t="shared" si="7"/>
        <v>0</v>
      </c>
      <c r="AE14" s="11">
        <f t="shared" si="8"/>
        <v>0</v>
      </c>
      <c r="AF14" s="11">
        <f t="shared" si="9"/>
        <v>0</v>
      </c>
    </row>
    <row r="15" spans="1:32" s="21" customFormat="1" ht="15.75" customHeight="1">
      <c r="A15" s="67">
        <v>9288142</v>
      </c>
      <c r="B15" s="67">
        <v>2371</v>
      </c>
      <c r="C15" s="68" t="s">
        <v>33</v>
      </c>
      <c r="D15" s="69">
        <v>29409215.469999999</v>
      </c>
      <c r="E15" s="69">
        <v>23636950.93</v>
      </c>
      <c r="F15" s="69">
        <v>23468303.140000001</v>
      </c>
      <c r="G15" s="69">
        <v>5045997.54</v>
      </c>
      <c r="H15" s="70">
        <v>242575</v>
      </c>
      <c r="I15" s="70">
        <v>29166640.469999999</v>
      </c>
      <c r="J15" s="70">
        <v>5094093.5</v>
      </c>
      <c r="K15" s="70">
        <v>28562396.640000001</v>
      </c>
      <c r="L15" s="91"/>
      <c r="M15" s="15">
        <v>9288142</v>
      </c>
      <c r="N15" s="15">
        <v>2371</v>
      </c>
      <c r="O15" s="15" t="s">
        <v>33</v>
      </c>
      <c r="P15" s="11">
        <v>29409215.469999999</v>
      </c>
      <c r="Q15" s="11">
        <v>23636950.93</v>
      </c>
      <c r="R15" s="122">
        <v>23468303.140000001</v>
      </c>
      <c r="S15" s="122">
        <v>5045997.54</v>
      </c>
      <c r="T15" s="122">
        <v>242575</v>
      </c>
      <c r="U15" s="122">
        <v>29166640.469999999</v>
      </c>
      <c r="V15" s="122">
        <v>5094093.5</v>
      </c>
      <c r="W15" s="122">
        <v>28562396.640000001</v>
      </c>
      <c r="X15" s="10" t="b">
        <f t="shared" si="1"/>
        <v>1</v>
      </c>
      <c r="Y15" s="11">
        <f t="shared" si="2"/>
        <v>0</v>
      </c>
      <c r="Z15" s="11">
        <f t="shared" si="3"/>
        <v>0</v>
      </c>
      <c r="AA15" s="11">
        <f t="shared" si="4"/>
        <v>0</v>
      </c>
      <c r="AB15" s="11">
        <f t="shared" si="5"/>
        <v>0</v>
      </c>
      <c r="AC15" s="11">
        <f t="shared" si="6"/>
        <v>0</v>
      </c>
      <c r="AD15" s="11">
        <f t="shared" si="7"/>
        <v>0</v>
      </c>
      <c r="AE15" s="11">
        <f t="shared" si="8"/>
        <v>0</v>
      </c>
      <c r="AF15" s="11">
        <f t="shared" si="9"/>
        <v>0</v>
      </c>
    </row>
    <row r="16" spans="1:32" s="21" customFormat="1" ht="15.75" customHeight="1">
      <c r="A16" s="67">
        <v>9288143</v>
      </c>
      <c r="B16" s="67">
        <v>1101</v>
      </c>
      <c r="C16" s="68" t="s">
        <v>34</v>
      </c>
      <c r="D16" s="69">
        <v>909846.49</v>
      </c>
      <c r="E16" s="69">
        <v>535196.15</v>
      </c>
      <c r="F16" s="69">
        <v>524677.12</v>
      </c>
      <c r="G16" s="69">
        <v>8310</v>
      </c>
      <c r="H16" s="70">
        <v>259592.33</v>
      </c>
      <c r="I16" s="70">
        <v>650254.16</v>
      </c>
      <c r="J16" s="70">
        <v>8310</v>
      </c>
      <c r="K16" s="70">
        <v>532987.12</v>
      </c>
      <c r="L16" s="91"/>
      <c r="M16" s="15">
        <v>9288143</v>
      </c>
      <c r="N16" s="15">
        <v>1101</v>
      </c>
      <c r="O16" s="15" t="s">
        <v>34</v>
      </c>
      <c r="P16" s="11">
        <v>909846.49</v>
      </c>
      <c r="Q16" s="11">
        <v>535196.15</v>
      </c>
      <c r="R16" s="122">
        <v>524677.12</v>
      </c>
      <c r="S16" s="122">
        <v>8310</v>
      </c>
      <c r="T16" s="122">
        <v>259592.33</v>
      </c>
      <c r="U16" s="122">
        <v>650254.16</v>
      </c>
      <c r="V16" s="122">
        <v>8310</v>
      </c>
      <c r="W16" s="122">
        <v>532987.12</v>
      </c>
      <c r="X16" s="10" t="b">
        <f t="shared" si="1"/>
        <v>1</v>
      </c>
      <c r="Y16" s="11">
        <f t="shared" si="2"/>
        <v>0</v>
      </c>
      <c r="Z16" s="11">
        <f t="shared" si="3"/>
        <v>0</v>
      </c>
      <c r="AA16" s="11">
        <f t="shared" si="4"/>
        <v>0</v>
      </c>
      <c r="AB16" s="11">
        <f t="shared" si="5"/>
        <v>0</v>
      </c>
      <c r="AC16" s="11">
        <f t="shared" si="6"/>
        <v>0</v>
      </c>
      <c r="AD16" s="11">
        <f t="shared" si="7"/>
        <v>0</v>
      </c>
      <c r="AE16" s="11">
        <f t="shared" si="8"/>
        <v>0</v>
      </c>
      <c r="AF16" s="11">
        <f t="shared" si="9"/>
        <v>0</v>
      </c>
    </row>
    <row r="17" spans="1:32" s="21" customFormat="1" ht="15.75" customHeight="1">
      <c r="A17" s="67">
        <v>9288144</v>
      </c>
      <c r="B17" s="67">
        <v>1511</v>
      </c>
      <c r="C17" s="68" t="s">
        <v>35</v>
      </c>
      <c r="D17" s="69">
        <v>5276899.4000000004</v>
      </c>
      <c r="E17" s="69">
        <v>716811.19</v>
      </c>
      <c r="F17" s="69">
        <v>664483.93999999994</v>
      </c>
      <c r="G17" s="69">
        <v>3696512.55</v>
      </c>
      <c r="H17" s="70">
        <v>333565.74</v>
      </c>
      <c r="I17" s="70">
        <v>4943333.66</v>
      </c>
      <c r="J17" s="70">
        <v>3250348.67</v>
      </c>
      <c r="K17" s="70">
        <v>3914832.61</v>
      </c>
      <c r="L17" s="91"/>
      <c r="M17" s="15">
        <v>9288144</v>
      </c>
      <c r="N17" s="15">
        <v>1511</v>
      </c>
      <c r="O17" s="15" t="s">
        <v>35</v>
      </c>
      <c r="P17" s="11">
        <v>5276899.4000000004</v>
      </c>
      <c r="Q17" s="11">
        <v>716811.19</v>
      </c>
      <c r="R17" s="122">
        <v>664483.93999999994</v>
      </c>
      <c r="S17" s="122">
        <v>3696512.55</v>
      </c>
      <c r="T17" s="122">
        <v>333565.74</v>
      </c>
      <c r="U17" s="122">
        <v>4943333.66</v>
      </c>
      <c r="V17" s="122">
        <v>3250348.67</v>
      </c>
      <c r="W17" s="122">
        <v>3914832.61</v>
      </c>
      <c r="X17" s="10" t="b">
        <f t="shared" si="1"/>
        <v>1</v>
      </c>
      <c r="Y17" s="11">
        <f t="shared" si="2"/>
        <v>0</v>
      </c>
      <c r="Z17" s="11">
        <f t="shared" si="3"/>
        <v>0</v>
      </c>
      <c r="AA17" s="11">
        <f t="shared" si="4"/>
        <v>0</v>
      </c>
      <c r="AB17" s="11">
        <f t="shared" si="5"/>
        <v>0</v>
      </c>
      <c r="AC17" s="11">
        <f t="shared" si="6"/>
        <v>0</v>
      </c>
      <c r="AD17" s="11">
        <f t="shared" si="7"/>
        <v>0</v>
      </c>
      <c r="AE17" s="11">
        <f t="shared" si="8"/>
        <v>0</v>
      </c>
      <c r="AF17" s="11">
        <f t="shared" si="9"/>
        <v>0</v>
      </c>
    </row>
    <row r="18" spans="1:32" s="21" customFormat="1" ht="15.75" customHeight="1">
      <c r="A18" s="67">
        <v>9288145</v>
      </c>
      <c r="B18" s="67">
        <v>1511</v>
      </c>
      <c r="C18" s="68" t="s">
        <v>35</v>
      </c>
      <c r="D18" s="69">
        <v>36149415.259999998</v>
      </c>
      <c r="E18" s="69">
        <v>26037343.84</v>
      </c>
      <c r="F18" s="69">
        <v>24564700.710000001</v>
      </c>
      <c r="G18" s="69">
        <v>1926938.48</v>
      </c>
      <c r="H18" s="70">
        <v>1747207.05</v>
      </c>
      <c r="I18" s="70">
        <v>34402208.210000001</v>
      </c>
      <c r="J18" s="70">
        <v>1821093.09</v>
      </c>
      <c r="K18" s="70">
        <v>26385793.800000001</v>
      </c>
      <c r="L18" s="91"/>
      <c r="M18" s="15">
        <v>9288145</v>
      </c>
      <c r="N18" s="15">
        <v>1511</v>
      </c>
      <c r="O18" s="15" t="s">
        <v>35</v>
      </c>
      <c r="P18" s="11">
        <v>36149415.259999998</v>
      </c>
      <c r="Q18" s="11">
        <v>26037343.84</v>
      </c>
      <c r="R18" s="122">
        <v>24564700.710000001</v>
      </c>
      <c r="S18" s="122">
        <v>1926938.48</v>
      </c>
      <c r="T18" s="122">
        <v>1747207.05</v>
      </c>
      <c r="U18" s="122">
        <v>34402208.210000001</v>
      </c>
      <c r="V18" s="122">
        <v>1821093.09</v>
      </c>
      <c r="W18" s="122">
        <v>26385793.800000001</v>
      </c>
      <c r="X18" s="10" t="b">
        <f t="shared" si="1"/>
        <v>1</v>
      </c>
      <c r="Y18" s="11">
        <f t="shared" si="2"/>
        <v>0</v>
      </c>
      <c r="Z18" s="11">
        <f t="shared" si="3"/>
        <v>0</v>
      </c>
      <c r="AA18" s="11">
        <f t="shared" si="4"/>
        <v>0</v>
      </c>
      <c r="AB18" s="11">
        <f t="shared" si="5"/>
        <v>0</v>
      </c>
      <c r="AC18" s="11">
        <f t="shared" si="6"/>
        <v>0</v>
      </c>
      <c r="AD18" s="11">
        <f t="shared" si="7"/>
        <v>0</v>
      </c>
      <c r="AE18" s="11">
        <f t="shared" si="8"/>
        <v>0</v>
      </c>
      <c r="AF18" s="11">
        <f t="shared" si="9"/>
        <v>0</v>
      </c>
    </row>
    <row r="19" spans="1:32" s="21" customFormat="1" ht="15.75" customHeight="1">
      <c r="A19" s="67">
        <v>9288148</v>
      </c>
      <c r="B19" s="67">
        <v>1251</v>
      </c>
      <c r="C19" s="68" t="s">
        <v>30</v>
      </c>
      <c r="D19" s="69">
        <v>1821434.34</v>
      </c>
      <c r="E19" s="69">
        <v>0</v>
      </c>
      <c r="F19" s="69">
        <v>0</v>
      </c>
      <c r="G19" s="69"/>
      <c r="H19" s="70"/>
      <c r="I19" s="70">
        <v>1821434.34</v>
      </c>
      <c r="J19" s="70"/>
      <c r="K19" s="70">
        <v>0</v>
      </c>
      <c r="L19" s="91"/>
      <c r="M19" s="15">
        <v>9288148</v>
      </c>
      <c r="N19" s="15">
        <v>1251</v>
      </c>
      <c r="O19" s="15" t="s">
        <v>30</v>
      </c>
      <c r="P19" s="11">
        <v>1821434.34</v>
      </c>
      <c r="Q19" s="10">
        <v>0</v>
      </c>
      <c r="R19" s="122">
        <v>0</v>
      </c>
      <c r="S19" s="122">
        <v>0</v>
      </c>
      <c r="T19" s="122">
        <v>0</v>
      </c>
      <c r="U19" s="122">
        <v>1821434.34</v>
      </c>
      <c r="V19" s="122">
        <v>0</v>
      </c>
      <c r="W19" s="122">
        <v>0</v>
      </c>
      <c r="X19" s="10" t="b">
        <f t="shared" si="1"/>
        <v>1</v>
      </c>
      <c r="Y19" s="11">
        <f t="shared" si="2"/>
        <v>0</v>
      </c>
      <c r="Z19" s="11">
        <f t="shared" si="3"/>
        <v>0</v>
      </c>
      <c r="AA19" s="11">
        <f t="shared" si="4"/>
        <v>0</v>
      </c>
      <c r="AB19" s="11">
        <f t="shared" si="5"/>
        <v>0</v>
      </c>
      <c r="AC19" s="11">
        <f t="shared" si="6"/>
        <v>0</v>
      </c>
      <c r="AD19" s="11">
        <f t="shared" si="7"/>
        <v>0</v>
      </c>
      <c r="AE19" s="11">
        <f t="shared" si="8"/>
        <v>0</v>
      </c>
      <c r="AF19" s="11">
        <f t="shared" si="9"/>
        <v>0</v>
      </c>
    </row>
    <row r="20" spans="1:32" s="21" customFormat="1" ht="15.75" customHeight="1">
      <c r="A20" s="67">
        <v>9288149</v>
      </c>
      <c r="B20" s="67">
        <v>2371</v>
      </c>
      <c r="C20" s="68" t="s">
        <v>33</v>
      </c>
      <c r="D20" s="69">
        <v>2229744.34</v>
      </c>
      <c r="E20" s="69">
        <v>1950555.52</v>
      </c>
      <c r="F20" s="69">
        <v>1842366.48</v>
      </c>
      <c r="G20" s="69">
        <v>44099.86</v>
      </c>
      <c r="H20" s="70">
        <v>0</v>
      </c>
      <c r="I20" s="70">
        <v>2229744.34</v>
      </c>
      <c r="J20" s="70">
        <v>40880.57</v>
      </c>
      <c r="K20" s="70">
        <v>1883247.05</v>
      </c>
      <c r="L20" s="91"/>
      <c r="M20" s="15">
        <v>9288149</v>
      </c>
      <c r="N20" s="15">
        <v>2371</v>
      </c>
      <c r="O20" s="15" t="s">
        <v>33</v>
      </c>
      <c r="P20" s="11">
        <v>2229744.34</v>
      </c>
      <c r="Q20" s="11">
        <v>1950555.52</v>
      </c>
      <c r="R20" s="122">
        <v>1842366.48</v>
      </c>
      <c r="S20" s="122">
        <v>44099.86</v>
      </c>
      <c r="T20" s="122">
        <v>0</v>
      </c>
      <c r="U20" s="122">
        <v>2229744.34</v>
      </c>
      <c r="V20" s="122">
        <v>40880.57</v>
      </c>
      <c r="W20" s="122">
        <v>1883247.05</v>
      </c>
      <c r="X20" s="10" t="b">
        <f t="shared" si="1"/>
        <v>1</v>
      </c>
      <c r="Y20" s="11">
        <f t="shared" si="2"/>
        <v>0</v>
      </c>
      <c r="Z20" s="11">
        <f t="shared" si="3"/>
        <v>0</v>
      </c>
      <c r="AA20" s="11">
        <f t="shared" si="4"/>
        <v>0</v>
      </c>
      <c r="AB20" s="11">
        <f t="shared" si="5"/>
        <v>0</v>
      </c>
      <c r="AC20" s="11">
        <f t="shared" si="6"/>
        <v>0</v>
      </c>
      <c r="AD20" s="11">
        <f t="shared" si="7"/>
        <v>0</v>
      </c>
      <c r="AE20" s="11">
        <f t="shared" si="8"/>
        <v>0</v>
      </c>
      <c r="AF20" s="11">
        <f t="shared" si="9"/>
        <v>0</v>
      </c>
    </row>
    <row r="21" spans="1:32" s="21" customFormat="1" ht="15.75" customHeight="1">
      <c r="A21" s="67">
        <v>9288150</v>
      </c>
      <c r="B21" s="67">
        <v>1251</v>
      </c>
      <c r="C21" s="68" t="s">
        <v>30</v>
      </c>
      <c r="D21" s="69">
        <v>10650450</v>
      </c>
      <c r="E21" s="69">
        <v>0</v>
      </c>
      <c r="F21" s="69">
        <v>0</v>
      </c>
      <c r="G21" s="69">
        <v>10650450</v>
      </c>
      <c r="H21" s="70">
        <v>0</v>
      </c>
      <c r="I21" s="70">
        <v>10650450</v>
      </c>
      <c r="J21" s="70">
        <v>10650450</v>
      </c>
      <c r="K21" s="70">
        <v>10650450</v>
      </c>
      <c r="L21" s="91"/>
      <c r="M21" s="15">
        <v>9288150</v>
      </c>
      <c r="N21" s="15">
        <v>1251</v>
      </c>
      <c r="O21" s="15" t="s">
        <v>30</v>
      </c>
      <c r="P21" s="11">
        <v>10650450</v>
      </c>
      <c r="Q21" s="10">
        <v>0</v>
      </c>
      <c r="R21" s="122">
        <v>0</v>
      </c>
      <c r="S21" s="122">
        <v>10650450</v>
      </c>
      <c r="T21" s="122">
        <v>0</v>
      </c>
      <c r="U21" s="122">
        <v>10650450</v>
      </c>
      <c r="V21" s="122">
        <v>10650450</v>
      </c>
      <c r="W21" s="122">
        <v>10650450</v>
      </c>
      <c r="X21" s="10" t="b">
        <f t="shared" si="1"/>
        <v>1</v>
      </c>
      <c r="Y21" s="11">
        <f t="shared" si="2"/>
        <v>0</v>
      </c>
      <c r="Z21" s="11">
        <f t="shared" si="3"/>
        <v>0</v>
      </c>
      <c r="AA21" s="11">
        <f t="shared" si="4"/>
        <v>0</v>
      </c>
      <c r="AB21" s="11">
        <f t="shared" si="5"/>
        <v>0</v>
      </c>
      <c r="AC21" s="11">
        <f t="shared" si="6"/>
        <v>0</v>
      </c>
      <c r="AD21" s="11">
        <f t="shared" si="7"/>
        <v>0</v>
      </c>
      <c r="AE21" s="11">
        <f t="shared" si="8"/>
        <v>0</v>
      </c>
      <c r="AF21" s="11">
        <f t="shared" si="9"/>
        <v>0</v>
      </c>
    </row>
    <row r="22" spans="1:32" s="21" customFormat="1" ht="15.75" customHeight="1">
      <c r="A22" s="67">
        <v>9288152</v>
      </c>
      <c r="B22" s="67">
        <v>1271</v>
      </c>
      <c r="C22" s="68" t="s">
        <v>36</v>
      </c>
      <c r="D22" s="69">
        <v>12330331.26</v>
      </c>
      <c r="E22" s="69">
        <v>11504159.18</v>
      </c>
      <c r="F22" s="69">
        <v>10348624.869999999</v>
      </c>
      <c r="G22" s="69">
        <v>641475.92000000004</v>
      </c>
      <c r="H22" s="70">
        <v>266743.21000000002</v>
      </c>
      <c r="I22" s="70">
        <v>12063588.050000001</v>
      </c>
      <c r="J22" s="70">
        <v>1018141.14</v>
      </c>
      <c r="K22" s="70">
        <v>11366766.01</v>
      </c>
      <c r="L22" s="91"/>
      <c r="M22" s="15">
        <v>9288152</v>
      </c>
      <c r="N22" s="15">
        <v>1271</v>
      </c>
      <c r="O22" s="15" t="s">
        <v>36</v>
      </c>
      <c r="P22" s="11">
        <v>12330331.26</v>
      </c>
      <c r="Q22" s="11">
        <v>11504159.18</v>
      </c>
      <c r="R22" s="122">
        <v>10348624.869999999</v>
      </c>
      <c r="S22" s="122">
        <v>641475.92000000004</v>
      </c>
      <c r="T22" s="122">
        <v>266743.21000000002</v>
      </c>
      <c r="U22" s="122">
        <v>12063588.050000001</v>
      </c>
      <c r="V22" s="122">
        <v>1018141.14</v>
      </c>
      <c r="W22" s="122">
        <v>11366766.01</v>
      </c>
      <c r="X22" s="10" t="b">
        <f t="shared" si="1"/>
        <v>1</v>
      </c>
      <c r="Y22" s="11">
        <f t="shared" si="2"/>
        <v>0</v>
      </c>
      <c r="Z22" s="11">
        <f t="shared" si="3"/>
        <v>0</v>
      </c>
      <c r="AA22" s="11">
        <f t="shared" si="4"/>
        <v>0</v>
      </c>
      <c r="AB22" s="11">
        <f t="shared" si="5"/>
        <v>0</v>
      </c>
      <c r="AC22" s="11">
        <f t="shared" si="6"/>
        <v>0</v>
      </c>
      <c r="AD22" s="11">
        <f t="shared" si="7"/>
        <v>0</v>
      </c>
      <c r="AE22" s="11">
        <f t="shared" si="8"/>
        <v>0</v>
      </c>
      <c r="AF22" s="11">
        <f t="shared" si="9"/>
        <v>0</v>
      </c>
    </row>
    <row r="23" spans="1:32" s="21" customFormat="1" ht="15.75" customHeight="1">
      <c r="A23" s="67">
        <v>9288153</v>
      </c>
      <c r="B23" s="67">
        <v>1271</v>
      </c>
      <c r="C23" s="68" t="s">
        <v>36</v>
      </c>
      <c r="D23" s="69">
        <v>726090</v>
      </c>
      <c r="E23" s="69">
        <v>726090</v>
      </c>
      <c r="F23" s="69">
        <v>714225</v>
      </c>
      <c r="G23" s="69"/>
      <c r="H23" s="70"/>
      <c r="I23" s="70">
        <v>726090</v>
      </c>
      <c r="J23" s="70"/>
      <c r="K23" s="70">
        <v>714225</v>
      </c>
      <c r="L23" s="91"/>
      <c r="M23" s="15">
        <v>9288153</v>
      </c>
      <c r="N23" s="15">
        <v>1271</v>
      </c>
      <c r="O23" s="15" t="s">
        <v>36</v>
      </c>
      <c r="P23" s="11">
        <v>726090</v>
      </c>
      <c r="Q23" s="11">
        <v>726090</v>
      </c>
      <c r="R23" s="122">
        <v>714225</v>
      </c>
      <c r="S23" s="122">
        <v>0</v>
      </c>
      <c r="T23" s="122">
        <v>0</v>
      </c>
      <c r="U23" s="122">
        <v>726090</v>
      </c>
      <c r="V23" s="122">
        <v>0</v>
      </c>
      <c r="W23" s="122">
        <v>714225</v>
      </c>
      <c r="X23" s="10" t="b">
        <f t="shared" si="1"/>
        <v>1</v>
      </c>
      <c r="Y23" s="11">
        <f t="shared" si="2"/>
        <v>0</v>
      </c>
      <c r="Z23" s="11">
        <f t="shared" si="3"/>
        <v>0</v>
      </c>
      <c r="AA23" s="11">
        <f t="shared" si="4"/>
        <v>0</v>
      </c>
      <c r="AB23" s="11">
        <f t="shared" si="5"/>
        <v>0</v>
      </c>
      <c r="AC23" s="11">
        <f t="shared" si="6"/>
        <v>0</v>
      </c>
      <c r="AD23" s="11">
        <f t="shared" si="7"/>
        <v>0</v>
      </c>
      <c r="AE23" s="11">
        <f t="shared" si="8"/>
        <v>0</v>
      </c>
      <c r="AF23" s="11">
        <f t="shared" si="9"/>
        <v>0</v>
      </c>
    </row>
    <row r="24" spans="1:32" s="21" customFormat="1" ht="15.75" customHeight="1">
      <c r="A24" s="67">
        <v>9288154</v>
      </c>
      <c r="B24" s="67">
        <v>1271</v>
      </c>
      <c r="C24" s="68" t="s">
        <v>36</v>
      </c>
      <c r="D24" s="69">
        <v>1080000</v>
      </c>
      <c r="E24" s="69">
        <v>480000</v>
      </c>
      <c r="F24" s="69">
        <v>478500</v>
      </c>
      <c r="G24" s="69">
        <v>0</v>
      </c>
      <c r="H24" s="70">
        <v>500000</v>
      </c>
      <c r="I24" s="70">
        <v>580000</v>
      </c>
      <c r="J24" s="70">
        <v>0</v>
      </c>
      <c r="K24" s="70">
        <v>478500</v>
      </c>
      <c r="L24" s="91"/>
      <c r="M24" s="15">
        <v>9288154</v>
      </c>
      <c r="N24" s="15">
        <v>1271</v>
      </c>
      <c r="O24" s="15" t="s">
        <v>36</v>
      </c>
      <c r="P24" s="11">
        <v>1080000</v>
      </c>
      <c r="Q24" s="11">
        <v>480000</v>
      </c>
      <c r="R24" s="122">
        <v>478500</v>
      </c>
      <c r="S24" s="122">
        <v>0</v>
      </c>
      <c r="T24" s="122">
        <v>500000</v>
      </c>
      <c r="U24" s="122">
        <v>580000</v>
      </c>
      <c r="V24" s="122">
        <v>0</v>
      </c>
      <c r="W24" s="122">
        <v>478500</v>
      </c>
      <c r="X24" s="10" t="b">
        <f t="shared" si="1"/>
        <v>1</v>
      </c>
      <c r="Y24" s="11">
        <f t="shared" si="2"/>
        <v>0</v>
      </c>
      <c r="Z24" s="11">
        <f t="shared" si="3"/>
        <v>0</v>
      </c>
      <c r="AA24" s="11">
        <f t="shared" si="4"/>
        <v>0</v>
      </c>
      <c r="AB24" s="11">
        <f t="shared" si="5"/>
        <v>0</v>
      </c>
      <c r="AC24" s="11">
        <f t="shared" si="6"/>
        <v>0</v>
      </c>
      <c r="AD24" s="11">
        <f t="shared" si="7"/>
        <v>0</v>
      </c>
      <c r="AE24" s="11">
        <f t="shared" si="8"/>
        <v>0</v>
      </c>
      <c r="AF24" s="11">
        <f t="shared" si="9"/>
        <v>0</v>
      </c>
    </row>
    <row r="25" spans="1:32" s="21" customFormat="1" ht="15.75" customHeight="1">
      <c r="A25" s="67">
        <v>9288155</v>
      </c>
      <c r="B25" s="67">
        <v>1521</v>
      </c>
      <c r="C25" s="68" t="s">
        <v>37</v>
      </c>
      <c r="D25" s="69">
        <v>4086474.9</v>
      </c>
      <c r="E25" s="69">
        <v>3902358.9</v>
      </c>
      <c r="F25" s="69">
        <v>3893586.18</v>
      </c>
      <c r="G25" s="69">
        <v>129666</v>
      </c>
      <c r="H25" s="70">
        <v>16721</v>
      </c>
      <c r="I25" s="70">
        <v>4069753.9</v>
      </c>
      <c r="J25" s="70">
        <v>135391.79</v>
      </c>
      <c r="K25" s="70">
        <v>4028977.97</v>
      </c>
      <c r="L25" s="91"/>
      <c r="M25" s="15">
        <v>9288155</v>
      </c>
      <c r="N25" s="15">
        <v>1521</v>
      </c>
      <c r="O25" s="15" t="s">
        <v>37</v>
      </c>
      <c r="P25" s="11">
        <v>4086474.9</v>
      </c>
      <c r="Q25" s="11">
        <v>3902358.9</v>
      </c>
      <c r="R25" s="122">
        <v>3893586.18</v>
      </c>
      <c r="S25" s="122">
        <v>129666</v>
      </c>
      <c r="T25" s="122">
        <v>16721</v>
      </c>
      <c r="U25" s="122">
        <v>4069753.9</v>
      </c>
      <c r="V25" s="122">
        <v>135391.79</v>
      </c>
      <c r="W25" s="122">
        <v>4028977.97</v>
      </c>
      <c r="X25" s="10" t="b">
        <f t="shared" si="1"/>
        <v>1</v>
      </c>
      <c r="Y25" s="11">
        <f t="shared" si="2"/>
        <v>0</v>
      </c>
      <c r="Z25" s="11">
        <f t="shared" si="3"/>
        <v>0</v>
      </c>
      <c r="AA25" s="11">
        <f t="shared" si="4"/>
        <v>0</v>
      </c>
      <c r="AB25" s="11">
        <f t="shared" si="5"/>
        <v>0</v>
      </c>
      <c r="AC25" s="11">
        <f t="shared" si="6"/>
        <v>0</v>
      </c>
      <c r="AD25" s="11">
        <f t="shared" si="7"/>
        <v>0</v>
      </c>
      <c r="AE25" s="11">
        <f t="shared" si="8"/>
        <v>0</v>
      </c>
      <c r="AF25" s="11">
        <f t="shared" si="9"/>
        <v>0</v>
      </c>
    </row>
    <row r="26" spans="1:32" s="21" customFormat="1" ht="15.75" customHeight="1">
      <c r="A26" s="67">
        <v>9288167</v>
      </c>
      <c r="B26" s="67">
        <v>1401</v>
      </c>
      <c r="C26" s="68" t="s">
        <v>38</v>
      </c>
      <c r="D26" s="69">
        <v>3173505.46</v>
      </c>
      <c r="E26" s="69">
        <v>1468451.28</v>
      </c>
      <c r="F26" s="69">
        <v>1396262.41</v>
      </c>
      <c r="G26" s="69">
        <v>1142932.18</v>
      </c>
      <c r="H26" s="70">
        <v>0</v>
      </c>
      <c r="I26" s="70">
        <v>3173505.46</v>
      </c>
      <c r="J26" s="70">
        <v>1163853.9099999999</v>
      </c>
      <c r="K26" s="70">
        <v>2560116.3199999998</v>
      </c>
      <c r="L26" s="91"/>
      <c r="M26" s="15">
        <v>9288167</v>
      </c>
      <c r="N26" s="15">
        <v>1401</v>
      </c>
      <c r="O26" s="15" t="s">
        <v>38</v>
      </c>
      <c r="P26" s="11">
        <v>3173505.46</v>
      </c>
      <c r="Q26" s="11">
        <v>1468451.28</v>
      </c>
      <c r="R26" s="122">
        <v>1396262.41</v>
      </c>
      <c r="S26" s="122">
        <v>1142932.18</v>
      </c>
      <c r="T26" s="122">
        <v>0</v>
      </c>
      <c r="U26" s="122">
        <v>3173505.46</v>
      </c>
      <c r="V26" s="122">
        <v>1163853.9099999999</v>
      </c>
      <c r="W26" s="122">
        <v>2560116.3199999998</v>
      </c>
      <c r="X26" s="10" t="b">
        <f t="shared" si="1"/>
        <v>1</v>
      </c>
      <c r="Y26" s="11">
        <f t="shared" si="2"/>
        <v>0</v>
      </c>
      <c r="Z26" s="11">
        <f t="shared" si="3"/>
        <v>0</v>
      </c>
      <c r="AA26" s="11">
        <f t="shared" si="4"/>
        <v>0</v>
      </c>
      <c r="AB26" s="11">
        <f t="shared" si="5"/>
        <v>0</v>
      </c>
      <c r="AC26" s="11">
        <f t="shared" si="6"/>
        <v>0</v>
      </c>
      <c r="AD26" s="11">
        <f t="shared" si="7"/>
        <v>0</v>
      </c>
      <c r="AE26" s="11">
        <f t="shared" si="8"/>
        <v>0</v>
      </c>
      <c r="AF26" s="11">
        <f t="shared" si="9"/>
        <v>0</v>
      </c>
    </row>
    <row r="27" spans="1:32" s="21" customFormat="1" ht="15.75" customHeight="1">
      <c r="A27" s="67">
        <v>9288168</v>
      </c>
      <c r="B27" s="67">
        <v>1401</v>
      </c>
      <c r="C27" s="68" t="s">
        <v>38</v>
      </c>
      <c r="D27" s="69">
        <v>130000000</v>
      </c>
      <c r="E27" s="69">
        <v>130000000</v>
      </c>
      <c r="F27" s="69">
        <v>130000000</v>
      </c>
      <c r="G27" s="69"/>
      <c r="H27" s="70"/>
      <c r="I27" s="70">
        <v>130000000</v>
      </c>
      <c r="J27" s="70"/>
      <c r="K27" s="70">
        <v>130000000</v>
      </c>
      <c r="L27" s="91"/>
      <c r="M27" s="15">
        <v>9288168</v>
      </c>
      <c r="N27" s="15">
        <v>1401</v>
      </c>
      <c r="O27" s="15" t="s">
        <v>38</v>
      </c>
      <c r="P27" s="11">
        <v>130000000</v>
      </c>
      <c r="Q27" s="11">
        <v>130000000</v>
      </c>
      <c r="R27" s="122">
        <v>130000000</v>
      </c>
      <c r="S27" s="122">
        <v>0</v>
      </c>
      <c r="T27" s="122">
        <v>0</v>
      </c>
      <c r="U27" s="122">
        <v>130000000</v>
      </c>
      <c r="V27" s="122">
        <v>0</v>
      </c>
      <c r="W27" s="122">
        <v>130000000</v>
      </c>
      <c r="X27" s="10" t="b">
        <f t="shared" si="1"/>
        <v>1</v>
      </c>
      <c r="Y27" s="11">
        <f t="shared" si="2"/>
        <v>0</v>
      </c>
      <c r="Z27" s="11">
        <f t="shared" si="3"/>
        <v>0</v>
      </c>
      <c r="AA27" s="11">
        <f t="shared" si="4"/>
        <v>0</v>
      </c>
      <c r="AB27" s="11">
        <f t="shared" si="5"/>
        <v>0</v>
      </c>
      <c r="AC27" s="11">
        <f t="shared" si="6"/>
        <v>0</v>
      </c>
      <c r="AD27" s="11">
        <f t="shared" si="7"/>
        <v>0</v>
      </c>
      <c r="AE27" s="11">
        <f t="shared" si="8"/>
        <v>0</v>
      </c>
      <c r="AF27" s="11">
        <f t="shared" si="9"/>
        <v>0</v>
      </c>
    </row>
    <row r="28" spans="1:32" s="21" customFormat="1" ht="15.75" customHeight="1">
      <c r="A28" s="67">
        <v>9288169</v>
      </c>
      <c r="B28" s="67">
        <v>1401</v>
      </c>
      <c r="C28" s="68" t="s">
        <v>38</v>
      </c>
      <c r="D28" s="69">
        <v>3802004.75</v>
      </c>
      <c r="E28" s="69">
        <v>323076.59999999998</v>
      </c>
      <c r="F28" s="69">
        <v>319514.15999999997</v>
      </c>
      <c r="G28" s="69">
        <v>2448933.2000000002</v>
      </c>
      <c r="H28" s="70">
        <v>0</v>
      </c>
      <c r="I28" s="70">
        <v>3802004.75</v>
      </c>
      <c r="J28" s="70">
        <v>2239961.86</v>
      </c>
      <c r="K28" s="70">
        <v>2559476.02</v>
      </c>
      <c r="L28" s="91"/>
      <c r="M28" s="15">
        <v>9288169</v>
      </c>
      <c r="N28" s="15">
        <v>1401</v>
      </c>
      <c r="O28" s="15" t="s">
        <v>38</v>
      </c>
      <c r="P28" s="11">
        <v>3802004.75</v>
      </c>
      <c r="Q28" s="11">
        <v>323076.59999999998</v>
      </c>
      <c r="R28" s="122">
        <v>319514.15999999997</v>
      </c>
      <c r="S28" s="122">
        <v>2448933.2000000002</v>
      </c>
      <c r="T28" s="122">
        <v>0</v>
      </c>
      <c r="U28" s="122">
        <v>3802004.75</v>
      </c>
      <c r="V28" s="122">
        <v>2239961.86</v>
      </c>
      <c r="W28" s="122">
        <v>2559476.02</v>
      </c>
      <c r="X28" s="10" t="b">
        <f t="shared" si="1"/>
        <v>1</v>
      </c>
      <c r="Y28" s="11">
        <f t="shared" si="2"/>
        <v>0</v>
      </c>
      <c r="Z28" s="11">
        <f t="shared" si="3"/>
        <v>0</v>
      </c>
      <c r="AA28" s="11">
        <f t="shared" si="4"/>
        <v>0</v>
      </c>
      <c r="AB28" s="11">
        <f t="shared" si="5"/>
        <v>0</v>
      </c>
      <c r="AC28" s="11">
        <f t="shared" si="6"/>
        <v>0</v>
      </c>
      <c r="AD28" s="11">
        <f t="shared" si="7"/>
        <v>0</v>
      </c>
      <c r="AE28" s="11">
        <f t="shared" si="8"/>
        <v>0</v>
      </c>
      <c r="AF28" s="11">
        <f t="shared" si="9"/>
        <v>0</v>
      </c>
    </row>
    <row r="29" spans="1:32" s="21" customFormat="1" ht="15.75" customHeight="1">
      <c r="A29" s="67">
        <v>9288176</v>
      </c>
      <c r="B29" s="67">
        <v>1081</v>
      </c>
      <c r="C29" s="68" t="s">
        <v>39</v>
      </c>
      <c r="D29" s="69">
        <v>16696092.42</v>
      </c>
      <c r="E29" s="69">
        <v>6413793.2699999996</v>
      </c>
      <c r="F29" s="69">
        <v>6253118.8700000001</v>
      </c>
      <c r="G29" s="69">
        <v>5887274.0199999996</v>
      </c>
      <c r="H29" s="70">
        <v>3191930.18</v>
      </c>
      <c r="I29" s="70">
        <v>13504162.24</v>
      </c>
      <c r="J29" s="70">
        <v>5820818.3200000003</v>
      </c>
      <c r="K29" s="70">
        <v>12073937.189999999</v>
      </c>
      <c r="L29" s="91"/>
      <c r="M29" s="15">
        <v>9288176</v>
      </c>
      <c r="N29" s="15">
        <v>1081</v>
      </c>
      <c r="O29" s="15" t="s">
        <v>39</v>
      </c>
      <c r="P29" s="11">
        <v>16696092.42</v>
      </c>
      <c r="Q29" s="11">
        <v>6413793.2699999996</v>
      </c>
      <c r="R29" s="122">
        <v>6253118.8700000001</v>
      </c>
      <c r="S29" s="122">
        <v>5887274.0199999996</v>
      </c>
      <c r="T29" s="122">
        <v>3191930.18</v>
      </c>
      <c r="U29" s="122">
        <v>13504162.24</v>
      </c>
      <c r="V29" s="122">
        <v>5820818.3200000003</v>
      </c>
      <c r="W29" s="122">
        <v>12073937.189999999</v>
      </c>
      <c r="X29" s="10" t="b">
        <f t="shared" si="1"/>
        <v>1</v>
      </c>
      <c r="Y29" s="11">
        <f t="shared" si="2"/>
        <v>0</v>
      </c>
      <c r="Z29" s="11">
        <f t="shared" si="3"/>
        <v>0</v>
      </c>
      <c r="AA29" s="11">
        <f t="shared" si="4"/>
        <v>0</v>
      </c>
      <c r="AB29" s="11">
        <f t="shared" si="5"/>
        <v>0</v>
      </c>
      <c r="AC29" s="11">
        <f t="shared" si="6"/>
        <v>0</v>
      </c>
      <c r="AD29" s="11">
        <f t="shared" si="7"/>
        <v>0</v>
      </c>
      <c r="AE29" s="11">
        <f t="shared" si="8"/>
        <v>0</v>
      </c>
      <c r="AF29" s="11">
        <f t="shared" si="9"/>
        <v>0</v>
      </c>
    </row>
    <row r="30" spans="1:32" s="21" customFormat="1" ht="15.75" customHeight="1">
      <c r="A30" s="67">
        <v>9288178</v>
      </c>
      <c r="B30" s="67">
        <v>1301</v>
      </c>
      <c r="C30" s="68" t="s">
        <v>26</v>
      </c>
      <c r="D30" s="69">
        <v>141900583.11000001</v>
      </c>
      <c r="E30" s="69">
        <v>141900583.11000001</v>
      </c>
      <c r="F30" s="69">
        <v>106373691.56</v>
      </c>
      <c r="G30" s="69">
        <v>0</v>
      </c>
      <c r="H30" s="70">
        <v>0</v>
      </c>
      <c r="I30" s="70">
        <v>141900583.09999999</v>
      </c>
      <c r="J30" s="70">
        <v>103768.77</v>
      </c>
      <c r="K30" s="70">
        <v>106477460.3</v>
      </c>
      <c r="L30" s="91"/>
      <c r="M30" s="15">
        <v>9288178</v>
      </c>
      <c r="N30" s="15">
        <v>1301</v>
      </c>
      <c r="O30" s="15" t="s">
        <v>26</v>
      </c>
      <c r="P30" s="11">
        <v>141900583.11000001</v>
      </c>
      <c r="Q30" s="11">
        <v>141900583.11000001</v>
      </c>
      <c r="R30" s="122">
        <v>106373691.56</v>
      </c>
      <c r="S30" s="122">
        <v>0</v>
      </c>
      <c r="T30" s="122">
        <v>0</v>
      </c>
      <c r="U30" s="122">
        <v>141900583.11000001</v>
      </c>
      <c r="V30" s="122">
        <v>103768.77</v>
      </c>
      <c r="W30" s="122">
        <v>106477460.33</v>
      </c>
      <c r="X30" s="10" t="b">
        <f t="shared" si="1"/>
        <v>1</v>
      </c>
      <c r="Y30" s="11">
        <f t="shared" si="2"/>
        <v>0</v>
      </c>
      <c r="Z30" s="11">
        <f t="shared" si="3"/>
        <v>0</v>
      </c>
      <c r="AA30" s="11">
        <f t="shared" si="4"/>
        <v>0</v>
      </c>
      <c r="AB30" s="11">
        <f t="shared" si="5"/>
        <v>0</v>
      </c>
      <c r="AC30" s="11">
        <f t="shared" si="6"/>
        <v>0</v>
      </c>
      <c r="AD30" s="11">
        <f t="shared" si="7"/>
        <v>1.0000020265579224E-2</v>
      </c>
      <c r="AE30" s="11">
        <f t="shared" si="8"/>
        <v>0</v>
      </c>
      <c r="AF30" s="11">
        <f t="shared" si="9"/>
        <v>3.0000001192092896E-2</v>
      </c>
    </row>
    <row r="31" spans="1:32" s="21" customFormat="1" ht="15.75" customHeight="1">
      <c r="A31" s="102">
        <v>9288178</v>
      </c>
      <c r="B31" s="102">
        <v>1301</v>
      </c>
      <c r="C31" s="103" t="s">
        <v>27</v>
      </c>
      <c r="D31" s="104">
        <v>82694278.560000002</v>
      </c>
      <c r="E31" s="104">
        <v>82694278.560000002</v>
      </c>
      <c r="F31" s="104">
        <v>82674015.650000006</v>
      </c>
      <c r="G31" s="104">
        <v>0</v>
      </c>
      <c r="H31" s="105">
        <v>0</v>
      </c>
      <c r="I31" s="105">
        <v>82694278.560000002</v>
      </c>
      <c r="J31" s="105">
        <v>35443385.689999998</v>
      </c>
      <c r="K31" s="105">
        <v>118117401.3</v>
      </c>
      <c r="L31" s="106"/>
      <c r="M31" s="100">
        <v>9288178</v>
      </c>
      <c r="N31" s="100">
        <v>1301</v>
      </c>
      <c r="O31" s="100" t="s">
        <v>27</v>
      </c>
      <c r="P31" s="11">
        <v>82694278.560000002</v>
      </c>
      <c r="Q31" s="11">
        <v>82694278.560000002</v>
      </c>
      <c r="R31" s="122">
        <v>82674015.650000006</v>
      </c>
      <c r="S31" s="122">
        <v>0</v>
      </c>
      <c r="T31" s="122">
        <v>0</v>
      </c>
      <c r="U31" s="122">
        <v>82694278.560000002</v>
      </c>
      <c r="V31" s="122">
        <v>35443385.689999998</v>
      </c>
      <c r="W31" s="122">
        <v>118117401.34</v>
      </c>
      <c r="X31" s="10" t="b">
        <f t="shared" si="1"/>
        <v>1</v>
      </c>
      <c r="Y31" s="11">
        <f t="shared" si="2"/>
        <v>0</v>
      </c>
      <c r="Z31" s="11">
        <f t="shared" si="3"/>
        <v>0</v>
      </c>
      <c r="AA31" s="11">
        <f t="shared" si="4"/>
        <v>0</v>
      </c>
      <c r="AB31" s="11">
        <f t="shared" si="5"/>
        <v>0</v>
      </c>
      <c r="AC31" s="11">
        <f t="shared" si="6"/>
        <v>0</v>
      </c>
      <c r="AD31" s="11">
        <f t="shared" si="7"/>
        <v>0</v>
      </c>
      <c r="AE31" s="11">
        <f t="shared" si="8"/>
        <v>0</v>
      </c>
      <c r="AF31" s="11">
        <f t="shared" si="9"/>
        <v>4.0000006556510925E-2</v>
      </c>
    </row>
    <row r="32" spans="1:32" s="21" customFormat="1" ht="15.75" customHeight="1">
      <c r="A32" s="67">
        <v>9288180</v>
      </c>
      <c r="B32" s="67">
        <v>4631</v>
      </c>
      <c r="C32" s="68" t="s">
        <v>40</v>
      </c>
      <c r="D32" s="69">
        <v>199105112</v>
      </c>
      <c r="E32" s="69">
        <v>16492577.359999999</v>
      </c>
      <c r="F32" s="69">
        <v>16294666.439999999</v>
      </c>
      <c r="G32" s="69">
        <v>0</v>
      </c>
      <c r="H32" s="70">
        <v>175858823.30000001</v>
      </c>
      <c r="I32" s="70">
        <v>23246288.68</v>
      </c>
      <c r="J32" s="70">
        <v>0</v>
      </c>
      <c r="K32" s="70">
        <v>16294666.439999999</v>
      </c>
      <c r="L32" s="91"/>
      <c r="M32" s="15">
        <v>9288180</v>
      </c>
      <c r="N32" s="15">
        <v>4631</v>
      </c>
      <c r="O32" s="15" t="s">
        <v>40</v>
      </c>
      <c r="P32" s="11">
        <v>199105112</v>
      </c>
      <c r="Q32" s="11">
        <v>16492577.359999999</v>
      </c>
      <c r="R32" s="122">
        <v>16294666.439999999</v>
      </c>
      <c r="S32" s="122">
        <v>0</v>
      </c>
      <c r="T32" s="122">
        <v>175858823.31999999</v>
      </c>
      <c r="U32" s="122">
        <v>23246288.68</v>
      </c>
      <c r="V32" s="122">
        <v>0</v>
      </c>
      <c r="W32" s="122">
        <v>16294666.439999999</v>
      </c>
      <c r="X32" s="10" t="b">
        <f t="shared" si="1"/>
        <v>1</v>
      </c>
      <c r="Y32" s="11">
        <f t="shared" si="2"/>
        <v>0</v>
      </c>
      <c r="Z32" s="11">
        <f t="shared" si="3"/>
        <v>0</v>
      </c>
      <c r="AA32" s="11">
        <f t="shared" si="4"/>
        <v>0</v>
      </c>
      <c r="AB32" s="11">
        <f t="shared" si="5"/>
        <v>0</v>
      </c>
      <c r="AC32" s="11">
        <f t="shared" si="6"/>
        <v>1.9999980926513672E-2</v>
      </c>
      <c r="AD32" s="11">
        <f t="shared" si="7"/>
        <v>0</v>
      </c>
      <c r="AE32" s="11">
        <f t="shared" si="8"/>
        <v>0</v>
      </c>
      <c r="AF32" s="11">
        <f t="shared" si="9"/>
        <v>0</v>
      </c>
    </row>
    <row r="33" spans="1:32" s="21" customFormat="1" ht="15.75" customHeight="1">
      <c r="A33" s="67">
        <v>9288181</v>
      </c>
      <c r="B33" s="67">
        <v>1451</v>
      </c>
      <c r="C33" s="68" t="s">
        <v>41</v>
      </c>
      <c r="D33" s="69">
        <v>64010791.210000001</v>
      </c>
      <c r="E33" s="69">
        <v>26113101.02</v>
      </c>
      <c r="F33" s="69">
        <v>24264011.460000001</v>
      </c>
      <c r="G33" s="69">
        <v>11273345.83</v>
      </c>
      <c r="H33" s="70">
        <v>14865485.1</v>
      </c>
      <c r="I33" s="70">
        <v>49145306.109999999</v>
      </c>
      <c r="J33" s="70">
        <v>11538692.98</v>
      </c>
      <c r="K33" s="70">
        <v>35802704.439999998</v>
      </c>
      <c r="L33" s="91"/>
      <c r="M33" s="15">
        <v>9288181</v>
      </c>
      <c r="N33" s="15">
        <v>1451</v>
      </c>
      <c r="O33" s="15" t="s">
        <v>41</v>
      </c>
      <c r="P33" s="11">
        <v>64010791.210000001</v>
      </c>
      <c r="Q33" s="11">
        <v>26113101.02</v>
      </c>
      <c r="R33" s="122">
        <v>24264011.460000001</v>
      </c>
      <c r="S33" s="122">
        <v>11273345.83</v>
      </c>
      <c r="T33" s="122">
        <v>14865485.1</v>
      </c>
      <c r="U33" s="122">
        <v>49145306.109999999</v>
      </c>
      <c r="V33" s="122">
        <v>11538692.98</v>
      </c>
      <c r="W33" s="122">
        <v>35802704.439999998</v>
      </c>
      <c r="X33" s="10" t="b">
        <f t="shared" si="1"/>
        <v>1</v>
      </c>
      <c r="Y33" s="11">
        <f t="shared" si="2"/>
        <v>0</v>
      </c>
      <c r="Z33" s="11">
        <f t="shared" si="3"/>
        <v>0</v>
      </c>
      <c r="AA33" s="11">
        <f t="shared" si="4"/>
        <v>0</v>
      </c>
      <c r="AB33" s="11">
        <f t="shared" si="5"/>
        <v>0</v>
      </c>
      <c r="AC33" s="11">
        <f t="shared" si="6"/>
        <v>0</v>
      </c>
      <c r="AD33" s="11">
        <f t="shared" si="7"/>
        <v>0</v>
      </c>
      <c r="AE33" s="11">
        <f t="shared" si="8"/>
        <v>0</v>
      </c>
      <c r="AF33" s="11">
        <f t="shared" si="9"/>
        <v>0</v>
      </c>
    </row>
    <row r="34" spans="1:32" s="21" customFormat="1" ht="15.75" customHeight="1">
      <c r="A34" s="67">
        <v>9288182</v>
      </c>
      <c r="B34" s="67">
        <v>1251</v>
      </c>
      <c r="C34" s="68" t="s">
        <v>30</v>
      </c>
      <c r="D34" s="69">
        <v>5403595.96</v>
      </c>
      <c r="E34" s="69">
        <v>493106.47</v>
      </c>
      <c r="F34" s="69">
        <v>466421.28</v>
      </c>
      <c r="G34" s="69">
        <v>4192149.93</v>
      </c>
      <c r="H34" s="70">
        <v>677257.65</v>
      </c>
      <c r="I34" s="70">
        <v>4726338.3099999996</v>
      </c>
      <c r="J34" s="70">
        <v>4003638.32</v>
      </c>
      <c r="K34" s="70">
        <v>4470059.5999999996</v>
      </c>
      <c r="L34" s="91"/>
      <c r="M34" s="15">
        <v>9288182</v>
      </c>
      <c r="N34" s="15">
        <v>1251</v>
      </c>
      <c r="O34" s="15" t="s">
        <v>30</v>
      </c>
      <c r="P34" s="11">
        <v>5403595.96</v>
      </c>
      <c r="Q34" s="11">
        <v>493106.47</v>
      </c>
      <c r="R34" s="122">
        <v>466421.28</v>
      </c>
      <c r="S34" s="122">
        <v>4192149.93</v>
      </c>
      <c r="T34" s="122">
        <v>677257.65</v>
      </c>
      <c r="U34" s="122">
        <v>4726338.3099999996</v>
      </c>
      <c r="V34" s="122">
        <v>4003638.32</v>
      </c>
      <c r="W34" s="122">
        <v>4470059.5999999996</v>
      </c>
      <c r="X34" s="10" t="b">
        <f t="shared" si="1"/>
        <v>1</v>
      </c>
      <c r="Y34" s="11">
        <f t="shared" si="2"/>
        <v>0</v>
      </c>
      <c r="Z34" s="11">
        <f t="shared" si="3"/>
        <v>0</v>
      </c>
      <c r="AA34" s="11">
        <f t="shared" si="4"/>
        <v>0</v>
      </c>
      <c r="AB34" s="11">
        <f t="shared" si="5"/>
        <v>0</v>
      </c>
      <c r="AC34" s="11">
        <f t="shared" si="6"/>
        <v>0</v>
      </c>
      <c r="AD34" s="11">
        <f t="shared" si="7"/>
        <v>0</v>
      </c>
      <c r="AE34" s="11">
        <f t="shared" si="8"/>
        <v>0</v>
      </c>
      <c r="AF34" s="11">
        <f t="shared" si="9"/>
        <v>0</v>
      </c>
    </row>
    <row r="35" spans="1:32" s="21" customFormat="1" ht="15.75" customHeight="1">
      <c r="A35" s="67">
        <v>9288182</v>
      </c>
      <c r="B35" s="67">
        <v>1401</v>
      </c>
      <c r="C35" s="68" t="s">
        <v>38</v>
      </c>
      <c r="D35" s="69">
        <v>846754.96</v>
      </c>
      <c r="E35" s="69">
        <v>0</v>
      </c>
      <c r="F35" s="69">
        <v>0</v>
      </c>
      <c r="G35" s="69">
        <v>708147.95</v>
      </c>
      <c r="H35" s="70">
        <v>0</v>
      </c>
      <c r="I35" s="70">
        <v>846754.96</v>
      </c>
      <c r="J35" s="70">
        <v>708147.95</v>
      </c>
      <c r="K35" s="70">
        <v>708147.95</v>
      </c>
      <c r="L35" s="91"/>
      <c r="M35" s="15">
        <v>9288182</v>
      </c>
      <c r="N35" s="15">
        <v>1401</v>
      </c>
      <c r="O35" s="15" t="s">
        <v>38</v>
      </c>
      <c r="P35" s="11">
        <v>846754.96</v>
      </c>
      <c r="Q35" s="11">
        <v>0</v>
      </c>
      <c r="R35" s="122">
        <v>0</v>
      </c>
      <c r="S35" s="122">
        <v>708147.95</v>
      </c>
      <c r="T35" s="122">
        <v>0</v>
      </c>
      <c r="U35" s="122">
        <v>846754.96</v>
      </c>
      <c r="V35" s="122">
        <v>708147.95</v>
      </c>
      <c r="W35" s="122">
        <v>708147.95</v>
      </c>
      <c r="X35" s="10" t="b">
        <f t="shared" si="1"/>
        <v>1</v>
      </c>
      <c r="Y35" s="11">
        <f t="shared" si="2"/>
        <v>0</v>
      </c>
      <c r="Z35" s="11">
        <f t="shared" si="3"/>
        <v>0</v>
      </c>
      <c r="AA35" s="11">
        <f t="shared" si="4"/>
        <v>0</v>
      </c>
      <c r="AB35" s="11">
        <f t="shared" si="5"/>
        <v>0</v>
      </c>
      <c r="AC35" s="11">
        <f t="shared" si="6"/>
        <v>0</v>
      </c>
      <c r="AD35" s="11">
        <f t="shared" si="7"/>
        <v>0</v>
      </c>
      <c r="AE35" s="11">
        <f t="shared" si="8"/>
        <v>0</v>
      </c>
      <c r="AF35" s="11">
        <f t="shared" si="9"/>
        <v>0</v>
      </c>
    </row>
    <row r="36" spans="1:32" s="21" customFormat="1" ht="15.75" customHeight="1">
      <c r="A36" s="67">
        <v>9288183</v>
      </c>
      <c r="B36" s="67">
        <v>1501</v>
      </c>
      <c r="C36" s="68" t="s">
        <v>42</v>
      </c>
      <c r="D36" s="69">
        <v>8543389.1300000008</v>
      </c>
      <c r="E36" s="69">
        <v>0</v>
      </c>
      <c r="F36" s="69">
        <v>0</v>
      </c>
      <c r="G36" s="69">
        <v>1826134.59</v>
      </c>
      <c r="H36" s="70">
        <v>0</v>
      </c>
      <c r="I36" s="70">
        <v>8543389.1300000008</v>
      </c>
      <c r="J36" s="70">
        <v>1731266.5</v>
      </c>
      <c r="K36" s="70">
        <v>1731266.5</v>
      </c>
      <c r="L36" s="91"/>
      <c r="M36" s="15">
        <v>9288183</v>
      </c>
      <c r="N36" s="15">
        <v>1501</v>
      </c>
      <c r="O36" s="15" t="s">
        <v>42</v>
      </c>
      <c r="P36" s="11">
        <v>8543389.1300000008</v>
      </c>
      <c r="Q36" s="10">
        <v>0</v>
      </c>
      <c r="R36" s="122">
        <v>0</v>
      </c>
      <c r="S36" s="122">
        <v>1826134.59</v>
      </c>
      <c r="T36" s="122">
        <v>0</v>
      </c>
      <c r="U36" s="122">
        <v>8543389.1300000008</v>
      </c>
      <c r="V36" s="122">
        <v>1731266.5</v>
      </c>
      <c r="W36" s="122">
        <v>1731266.5</v>
      </c>
      <c r="X36" s="10" t="b">
        <f t="shared" si="1"/>
        <v>1</v>
      </c>
      <c r="Y36" s="11">
        <f t="shared" si="2"/>
        <v>0</v>
      </c>
      <c r="Z36" s="11">
        <f t="shared" si="3"/>
        <v>0</v>
      </c>
      <c r="AA36" s="11">
        <f t="shared" si="4"/>
        <v>0</v>
      </c>
      <c r="AB36" s="11">
        <f t="shared" si="5"/>
        <v>0</v>
      </c>
      <c r="AC36" s="11">
        <f t="shared" si="6"/>
        <v>0</v>
      </c>
      <c r="AD36" s="11">
        <f t="shared" si="7"/>
        <v>0</v>
      </c>
      <c r="AE36" s="11">
        <f t="shared" si="8"/>
        <v>0</v>
      </c>
      <c r="AF36" s="11">
        <f t="shared" si="9"/>
        <v>0</v>
      </c>
    </row>
    <row r="37" spans="1:32" s="21" customFormat="1" ht="15.75" customHeight="1">
      <c r="A37" s="67">
        <v>9288185</v>
      </c>
      <c r="B37" s="67">
        <v>2431</v>
      </c>
      <c r="C37" s="68" t="s">
        <v>31</v>
      </c>
      <c r="D37" s="69">
        <v>1245710.8999999999</v>
      </c>
      <c r="E37" s="69">
        <v>794625.35</v>
      </c>
      <c r="F37" s="69">
        <v>776326.36</v>
      </c>
      <c r="G37" s="69">
        <v>451085.55</v>
      </c>
      <c r="H37" s="70">
        <v>0</v>
      </c>
      <c r="I37" s="70">
        <v>1245710.8999999999</v>
      </c>
      <c r="J37" s="70">
        <v>429433.44</v>
      </c>
      <c r="K37" s="70">
        <v>1205759.8</v>
      </c>
      <c r="L37" s="91"/>
      <c r="M37" s="15">
        <v>9288185</v>
      </c>
      <c r="N37" s="15">
        <v>2431</v>
      </c>
      <c r="O37" s="15" t="s">
        <v>31</v>
      </c>
      <c r="P37" s="11">
        <v>1245710.8999999999</v>
      </c>
      <c r="Q37" s="11">
        <v>794625.35</v>
      </c>
      <c r="R37" s="122">
        <v>776326.36</v>
      </c>
      <c r="S37" s="122">
        <v>451085.55</v>
      </c>
      <c r="T37" s="122">
        <v>0</v>
      </c>
      <c r="U37" s="122">
        <v>1245710.8999999999</v>
      </c>
      <c r="V37" s="122">
        <v>429433.44</v>
      </c>
      <c r="W37" s="122">
        <v>1205759.8</v>
      </c>
      <c r="X37" s="10" t="b">
        <f t="shared" si="1"/>
        <v>1</v>
      </c>
      <c r="Y37" s="11">
        <f t="shared" si="2"/>
        <v>0</v>
      </c>
      <c r="Z37" s="11">
        <f t="shared" si="3"/>
        <v>0</v>
      </c>
      <c r="AA37" s="11">
        <f t="shared" si="4"/>
        <v>0</v>
      </c>
      <c r="AB37" s="11">
        <f t="shared" si="5"/>
        <v>0</v>
      </c>
      <c r="AC37" s="11">
        <f t="shared" si="6"/>
        <v>0</v>
      </c>
      <c r="AD37" s="11">
        <f t="shared" si="7"/>
        <v>0</v>
      </c>
      <c r="AE37" s="11">
        <f t="shared" si="8"/>
        <v>0</v>
      </c>
      <c r="AF37" s="11">
        <f t="shared" si="9"/>
        <v>0</v>
      </c>
    </row>
    <row r="38" spans="1:32" s="21" customFormat="1" ht="15.75" customHeight="1">
      <c r="A38" s="67">
        <v>9288186</v>
      </c>
      <c r="B38" s="67">
        <v>1251</v>
      </c>
      <c r="C38" s="68" t="s">
        <v>30</v>
      </c>
      <c r="D38" s="69">
        <v>1612845</v>
      </c>
      <c r="E38" s="69">
        <v>0</v>
      </c>
      <c r="F38" s="69">
        <v>0</v>
      </c>
      <c r="G38" s="69">
        <v>467145</v>
      </c>
      <c r="H38" s="70">
        <v>0</v>
      </c>
      <c r="I38" s="70">
        <v>1612845</v>
      </c>
      <c r="J38" s="70">
        <v>461539.26</v>
      </c>
      <c r="K38" s="70">
        <v>461539.26</v>
      </c>
      <c r="L38" s="91"/>
      <c r="M38" s="15">
        <v>9288186</v>
      </c>
      <c r="N38" s="15">
        <v>1251</v>
      </c>
      <c r="O38" s="15" t="s">
        <v>30</v>
      </c>
      <c r="P38" s="11">
        <v>1612845</v>
      </c>
      <c r="Q38" s="10">
        <v>0</v>
      </c>
      <c r="R38" s="122">
        <v>0</v>
      </c>
      <c r="S38" s="122">
        <v>467145</v>
      </c>
      <c r="T38" s="122">
        <v>0</v>
      </c>
      <c r="U38" s="122">
        <v>1612845</v>
      </c>
      <c r="V38" s="122">
        <v>461539.26</v>
      </c>
      <c r="W38" s="122">
        <v>461539.26</v>
      </c>
      <c r="X38" s="10" t="b">
        <f t="shared" si="1"/>
        <v>1</v>
      </c>
      <c r="Y38" s="11">
        <f t="shared" si="2"/>
        <v>0</v>
      </c>
      <c r="Z38" s="11">
        <f t="shared" si="3"/>
        <v>0</v>
      </c>
      <c r="AA38" s="11">
        <f t="shared" si="4"/>
        <v>0</v>
      </c>
      <c r="AB38" s="11">
        <f t="shared" si="5"/>
        <v>0</v>
      </c>
      <c r="AC38" s="11">
        <f t="shared" si="6"/>
        <v>0</v>
      </c>
      <c r="AD38" s="11">
        <f t="shared" si="7"/>
        <v>0</v>
      </c>
      <c r="AE38" s="11">
        <f t="shared" si="8"/>
        <v>0</v>
      </c>
      <c r="AF38" s="11">
        <f t="shared" si="9"/>
        <v>0</v>
      </c>
    </row>
    <row r="39" spans="1:32" s="21" customFormat="1" ht="15.75" customHeight="1">
      <c r="A39" s="67">
        <v>9288187</v>
      </c>
      <c r="B39" s="67">
        <v>2101</v>
      </c>
      <c r="C39" s="68" t="s">
        <v>43</v>
      </c>
      <c r="D39" s="69">
        <v>2197586.96</v>
      </c>
      <c r="E39" s="69">
        <v>1458241.82</v>
      </c>
      <c r="F39" s="69">
        <v>1402343.59</v>
      </c>
      <c r="G39" s="69">
        <v>221000</v>
      </c>
      <c r="H39" s="70">
        <v>170000</v>
      </c>
      <c r="I39" s="70">
        <v>2027586.96</v>
      </c>
      <c r="J39" s="70">
        <v>264047.45</v>
      </c>
      <c r="K39" s="70">
        <v>1666391.04</v>
      </c>
      <c r="L39" s="91"/>
      <c r="M39" s="15">
        <v>9288187</v>
      </c>
      <c r="N39" s="15">
        <v>2101</v>
      </c>
      <c r="O39" s="15" t="s">
        <v>43</v>
      </c>
      <c r="P39" s="11">
        <v>2197586.96</v>
      </c>
      <c r="Q39" s="11">
        <v>1458241.82</v>
      </c>
      <c r="R39" s="122">
        <v>1402343.59</v>
      </c>
      <c r="S39" s="122">
        <v>221000</v>
      </c>
      <c r="T39" s="122">
        <v>170000</v>
      </c>
      <c r="U39" s="122">
        <v>2027586.96</v>
      </c>
      <c r="V39" s="122">
        <v>264047.45</v>
      </c>
      <c r="W39" s="122">
        <v>1666391.04</v>
      </c>
      <c r="X39" s="10" t="b">
        <f t="shared" si="1"/>
        <v>1</v>
      </c>
      <c r="Y39" s="11">
        <f t="shared" si="2"/>
        <v>0</v>
      </c>
      <c r="Z39" s="11">
        <f t="shared" si="3"/>
        <v>0</v>
      </c>
      <c r="AA39" s="11">
        <f t="shared" si="4"/>
        <v>0</v>
      </c>
      <c r="AB39" s="11">
        <f t="shared" si="5"/>
        <v>0</v>
      </c>
      <c r="AC39" s="11">
        <f t="shared" si="6"/>
        <v>0</v>
      </c>
      <c r="AD39" s="11">
        <f t="shared" si="7"/>
        <v>0</v>
      </c>
      <c r="AE39" s="11">
        <f t="shared" si="8"/>
        <v>0</v>
      </c>
      <c r="AF39" s="11">
        <f t="shared" si="9"/>
        <v>0</v>
      </c>
    </row>
    <row r="40" spans="1:32" s="21" customFormat="1" ht="15.75" customHeight="1">
      <c r="A40" s="67">
        <v>9288189</v>
      </c>
      <c r="B40" s="67">
        <v>2091</v>
      </c>
      <c r="C40" s="68" t="s">
        <v>44</v>
      </c>
      <c r="D40" s="69">
        <v>54588.1</v>
      </c>
      <c r="E40" s="69">
        <v>0</v>
      </c>
      <c r="F40" s="69">
        <v>0</v>
      </c>
      <c r="G40" s="69"/>
      <c r="H40" s="70"/>
      <c r="I40" s="70">
        <v>54588.1</v>
      </c>
      <c r="J40" s="70"/>
      <c r="K40" s="70">
        <v>0</v>
      </c>
      <c r="L40" s="91"/>
      <c r="M40" s="15">
        <v>9288189</v>
      </c>
      <c r="N40" s="15">
        <v>2091</v>
      </c>
      <c r="O40" s="15" t="s">
        <v>44</v>
      </c>
      <c r="P40" s="11">
        <v>54588.1</v>
      </c>
      <c r="Q40" s="10">
        <v>0</v>
      </c>
      <c r="R40" s="122">
        <v>0</v>
      </c>
      <c r="S40" s="122">
        <v>0</v>
      </c>
      <c r="T40" s="122">
        <v>0</v>
      </c>
      <c r="U40" s="122">
        <v>54588.1</v>
      </c>
      <c r="V40" s="122">
        <v>0</v>
      </c>
      <c r="W40" s="122">
        <v>0</v>
      </c>
      <c r="X40" s="10" t="b">
        <f t="shared" si="1"/>
        <v>1</v>
      </c>
      <c r="Y40" s="11">
        <f t="shared" si="2"/>
        <v>0</v>
      </c>
      <c r="Z40" s="11">
        <f t="shared" si="3"/>
        <v>0</v>
      </c>
      <c r="AA40" s="11">
        <f t="shared" si="4"/>
        <v>0</v>
      </c>
      <c r="AB40" s="11">
        <f t="shared" si="5"/>
        <v>0</v>
      </c>
      <c r="AC40" s="11">
        <f t="shared" si="6"/>
        <v>0</v>
      </c>
      <c r="AD40" s="11">
        <f t="shared" si="7"/>
        <v>0</v>
      </c>
      <c r="AE40" s="11">
        <f t="shared" si="8"/>
        <v>0</v>
      </c>
      <c r="AF40" s="11">
        <f t="shared" si="9"/>
        <v>0</v>
      </c>
    </row>
    <row r="41" spans="1:32" s="21" customFormat="1" ht="15.75" customHeight="1">
      <c r="A41" s="67">
        <v>9288191</v>
      </c>
      <c r="B41" s="67">
        <v>1231</v>
      </c>
      <c r="C41" s="68" t="s">
        <v>45</v>
      </c>
      <c r="D41" s="69">
        <v>520237.47</v>
      </c>
      <c r="E41" s="69">
        <v>511750.21</v>
      </c>
      <c r="F41" s="69">
        <v>511750.21</v>
      </c>
      <c r="G41" s="69"/>
      <c r="H41" s="70"/>
      <c r="I41" s="70">
        <v>520237.47</v>
      </c>
      <c r="J41" s="70"/>
      <c r="K41" s="70">
        <v>511750.21</v>
      </c>
      <c r="L41" s="91"/>
      <c r="M41" s="15">
        <v>9288191</v>
      </c>
      <c r="N41" s="15">
        <v>1231</v>
      </c>
      <c r="O41" s="15" t="s">
        <v>45</v>
      </c>
      <c r="P41" s="11">
        <v>520237.47</v>
      </c>
      <c r="Q41" s="11">
        <v>511750.21</v>
      </c>
      <c r="R41" s="122">
        <v>511750.21</v>
      </c>
      <c r="S41" s="122">
        <v>0</v>
      </c>
      <c r="T41" s="122">
        <v>0</v>
      </c>
      <c r="U41" s="122">
        <v>520237.47</v>
      </c>
      <c r="V41" s="122">
        <v>0</v>
      </c>
      <c r="W41" s="122">
        <v>511750.21</v>
      </c>
      <c r="X41" s="10" t="b">
        <f t="shared" si="1"/>
        <v>1</v>
      </c>
      <c r="Y41" s="11">
        <f t="shared" si="2"/>
        <v>0</v>
      </c>
      <c r="Z41" s="11">
        <f t="shared" si="3"/>
        <v>0</v>
      </c>
      <c r="AA41" s="11">
        <f t="shared" si="4"/>
        <v>0</v>
      </c>
      <c r="AB41" s="11">
        <f t="shared" si="5"/>
        <v>0</v>
      </c>
      <c r="AC41" s="11">
        <f t="shared" si="6"/>
        <v>0</v>
      </c>
      <c r="AD41" s="11">
        <f t="shared" si="7"/>
        <v>0</v>
      </c>
      <c r="AE41" s="11">
        <f t="shared" si="8"/>
        <v>0</v>
      </c>
      <c r="AF41" s="11">
        <f t="shared" si="9"/>
        <v>0</v>
      </c>
    </row>
    <row r="42" spans="1:32" s="21" customFormat="1" ht="15.75" customHeight="1">
      <c r="A42" s="67">
        <v>9288191</v>
      </c>
      <c r="B42" s="67">
        <v>1301</v>
      </c>
      <c r="C42" s="68" t="s">
        <v>27</v>
      </c>
      <c r="D42" s="69">
        <v>1700000</v>
      </c>
      <c r="E42" s="69">
        <v>1193119.79</v>
      </c>
      <c r="F42" s="69">
        <v>1106022.03</v>
      </c>
      <c r="G42" s="69">
        <v>354715</v>
      </c>
      <c r="H42" s="70">
        <v>0</v>
      </c>
      <c r="I42" s="70">
        <v>1700000</v>
      </c>
      <c r="J42" s="70">
        <v>328820.81</v>
      </c>
      <c r="K42" s="70">
        <v>1434842.84</v>
      </c>
      <c r="L42" s="91"/>
      <c r="M42" s="15">
        <v>9288191</v>
      </c>
      <c r="N42" s="15">
        <v>1301</v>
      </c>
      <c r="O42" s="15" t="s">
        <v>27</v>
      </c>
      <c r="P42" s="11">
        <v>1700000</v>
      </c>
      <c r="Q42" s="11">
        <v>1193119.79</v>
      </c>
      <c r="R42" s="122">
        <v>1106022.03</v>
      </c>
      <c r="S42" s="122">
        <v>354715</v>
      </c>
      <c r="T42" s="122">
        <v>0</v>
      </c>
      <c r="U42" s="122">
        <v>1700000</v>
      </c>
      <c r="V42" s="122">
        <v>328820.81</v>
      </c>
      <c r="W42" s="122">
        <v>1434842.84</v>
      </c>
      <c r="X42" s="10" t="b">
        <f t="shared" si="1"/>
        <v>1</v>
      </c>
      <c r="Y42" s="11">
        <f t="shared" si="2"/>
        <v>0</v>
      </c>
      <c r="Z42" s="11">
        <f t="shared" si="3"/>
        <v>0</v>
      </c>
      <c r="AA42" s="11">
        <f t="shared" si="4"/>
        <v>0</v>
      </c>
      <c r="AB42" s="11">
        <f t="shared" si="5"/>
        <v>0</v>
      </c>
      <c r="AC42" s="11">
        <f t="shared" si="6"/>
        <v>0</v>
      </c>
      <c r="AD42" s="11">
        <f t="shared" si="7"/>
        <v>0</v>
      </c>
      <c r="AE42" s="11">
        <f t="shared" si="8"/>
        <v>0</v>
      </c>
      <c r="AF42" s="11">
        <f t="shared" si="9"/>
        <v>0</v>
      </c>
    </row>
    <row r="43" spans="1:32" s="21" customFormat="1" ht="15.75" customHeight="1">
      <c r="A43" s="67">
        <v>9288191</v>
      </c>
      <c r="B43" s="67">
        <v>1501</v>
      </c>
      <c r="C43" s="68" t="s">
        <v>42</v>
      </c>
      <c r="D43" s="69">
        <v>1349313.1</v>
      </c>
      <c r="E43" s="69">
        <v>1268115.8999999999</v>
      </c>
      <c r="F43" s="69">
        <v>1041687.53</v>
      </c>
      <c r="G43" s="69">
        <v>0</v>
      </c>
      <c r="H43" s="70">
        <v>30031.74</v>
      </c>
      <c r="I43" s="70">
        <v>1319281.3600000001</v>
      </c>
      <c r="J43" s="70">
        <v>141007.38</v>
      </c>
      <c r="K43" s="70">
        <v>1182694.9099999999</v>
      </c>
      <c r="L43" s="91"/>
      <c r="M43" s="15">
        <v>9288191</v>
      </c>
      <c r="N43" s="15">
        <v>1501</v>
      </c>
      <c r="O43" s="15" t="s">
        <v>42</v>
      </c>
      <c r="P43" s="11">
        <v>1349313.1</v>
      </c>
      <c r="Q43" s="11">
        <v>1268115.8999999999</v>
      </c>
      <c r="R43" s="122">
        <v>1041687.53</v>
      </c>
      <c r="S43" s="122">
        <v>0</v>
      </c>
      <c r="T43" s="122">
        <v>30031.74</v>
      </c>
      <c r="U43" s="122">
        <v>1319281.3600000001</v>
      </c>
      <c r="V43" s="122">
        <v>141007.38</v>
      </c>
      <c r="W43" s="122">
        <v>1182694.9099999999</v>
      </c>
      <c r="X43" s="10" t="b">
        <f t="shared" si="1"/>
        <v>1</v>
      </c>
      <c r="Y43" s="11">
        <f t="shared" si="2"/>
        <v>0</v>
      </c>
      <c r="Z43" s="11">
        <f t="shared" si="3"/>
        <v>0</v>
      </c>
      <c r="AA43" s="11">
        <f t="shared" si="4"/>
        <v>0</v>
      </c>
      <c r="AB43" s="11">
        <f t="shared" si="5"/>
        <v>0</v>
      </c>
      <c r="AC43" s="11">
        <f t="shared" si="6"/>
        <v>0</v>
      </c>
      <c r="AD43" s="11">
        <f t="shared" si="7"/>
        <v>0</v>
      </c>
      <c r="AE43" s="11">
        <f t="shared" si="8"/>
        <v>0</v>
      </c>
      <c r="AF43" s="11">
        <f t="shared" si="9"/>
        <v>0</v>
      </c>
    </row>
    <row r="44" spans="1:32" s="21" customFormat="1" ht="15.75" customHeight="1">
      <c r="A44" s="67">
        <v>9288191</v>
      </c>
      <c r="B44" s="67">
        <v>2091</v>
      </c>
      <c r="C44" s="68" t="s">
        <v>44</v>
      </c>
      <c r="D44" s="69">
        <v>1991.52</v>
      </c>
      <c r="E44" s="69">
        <v>1991.52</v>
      </c>
      <c r="F44" s="69">
        <v>1991.52</v>
      </c>
      <c r="G44" s="69"/>
      <c r="H44" s="70"/>
      <c r="I44" s="70">
        <v>1991.52</v>
      </c>
      <c r="J44" s="70"/>
      <c r="K44" s="70">
        <v>1991.52</v>
      </c>
      <c r="L44" s="91"/>
      <c r="M44" s="15">
        <v>9288191</v>
      </c>
      <c r="N44" s="15">
        <v>2091</v>
      </c>
      <c r="O44" s="15" t="s">
        <v>44</v>
      </c>
      <c r="P44" s="11">
        <v>1991.52</v>
      </c>
      <c r="Q44" s="11">
        <v>1991.52</v>
      </c>
      <c r="R44" s="122">
        <v>1991.52</v>
      </c>
      <c r="S44" s="122">
        <v>0</v>
      </c>
      <c r="T44" s="122">
        <v>0</v>
      </c>
      <c r="U44" s="122">
        <v>1991.52</v>
      </c>
      <c r="V44" s="122">
        <v>0</v>
      </c>
      <c r="W44" s="122">
        <v>1991.52</v>
      </c>
      <c r="X44" s="10" t="b">
        <f t="shared" si="1"/>
        <v>1</v>
      </c>
      <c r="Y44" s="11">
        <f t="shared" si="2"/>
        <v>0</v>
      </c>
      <c r="Z44" s="11">
        <f t="shared" si="3"/>
        <v>0</v>
      </c>
      <c r="AA44" s="11">
        <f t="shared" si="4"/>
        <v>0</v>
      </c>
      <c r="AB44" s="11">
        <f t="shared" si="5"/>
        <v>0</v>
      </c>
      <c r="AC44" s="11">
        <f t="shared" si="6"/>
        <v>0</v>
      </c>
      <c r="AD44" s="11">
        <f t="shared" si="7"/>
        <v>0</v>
      </c>
      <c r="AE44" s="11">
        <f t="shared" si="8"/>
        <v>0</v>
      </c>
      <c r="AF44" s="11">
        <f t="shared" si="9"/>
        <v>0</v>
      </c>
    </row>
    <row r="45" spans="1:32" s="21" customFormat="1" ht="15.75" customHeight="1">
      <c r="A45" s="67">
        <v>9288191</v>
      </c>
      <c r="B45" s="67">
        <v>2101</v>
      </c>
      <c r="C45" s="68" t="s">
        <v>43</v>
      </c>
      <c r="D45" s="69">
        <v>2280.6</v>
      </c>
      <c r="E45" s="69">
        <v>950.28</v>
      </c>
      <c r="F45" s="69">
        <v>950.28</v>
      </c>
      <c r="G45" s="69"/>
      <c r="H45" s="70"/>
      <c r="I45" s="70">
        <v>2280.6</v>
      </c>
      <c r="J45" s="70"/>
      <c r="K45" s="70">
        <v>950.28</v>
      </c>
      <c r="L45" s="91"/>
      <c r="M45" s="15">
        <v>9288191</v>
      </c>
      <c r="N45" s="15">
        <v>2101</v>
      </c>
      <c r="O45" s="15" t="s">
        <v>43</v>
      </c>
      <c r="P45" s="11">
        <v>2280.6</v>
      </c>
      <c r="Q45" s="11">
        <v>950.28</v>
      </c>
      <c r="R45" s="122">
        <v>950.28</v>
      </c>
      <c r="S45" s="122">
        <v>0</v>
      </c>
      <c r="T45" s="122">
        <v>0</v>
      </c>
      <c r="U45" s="122">
        <v>2280.6</v>
      </c>
      <c r="V45" s="122">
        <v>0</v>
      </c>
      <c r="W45" s="122">
        <v>950.28</v>
      </c>
      <c r="X45" s="10" t="b">
        <f t="shared" si="1"/>
        <v>1</v>
      </c>
      <c r="Y45" s="11">
        <f t="shared" si="2"/>
        <v>0</v>
      </c>
      <c r="Z45" s="11">
        <f t="shared" si="3"/>
        <v>0</v>
      </c>
      <c r="AA45" s="11">
        <f t="shared" si="4"/>
        <v>0</v>
      </c>
      <c r="AB45" s="11">
        <f t="shared" si="5"/>
        <v>0</v>
      </c>
      <c r="AC45" s="11">
        <f t="shared" si="6"/>
        <v>0</v>
      </c>
      <c r="AD45" s="11">
        <f t="shared" si="7"/>
        <v>0</v>
      </c>
      <c r="AE45" s="11">
        <f t="shared" si="8"/>
        <v>0</v>
      </c>
      <c r="AF45" s="11">
        <f t="shared" si="9"/>
        <v>0</v>
      </c>
    </row>
    <row r="46" spans="1:32" s="21" customFormat="1" ht="15.75" customHeight="1">
      <c r="A46" s="67">
        <v>9288191</v>
      </c>
      <c r="B46" s="67">
        <v>2301</v>
      </c>
      <c r="C46" s="68" t="s">
        <v>25</v>
      </c>
      <c r="D46" s="69">
        <v>21808300.030000001</v>
      </c>
      <c r="E46" s="69">
        <v>13672767.380000001</v>
      </c>
      <c r="F46" s="69">
        <v>13170918.42</v>
      </c>
      <c r="G46" s="69">
        <v>2950483.16</v>
      </c>
      <c r="H46" s="70">
        <v>4500285.22</v>
      </c>
      <c r="I46" s="70">
        <v>17308014.809999999</v>
      </c>
      <c r="J46" s="70">
        <v>2791882.06</v>
      </c>
      <c r="K46" s="70">
        <v>15962800.48</v>
      </c>
      <c r="L46" s="91"/>
      <c r="M46" s="15">
        <v>9288191</v>
      </c>
      <c r="N46" s="15">
        <v>2301</v>
      </c>
      <c r="O46" s="15" t="s">
        <v>25</v>
      </c>
      <c r="P46" s="11">
        <v>21808300.030000001</v>
      </c>
      <c r="Q46" s="11">
        <v>13672767.380000001</v>
      </c>
      <c r="R46" s="122">
        <v>13170918.42</v>
      </c>
      <c r="S46" s="122">
        <v>2950483.16</v>
      </c>
      <c r="T46" s="122">
        <v>4500285.22</v>
      </c>
      <c r="U46" s="122">
        <v>17308014.809999999</v>
      </c>
      <c r="V46" s="122">
        <v>2791882.06</v>
      </c>
      <c r="W46" s="122">
        <v>15962800.48</v>
      </c>
      <c r="X46" s="10" t="b">
        <f t="shared" si="1"/>
        <v>1</v>
      </c>
      <c r="Y46" s="11">
        <f t="shared" si="2"/>
        <v>0</v>
      </c>
      <c r="Z46" s="11">
        <f t="shared" si="3"/>
        <v>0</v>
      </c>
      <c r="AA46" s="11">
        <f t="shared" si="4"/>
        <v>0</v>
      </c>
      <c r="AB46" s="11">
        <f t="shared" si="5"/>
        <v>0</v>
      </c>
      <c r="AC46" s="11">
        <f t="shared" si="6"/>
        <v>0</v>
      </c>
      <c r="AD46" s="11">
        <f t="shared" si="7"/>
        <v>0</v>
      </c>
      <c r="AE46" s="11">
        <f t="shared" si="8"/>
        <v>0</v>
      </c>
      <c r="AF46" s="11">
        <f t="shared" si="9"/>
        <v>0</v>
      </c>
    </row>
    <row r="47" spans="1:32" s="21" customFormat="1" ht="15.75" customHeight="1">
      <c r="A47" s="67">
        <v>9288191</v>
      </c>
      <c r="B47" s="67">
        <v>4291</v>
      </c>
      <c r="C47" s="68" t="s">
        <v>46</v>
      </c>
      <c r="D47" s="69">
        <v>2293.85</v>
      </c>
      <c r="E47" s="69">
        <v>2293.85</v>
      </c>
      <c r="F47" s="69">
        <v>2293.85</v>
      </c>
      <c r="G47" s="69"/>
      <c r="H47" s="70"/>
      <c r="I47" s="70">
        <v>2293.85</v>
      </c>
      <c r="J47" s="70"/>
      <c r="K47" s="70">
        <v>2293.85</v>
      </c>
      <c r="L47" s="91"/>
      <c r="M47" s="15">
        <v>9288191</v>
      </c>
      <c r="N47" s="15">
        <v>4291</v>
      </c>
      <c r="O47" s="15" t="s">
        <v>46</v>
      </c>
      <c r="P47" s="11">
        <v>2293.85</v>
      </c>
      <c r="Q47" s="11">
        <v>2293.85</v>
      </c>
      <c r="R47" s="122">
        <v>2293.85</v>
      </c>
      <c r="S47" s="122">
        <v>0</v>
      </c>
      <c r="T47" s="122">
        <v>0</v>
      </c>
      <c r="U47" s="122">
        <v>2293.85</v>
      </c>
      <c r="V47" s="122">
        <v>0</v>
      </c>
      <c r="W47" s="122">
        <v>2293.85</v>
      </c>
      <c r="X47" s="10" t="b">
        <f t="shared" si="1"/>
        <v>1</v>
      </c>
      <c r="Y47" s="11">
        <f t="shared" si="2"/>
        <v>0</v>
      </c>
      <c r="Z47" s="11">
        <f t="shared" si="3"/>
        <v>0</v>
      </c>
      <c r="AA47" s="11">
        <f t="shared" si="4"/>
        <v>0</v>
      </c>
      <c r="AB47" s="11">
        <f t="shared" si="5"/>
        <v>0</v>
      </c>
      <c r="AC47" s="11">
        <f t="shared" si="6"/>
        <v>0</v>
      </c>
      <c r="AD47" s="11">
        <f t="shared" si="7"/>
        <v>0</v>
      </c>
      <c r="AE47" s="11">
        <f t="shared" si="8"/>
        <v>0</v>
      </c>
      <c r="AF47" s="11">
        <f t="shared" si="9"/>
        <v>0</v>
      </c>
    </row>
    <row r="48" spans="1:32" s="21" customFormat="1" ht="15.75" customHeight="1">
      <c r="A48" s="67">
        <v>9288193</v>
      </c>
      <c r="B48" s="67">
        <v>2371</v>
      </c>
      <c r="C48" s="68" t="s">
        <v>33</v>
      </c>
      <c r="D48" s="69">
        <v>1309946.1499999999</v>
      </c>
      <c r="E48" s="69">
        <v>809950</v>
      </c>
      <c r="F48" s="69">
        <v>789701.25</v>
      </c>
      <c r="G48" s="69">
        <v>280000</v>
      </c>
      <c r="H48" s="70">
        <v>0</v>
      </c>
      <c r="I48" s="70">
        <v>1309946.1499999999</v>
      </c>
      <c r="J48" s="70">
        <v>266560</v>
      </c>
      <c r="K48" s="70">
        <v>1056261.25</v>
      </c>
      <c r="L48" s="91"/>
      <c r="M48" s="15">
        <v>9288193</v>
      </c>
      <c r="N48" s="15">
        <v>2371</v>
      </c>
      <c r="O48" s="15" t="s">
        <v>33</v>
      </c>
      <c r="P48" s="11">
        <v>1309946.1499999999</v>
      </c>
      <c r="Q48" s="11">
        <v>809950</v>
      </c>
      <c r="R48" s="122">
        <v>789701.25</v>
      </c>
      <c r="S48" s="122">
        <v>280000</v>
      </c>
      <c r="T48" s="122">
        <v>0</v>
      </c>
      <c r="U48" s="122">
        <v>1309946.1499999999</v>
      </c>
      <c r="V48" s="122">
        <v>266560</v>
      </c>
      <c r="W48" s="122">
        <v>1056261.25</v>
      </c>
      <c r="X48" s="10" t="b">
        <f t="shared" si="1"/>
        <v>1</v>
      </c>
      <c r="Y48" s="11">
        <f t="shared" si="2"/>
        <v>0</v>
      </c>
      <c r="Z48" s="11">
        <f t="shared" si="3"/>
        <v>0</v>
      </c>
      <c r="AA48" s="11">
        <f t="shared" si="4"/>
        <v>0</v>
      </c>
      <c r="AB48" s="11">
        <f t="shared" si="5"/>
        <v>0</v>
      </c>
      <c r="AC48" s="11">
        <f t="shared" si="6"/>
        <v>0</v>
      </c>
      <c r="AD48" s="11">
        <f t="shared" si="7"/>
        <v>0</v>
      </c>
      <c r="AE48" s="11">
        <f t="shared" si="8"/>
        <v>0</v>
      </c>
      <c r="AF48" s="11">
        <f t="shared" si="9"/>
        <v>0</v>
      </c>
    </row>
    <row r="49" spans="1:32" s="21" customFormat="1" ht="15.75" customHeight="1">
      <c r="A49" s="67">
        <v>9288194</v>
      </c>
      <c r="B49" s="67">
        <v>2371</v>
      </c>
      <c r="C49" s="68" t="s">
        <v>33</v>
      </c>
      <c r="D49" s="69">
        <v>299666.37</v>
      </c>
      <c r="E49" s="69">
        <v>117499.59</v>
      </c>
      <c r="F49" s="69">
        <v>114087.88</v>
      </c>
      <c r="G49" s="69">
        <v>7677.2</v>
      </c>
      <c r="H49" s="70">
        <v>129655.27</v>
      </c>
      <c r="I49" s="70">
        <v>170011.1</v>
      </c>
      <c r="J49" s="70">
        <v>7369.46</v>
      </c>
      <c r="K49" s="70">
        <v>121457.34</v>
      </c>
      <c r="L49" s="91"/>
      <c r="M49" s="15">
        <v>9288194</v>
      </c>
      <c r="N49" s="15">
        <v>2371</v>
      </c>
      <c r="O49" s="15" t="s">
        <v>33</v>
      </c>
      <c r="P49" s="11">
        <v>299666.37</v>
      </c>
      <c r="Q49" s="11">
        <v>117499.59</v>
      </c>
      <c r="R49" s="122">
        <v>114087.88</v>
      </c>
      <c r="S49" s="122">
        <v>7677.2</v>
      </c>
      <c r="T49" s="122">
        <v>129655.27</v>
      </c>
      <c r="U49" s="122">
        <v>170011.1</v>
      </c>
      <c r="V49" s="122">
        <v>7369.46</v>
      </c>
      <c r="W49" s="122">
        <v>121457.34</v>
      </c>
      <c r="X49" s="10" t="b">
        <f t="shared" si="1"/>
        <v>1</v>
      </c>
      <c r="Y49" s="11">
        <f t="shared" si="2"/>
        <v>0</v>
      </c>
      <c r="Z49" s="11">
        <f t="shared" si="3"/>
        <v>0</v>
      </c>
      <c r="AA49" s="11">
        <f t="shared" si="4"/>
        <v>0</v>
      </c>
      <c r="AB49" s="11">
        <f t="shared" si="5"/>
        <v>0</v>
      </c>
      <c r="AC49" s="11">
        <f t="shared" si="6"/>
        <v>0</v>
      </c>
      <c r="AD49" s="11">
        <f t="shared" si="7"/>
        <v>0</v>
      </c>
      <c r="AE49" s="11">
        <f t="shared" si="8"/>
        <v>0</v>
      </c>
      <c r="AF49" s="11">
        <f t="shared" si="9"/>
        <v>0</v>
      </c>
    </row>
    <row r="50" spans="1:32" s="21" customFormat="1" ht="15.75" customHeight="1">
      <c r="A50" s="67">
        <v>9288195</v>
      </c>
      <c r="B50" s="67">
        <v>1371</v>
      </c>
      <c r="C50" s="68" t="s">
        <v>47</v>
      </c>
      <c r="D50" s="69">
        <v>376749.5</v>
      </c>
      <c r="E50" s="69">
        <v>330249.5</v>
      </c>
      <c r="F50" s="69">
        <v>330249.5</v>
      </c>
      <c r="G50" s="69">
        <v>0</v>
      </c>
      <c r="H50" s="70">
        <v>46500</v>
      </c>
      <c r="I50" s="70">
        <v>330249.5</v>
      </c>
      <c r="J50" s="70">
        <v>0</v>
      </c>
      <c r="K50" s="70">
        <v>330249.5</v>
      </c>
      <c r="L50" s="91"/>
      <c r="M50" s="15">
        <v>9288195</v>
      </c>
      <c r="N50" s="15">
        <v>1371</v>
      </c>
      <c r="O50" s="15" t="s">
        <v>47</v>
      </c>
      <c r="P50" s="11">
        <v>376749.5</v>
      </c>
      <c r="Q50" s="11">
        <v>330249.5</v>
      </c>
      <c r="R50" s="122">
        <v>330249.5</v>
      </c>
      <c r="S50" s="122">
        <v>0</v>
      </c>
      <c r="T50" s="122">
        <v>46500</v>
      </c>
      <c r="U50" s="122">
        <v>330249.5</v>
      </c>
      <c r="V50" s="122">
        <v>0</v>
      </c>
      <c r="W50" s="122">
        <v>330249.5</v>
      </c>
      <c r="X50" s="10" t="b">
        <f t="shared" si="1"/>
        <v>1</v>
      </c>
      <c r="Y50" s="11">
        <f t="shared" si="2"/>
        <v>0</v>
      </c>
      <c r="Z50" s="11">
        <f t="shared" si="3"/>
        <v>0</v>
      </c>
      <c r="AA50" s="11">
        <f t="shared" si="4"/>
        <v>0</v>
      </c>
      <c r="AB50" s="11">
        <f t="shared" si="5"/>
        <v>0</v>
      </c>
      <c r="AC50" s="11">
        <f t="shared" si="6"/>
        <v>0</v>
      </c>
      <c r="AD50" s="11">
        <f t="shared" si="7"/>
        <v>0</v>
      </c>
      <c r="AE50" s="11">
        <f t="shared" si="8"/>
        <v>0</v>
      </c>
      <c r="AF50" s="11">
        <f t="shared" si="9"/>
        <v>0</v>
      </c>
    </row>
    <row r="51" spans="1:32" s="21" customFormat="1" ht="15.75" customHeight="1">
      <c r="A51" s="67">
        <v>9288195</v>
      </c>
      <c r="B51" s="67">
        <v>2091</v>
      </c>
      <c r="C51" s="68" t="s">
        <v>44</v>
      </c>
      <c r="D51" s="69">
        <v>102269</v>
      </c>
      <c r="E51" s="69">
        <v>39110</v>
      </c>
      <c r="F51" s="69">
        <v>38640.68</v>
      </c>
      <c r="G51" s="69">
        <v>63159</v>
      </c>
      <c r="H51" s="70">
        <v>0</v>
      </c>
      <c r="I51" s="70">
        <v>102269</v>
      </c>
      <c r="J51" s="70">
        <v>63159</v>
      </c>
      <c r="K51" s="70">
        <v>101799.67999999999</v>
      </c>
      <c r="L51" s="91"/>
      <c r="M51" s="15">
        <v>9288195</v>
      </c>
      <c r="N51" s="15">
        <v>2091</v>
      </c>
      <c r="O51" s="15" t="s">
        <v>44</v>
      </c>
      <c r="P51" s="11">
        <v>102269</v>
      </c>
      <c r="Q51" s="11">
        <v>39110</v>
      </c>
      <c r="R51" s="122">
        <v>38640.68</v>
      </c>
      <c r="S51" s="122">
        <v>63159</v>
      </c>
      <c r="T51" s="122">
        <v>0</v>
      </c>
      <c r="U51" s="122">
        <v>102269</v>
      </c>
      <c r="V51" s="122">
        <v>63159</v>
      </c>
      <c r="W51" s="122">
        <v>101799.67999999999</v>
      </c>
      <c r="X51" s="10" t="b">
        <f t="shared" si="1"/>
        <v>1</v>
      </c>
      <c r="Y51" s="11">
        <f t="shared" si="2"/>
        <v>0</v>
      </c>
      <c r="Z51" s="11">
        <f t="shared" si="3"/>
        <v>0</v>
      </c>
      <c r="AA51" s="11">
        <f t="shared" si="4"/>
        <v>0</v>
      </c>
      <c r="AB51" s="11">
        <f t="shared" si="5"/>
        <v>0</v>
      </c>
      <c r="AC51" s="11">
        <f t="shared" si="6"/>
        <v>0</v>
      </c>
      <c r="AD51" s="11">
        <f t="shared" si="7"/>
        <v>0</v>
      </c>
      <c r="AE51" s="11">
        <f t="shared" si="8"/>
        <v>0</v>
      </c>
      <c r="AF51" s="11">
        <f t="shared" si="9"/>
        <v>0</v>
      </c>
    </row>
    <row r="52" spans="1:32" s="21" customFormat="1" ht="15.75" customHeight="1">
      <c r="A52" s="67">
        <v>9288196</v>
      </c>
      <c r="B52" s="67">
        <v>1511</v>
      </c>
      <c r="C52" s="68" t="s">
        <v>35</v>
      </c>
      <c r="D52" s="69">
        <v>25608994.280000001</v>
      </c>
      <c r="E52" s="69">
        <v>8000371.3300000001</v>
      </c>
      <c r="F52" s="69">
        <v>5797056.7199999997</v>
      </c>
      <c r="G52" s="69">
        <v>14140402.460000001</v>
      </c>
      <c r="H52" s="70">
        <v>605408.12</v>
      </c>
      <c r="I52" s="70">
        <v>25003586.16</v>
      </c>
      <c r="J52" s="70">
        <v>15364805.460000001</v>
      </c>
      <c r="K52" s="70">
        <v>21161862.18</v>
      </c>
      <c r="L52" s="91"/>
      <c r="M52" s="15">
        <v>9288196</v>
      </c>
      <c r="N52" s="15">
        <v>1511</v>
      </c>
      <c r="O52" s="15" t="s">
        <v>35</v>
      </c>
      <c r="P52" s="11">
        <v>25608994.280000001</v>
      </c>
      <c r="Q52" s="11">
        <v>8000371.3300000001</v>
      </c>
      <c r="R52" s="122">
        <v>5797056.7199999997</v>
      </c>
      <c r="S52" s="122">
        <v>14140402.460000001</v>
      </c>
      <c r="T52" s="122">
        <v>605408.12</v>
      </c>
      <c r="U52" s="122">
        <v>25003586.16</v>
      </c>
      <c r="V52" s="122">
        <v>15364805.460000001</v>
      </c>
      <c r="W52" s="122">
        <v>21161862.18</v>
      </c>
      <c r="X52" s="10" t="b">
        <f t="shared" si="1"/>
        <v>1</v>
      </c>
      <c r="Y52" s="11">
        <f t="shared" si="2"/>
        <v>0</v>
      </c>
      <c r="Z52" s="11">
        <f t="shared" si="3"/>
        <v>0</v>
      </c>
      <c r="AA52" s="11">
        <f t="shared" si="4"/>
        <v>0</v>
      </c>
      <c r="AB52" s="11">
        <f t="shared" si="5"/>
        <v>0</v>
      </c>
      <c r="AC52" s="11">
        <f t="shared" si="6"/>
        <v>0</v>
      </c>
      <c r="AD52" s="11">
        <f t="shared" si="7"/>
        <v>0</v>
      </c>
      <c r="AE52" s="11">
        <f t="shared" si="8"/>
        <v>0</v>
      </c>
      <c r="AF52" s="11">
        <f t="shared" si="9"/>
        <v>0</v>
      </c>
    </row>
    <row r="53" spans="1:32" s="21" customFormat="1" ht="15.75" customHeight="1">
      <c r="A53" s="67">
        <v>9288198</v>
      </c>
      <c r="B53" s="67">
        <v>4291</v>
      </c>
      <c r="C53" s="68" t="s">
        <v>46</v>
      </c>
      <c r="D53" s="69">
        <v>308280866.29000002</v>
      </c>
      <c r="E53" s="69">
        <v>24195422.98</v>
      </c>
      <c r="F53" s="69">
        <v>23515788.010000002</v>
      </c>
      <c r="G53" s="69">
        <v>18980930.239999998</v>
      </c>
      <c r="H53" s="70">
        <v>39421652.859999999</v>
      </c>
      <c r="I53" s="70">
        <v>268859213.39999998</v>
      </c>
      <c r="J53" s="70">
        <v>18954249.510000002</v>
      </c>
      <c r="K53" s="70">
        <v>42470037.520000003</v>
      </c>
      <c r="L53" s="91"/>
      <c r="M53" s="15">
        <v>9288198</v>
      </c>
      <c r="N53" s="15">
        <v>4291</v>
      </c>
      <c r="O53" s="15" t="s">
        <v>46</v>
      </c>
      <c r="P53" s="11">
        <v>308280866.29000002</v>
      </c>
      <c r="Q53" s="11">
        <v>24195422.98</v>
      </c>
      <c r="R53" s="122">
        <v>23515788.010000002</v>
      </c>
      <c r="S53" s="122">
        <v>18980930.239999998</v>
      </c>
      <c r="T53" s="122">
        <v>39421652.859999999</v>
      </c>
      <c r="U53" s="122">
        <v>268859213.43000001</v>
      </c>
      <c r="V53" s="122">
        <v>18954249.510000002</v>
      </c>
      <c r="W53" s="122">
        <v>42470037.520000003</v>
      </c>
      <c r="X53" s="10" t="b">
        <f t="shared" si="1"/>
        <v>1</v>
      </c>
      <c r="Y53" s="11">
        <f t="shared" si="2"/>
        <v>0</v>
      </c>
      <c r="Z53" s="11">
        <f t="shared" si="3"/>
        <v>0</v>
      </c>
      <c r="AA53" s="11">
        <f t="shared" si="4"/>
        <v>0</v>
      </c>
      <c r="AB53" s="11">
        <f t="shared" si="5"/>
        <v>0</v>
      </c>
      <c r="AC53" s="11">
        <f t="shared" si="6"/>
        <v>0</v>
      </c>
      <c r="AD53" s="11">
        <f t="shared" si="7"/>
        <v>3.0000030994415283E-2</v>
      </c>
      <c r="AE53" s="11">
        <f t="shared" si="8"/>
        <v>0</v>
      </c>
      <c r="AF53" s="11">
        <f t="shared" si="9"/>
        <v>0</v>
      </c>
    </row>
    <row r="54" spans="1:32" s="21" customFormat="1" ht="15.75" customHeight="1">
      <c r="A54" s="67">
        <v>9288210</v>
      </c>
      <c r="B54" s="67">
        <v>1221</v>
      </c>
      <c r="C54" s="68" t="s">
        <v>48</v>
      </c>
      <c r="D54" s="69">
        <v>2087179.96</v>
      </c>
      <c r="E54" s="69">
        <v>1279743.45</v>
      </c>
      <c r="F54" s="69">
        <v>1245581.1499999999</v>
      </c>
      <c r="G54" s="69">
        <v>440857.8</v>
      </c>
      <c r="H54" s="70">
        <v>0.01</v>
      </c>
      <c r="I54" s="70">
        <v>2087179.95</v>
      </c>
      <c r="J54" s="70">
        <v>427143.37</v>
      </c>
      <c r="K54" s="70">
        <v>1672724.52</v>
      </c>
      <c r="L54" s="91"/>
      <c r="M54" s="15">
        <v>9288210</v>
      </c>
      <c r="N54" s="15">
        <v>1221</v>
      </c>
      <c r="O54" s="15" t="s">
        <v>48</v>
      </c>
      <c r="P54" s="11">
        <v>2087179.96</v>
      </c>
      <c r="Q54" s="11">
        <v>1279743.45</v>
      </c>
      <c r="R54" s="122">
        <v>1245581.1499999999</v>
      </c>
      <c r="S54" s="122">
        <v>440857.8</v>
      </c>
      <c r="T54" s="122">
        <v>0.01</v>
      </c>
      <c r="U54" s="122">
        <v>2087179.95</v>
      </c>
      <c r="V54" s="122">
        <v>427143.37</v>
      </c>
      <c r="W54" s="122">
        <v>1672724.52</v>
      </c>
      <c r="X54" s="10" t="b">
        <f t="shared" si="1"/>
        <v>1</v>
      </c>
      <c r="Y54" s="11">
        <f t="shared" si="2"/>
        <v>0</v>
      </c>
      <c r="Z54" s="11">
        <f t="shared" si="3"/>
        <v>0</v>
      </c>
      <c r="AA54" s="11">
        <f t="shared" si="4"/>
        <v>0</v>
      </c>
      <c r="AB54" s="11">
        <f t="shared" si="5"/>
        <v>0</v>
      </c>
      <c r="AC54" s="11">
        <f t="shared" si="6"/>
        <v>0</v>
      </c>
      <c r="AD54" s="11">
        <f t="shared" si="7"/>
        <v>0</v>
      </c>
      <c r="AE54" s="11">
        <f t="shared" si="8"/>
        <v>0</v>
      </c>
      <c r="AF54" s="11">
        <f t="shared" si="9"/>
        <v>0</v>
      </c>
    </row>
    <row r="55" spans="1:32" s="21" customFormat="1" ht="15.75" customHeight="1">
      <c r="A55" s="67">
        <v>9288211</v>
      </c>
      <c r="B55" s="67">
        <v>1221</v>
      </c>
      <c r="C55" s="68" t="s">
        <v>48</v>
      </c>
      <c r="D55" s="69">
        <v>3342402.04</v>
      </c>
      <c r="E55" s="69">
        <v>861361.45</v>
      </c>
      <c r="F55" s="69">
        <v>811260.45</v>
      </c>
      <c r="G55" s="69">
        <v>1530799.48</v>
      </c>
      <c r="H55" s="70">
        <v>0.01</v>
      </c>
      <c r="I55" s="70">
        <v>3342402.03</v>
      </c>
      <c r="J55" s="70">
        <v>1431455.6</v>
      </c>
      <c r="K55" s="70">
        <v>2242716.0499999998</v>
      </c>
      <c r="L55" s="91"/>
      <c r="M55" s="15">
        <v>9288211</v>
      </c>
      <c r="N55" s="15">
        <v>1221</v>
      </c>
      <c r="O55" s="15" t="s">
        <v>48</v>
      </c>
      <c r="P55" s="11">
        <v>3342402.04</v>
      </c>
      <c r="Q55" s="11">
        <v>861361.45</v>
      </c>
      <c r="R55" s="122">
        <v>811260.45</v>
      </c>
      <c r="S55" s="122">
        <v>1530799.48</v>
      </c>
      <c r="T55" s="122">
        <v>0.01</v>
      </c>
      <c r="U55" s="122">
        <v>3342402.03</v>
      </c>
      <c r="V55" s="122">
        <v>1431455.6</v>
      </c>
      <c r="W55" s="122">
        <v>2242716.0499999998</v>
      </c>
      <c r="X55" s="10" t="b">
        <f t="shared" si="1"/>
        <v>1</v>
      </c>
      <c r="Y55" s="11">
        <f t="shared" si="2"/>
        <v>0</v>
      </c>
      <c r="Z55" s="11">
        <f t="shared" si="3"/>
        <v>0</v>
      </c>
      <c r="AA55" s="11">
        <f t="shared" si="4"/>
        <v>0</v>
      </c>
      <c r="AB55" s="11">
        <f t="shared" si="5"/>
        <v>0</v>
      </c>
      <c r="AC55" s="11">
        <f t="shared" si="6"/>
        <v>0</v>
      </c>
      <c r="AD55" s="11">
        <f t="shared" si="7"/>
        <v>0</v>
      </c>
      <c r="AE55" s="11">
        <f t="shared" si="8"/>
        <v>0</v>
      </c>
      <c r="AF55" s="11">
        <f t="shared" si="9"/>
        <v>0</v>
      </c>
    </row>
    <row r="56" spans="1:32" s="21" customFormat="1" ht="15.75" customHeight="1">
      <c r="A56" s="67">
        <v>9288212</v>
      </c>
      <c r="B56" s="67">
        <v>1915</v>
      </c>
      <c r="C56" s="68" t="s">
        <v>49</v>
      </c>
      <c r="D56" s="69">
        <v>2427295557.9000001</v>
      </c>
      <c r="E56" s="69">
        <v>0</v>
      </c>
      <c r="F56" s="69">
        <v>0</v>
      </c>
      <c r="G56" s="69">
        <v>0</v>
      </c>
      <c r="H56" s="70">
        <v>2427295558</v>
      </c>
      <c r="I56" s="70">
        <v>0</v>
      </c>
      <c r="J56" s="70">
        <v>0</v>
      </c>
      <c r="K56" s="70">
        <v>0</v>
      </c>
      <c r="L56" s="91"/>
      <c r="M56" s="15">
        <v>9288212</v>
      </c>
      <c r="N56" s="15">
        <v>1915</v>
      </c>
      <c r="O56" s="15" t="s">
        <v>49</v>
      </c>
      <c r="P56" s="11">
        <v>2427295557.9000001</v>
      </c>
      <c r="Q56" s="10">
        <v>0</v>
      </c>
      <c r="R56" s="122">
        <v>0</v>
      </c>
      <c r="S56" s="122">
        <v>0</v>
      </c>
      <c r="T56" s="122">
        <v>2427295557.9000001</v>
      </c>
      <c r="U56" s="122">
        <v>0</v>
      </c>
      <c r="V56" s="122">
        <v>0</v>
      </c>
      <c r="W56" s="122">
        <v>0</v>
      </c>
      <c r="X56" s="10" t="b">
        <f t="shared" si="1"/>
        <v>1</v>
      </c>
      <c r="Y56" s="11">
        <f t="shared" si="2"/>
        <v>0</v>
      </c>
      <c r="Z56" s="11">
        <f t="shared" si="3"/>
        <v>0</v>
      </c>
      <c r="AA56" s="11">
        <f t="shared" si="4"/>
        <v>0</v>
      </c>
      <c r="AB56" s="11">
        <f t="shared" si="5"/>
        <v>0</v>
      </c>
      <c r="AC56" s="11">
        <f t="shared" si="6"/>
        <v>-9.9999904632568359E-2</v>
      </c>
      <c r="AD56" s="11">
        <f t="shared" si="7"/>
        <v>0</v>
      </c>
      <c r="AE56" s="11">
        <f t="shared" si="8"/>
        <v>0</v>
      </c>
      <c r="AF56" s="11">
        <f t="shared" si="9"/>
        <v>0</v>
      </c>
    </row>
    <row r="57" spans="1:32" s="21" customFormat="1" ht="15.75" customHeight="1">
      <c r="A57" s="67">
        <v>9288213</v>
      </c>
      <c r="B57" s="67">
        <v>1371</v>
      </c>
      <c r="C57" s="68" t="s">
        <v>47</v>
      </c>
      <c r="D57" s="69">
        <v>2488079.2000000002</v>
      </c>
      <c r="E57" s="69">
        <v>1556459.2</v>
      </c>
      <c r="F57" s="69">
        <v>1475871.89</v>
      </c>
      <c r="G57" s="69">
        <v>573556</v>
      </c>
      <c r="H57" s="70">
        <v>207924</v>
      </c>
      <c r="I57" s="70">
        <v>2280155.2000000002</v>
      </c>
      <c r="J57" s="70">
        <v>557630.04</v>
      </c>
      <c r="K57" s="70">
        <v>2033501.93</v>
      </c>
      <c r="L57" s="91"/>
      <c r="M57" s="15">
        <v>9288213</v>
      </c>
      <c r="N57" s="15">
        <v>1371</v>
      </c>
      <c r="O57" s="15" t="s">
        <v>47</v>
      </c>
      <c r="P57" s="11">
        <v>2488079.2000000002</v>
      </c>
      <c r="Q57" s="11">
        <v>1556459.2</v>
      </c>
      <c r="R57" s="122">
        <v>1475871.89</v>
      </c>
      <c r="S57" s="122">
        <v>573556</v>
      </c>
      <c r="T57" s="122">
        <v>207924</v>
      </c>
      <c r="U57" s="122">
        <v>2280155.2000000002</v>
      </c>
      <c r="V57" s="122">
        <v>557630.04</v>
      </c>
      <c r="W57" s="122">
        <v>2033501.93</v>
      </c>
      <c r="X57" s="10" t="b">
        <f t="shared" si="1"/>
        <v>1</v>
      </c>
      <c r="Y57" s="11">
        <f t="shared" si="2"/>
        <v>0</v>
      </c>
      <c r="Z57" s="11">
        <f t="shared" si="3"/>
        <v>0</v>
      </c>
      <c r="AA57" s="11">
        <f t="shared" si="4"/>
        <v>0</v>
      </c>
      <c r="AB57" s="11">
        <f t="shared" si="5"/>
        <v>0</v>
      </c>
      <c r="AC57" s="11">
        <f t="shared" si="6"/>
        <v>0</v>
      </c>
      <c r="AD57" s="11">
        <f t="shared" si="7"/>
        <v>0</v>
      </c>
      <c r="AE57" s="11">
        <f t="shared" si="8"/>
        <v>0</v>
      </c>
      <c r="AF57" s="11">
        <f t="shared" si="9"/>
        <v>0</v>
      </c>
    </row>
    <row r="58" spans="1:32" s="21" customFormat="1" ht="15.75" customHeight="1">
      <c r="A58" s="67">
        <v>9288213</v>
      </c>
      <c r="B58" s="67">
        <v>1501</v>
      </c>
      <c r="C58" s="68" t="s">
        <v>42</v>
      </c>
      <c r="D58" s="69">
        <v>2295248</v>
      </c>
      <c r="E58" s="69">
        <v>1858209</v>
      </c>
      <c r="F58" s="69">
        <v>1811753.76</v>
      </c>
      <c r="G58" s="69">
        <v>70808</v>
      </c>
      <c r="H58" s="70">
        <v>366231</v>
      </c>
      <c r="I58" s="70">
        <v>1929017</v>
      </c>
      <c r="J58" s="70">
        <v>69037.8</v>
      </c>
      <c r="K58" s="70">
        <v>1880791.56</v>
      </c>
      <c r="L58" s="91"/>
      <c r="M58" s="15">
        <v>9288213</v>
      </c>
      <c r="N58" s="15">
        <v>1501</v>
      </c>
      <c r="O58" s="15" t="s">
        <v>42</v>
      </c>
      <c r="P58" s="11">
        <v>2295248</v>
      </c>
      <c r="Q58" s="11">
        <v>1858209</v>
      </c>
      <c r="R58" s="122">
        <v>1811753.76</v>
      </c>
      <c r="S58" s="122">
        <v>70808</v>
      </c>
      <c r="T58" s="122">
        <v>366231</v>
      </c>
      <c r="U58" s="122">
        <v>1929017</v>
      </c>
      <c r="V58" s="122">
        <v>69037.8</v>
      </c>
      <c r="W58" s="122">
        <v>1880791.56</v>
      </c>
      <c r="X58" s="10" t="b">
        <f t="shared" si="1"/>
        <v>1</v>
      </c>
      <c r="Y58" s="11">
        <f t="shared" si="2"/>
        <v>0</v>
      </c>
      <c r="Z58" s="11">
        <f t="shared" si="3"/>
        <v>0</v>
      </c>
      <c r="AA58" s="11">
        <f t="shared" si="4"/>
        <v>0</v>
      </c>
      <c r="AB58" s="11">
        <f t="shared" si="5"/>
        <v>0</v>
      </c>
      <c r="AC58" s="11">
        <f t="shared" si="6"/>
        <v>0</v>
      </c>
      <c r="AD58" s="11">
        <f t="shared" si="7"/>
        <v>0</v>
      </c>
      <c r="AE58" s="11">
        <f t="shared" si="8"/>
        <v>0</v>
      </c>
      <c r="AF58" s="11">
        <f t="shared" si="9"/>
        <v>0</v>
      </c>
    </row>
    <row r="59" spans="1:32" s="21" customFormat="1" ht="15.75" customHeight="1">
      <c r="A59" s="67">
        <v>9321270</v>
      </c>
      <c r="B59" s="67">
        <v>1231</v>
      </c>
      <c r="C59" s="68" t="s">
        <v>45</v>
      </c>
      <c r="D59" s="69">
        <v>842212.06</v>
      </c>
      <c r="E59" s="69">
        <v>842212.06</v>
      </c>
      <c r="F59" s="69">
        <v>842212.06</v>
      </c>
      <c r="G59" s="69"/>
      <c r="H59" s="70"/>
      <c r="I59" s="70">
        <v>842212.06</v>
      </c>
      <c r="J59" s="70"/>
      <c r="K59" s="70">
        <v>842212.06</v>
      </c>
      <c r="L59" s="91"/>
      <c r="M59" s="15">
        <v>9321270</v>
      </c>
      <c r="N59" s="15">
        <v>1231</v>
      </c>
      <c r="O59" s="15" t="s">
        <v>45</v>
      </c>
      <c r="P59" s="11">
        <v>842212.06</v>
      </c>
      <c r="Q59" s="11">
        <v>842212.06</v>
      </c>
      <c r="R59" s="122">
        <v>842212.06</v>
      </c>
      <c r="S59" s="122">
        <v>0</v>
      </c>
      <c r="T59" s="122">
        <v>0</v>
      </c>
      <c r="U59" s="122">
        <v>842212.06</v>
      </c>
      <c r="V59" s="122">
        <v>0</v>
      </c>
      <c r="W59" s="122">
        <v>842212.06</v>
      </c>
      <c r="X59" s="10" t="b">
        <f t="shared" si="1"/>
        <v>1</v>
      </c>
      <c r="Y59" s="11">
        <f t="shared" si="2"/>
        <v>0</v>
      </c>
      <c r="Z59" s="11">
        <f t="shared" si="3"/>
        <v>0</v>
      </c>
      <c r="AA59" s="11">
        <f t="shared" si="4"/>
        <v>0</v>
      </c>
      <c r="AB59" s="11">
        <f t="shared" si="5"/>
        <v>0</v>
      </c>
      <c r="AC59" s="11">
        <f t="shared" si="6"/>
        <v>0</v>
      </c>
      <c r="AD59" s="11">
        <f t="shared" si="7"/>
        <v>0</v>
      </c>
      <c r="AE59" s="11">
        <f t="shared" si="8"/>
        <v>0</v>
      </c>
      <c r="AF59" s="11">
        <f t="shared" si="9"/>
        <v>0</v>
      </c>
    </row>
    <row r="60" spans="1:32" s="21" customFormat="1" ht="15.75" customHeight="1">
      <c r="A60" s="67">
        <v>9334530</v>
      </c>
      <c r="B60" s="67">
        <v>1511</v>
      </c>
      <c r="C60" s="68" t="s">
        <v>35</v>
      </c>
      <c r="D60" s="69">
        <v>5428197.6900000004</v>
      </c>
      <c r="E60" s="69">
        <v>3194145.3</v>
      </c>
      <c r="F60" s="69">
        <v>2960972.67</v>
      </c>
      <c r="G60" s="69">
        <v>226396.29</v>
      </c>
      <c r="H60" s="70">
        <v>462492.6</v>
      </c>
      <c r="I60" s="70">
        <v>4965705.09</v>
      </c>
      <c r="J60" s="70">
        <v>209869.37</v>
      </c>
      <c r="K60" s="70">
        <v>3170842.04</v>
      </c>
      <c r="L60" s="91"/>
      <c r="M60" s="15">
        <v>9334530</v>
      </c>
      <c r="N60" s="15">
        <v>1511</v>
      </c>
      <c r="O60" s="15" t="s">
        <v>35</v>
      </c>
      <c r="P60" s="11">
        <v>5428197.6900000004</v>
      </c>
      <c r="Q60" s="11">
        <v>3194145.3</v>
      </c>
      <c r="R60" s="122">
        <v>2960972.67</v>
      </c>
      <c r="S60" s="122">
        <v>226396.29</v>
      </c>
      <c r="T60" s="122">
        <v>462492.6</v>
      </c>
      <c r="U60" s="122">
        <v>4965705.09</v>
      </c>
      <c r="V60" s="122">
        <v>209869.37</v>
      </c>
      <c r="W60" s="122">
        <v>3170842.04</v>
      </c>
      <c r="X60" s="10" t="b">
        <f t="shared" si="1"/>
        <v>1</v>
      </c>
      <c r="Y60" s="11">
        <f t="shared" si="2"/>
        <v>0</v>
      </c>
      <c r="Z60" s="11">
        <f t="shared" si="3"/>
        <v>0</v>
      </c>
      <c r="AA60" s="11">
        <f t="shared" si="4"/>
        <v>0</v>
      </c>
      <c r="AB60" s="11">
        <f t="shared" si="5"/>
        <v>0</v>
      </c>
      <c r="AC60" s="11">
        <f t="shared" si="6"/>
        <v>0</v>
      </c>
      <c r="AD60" s="11">
        <f t="shared" si="7"/>
        <v>0</v>
      </c>
      <c r="AE60" s="11">
        <f t="shared" si="8"/>
        <v>0</v>
      </c>
      <c r="AF60" s="11">
        <f t="shared" si="9"/>
        <v>0</v>
      </c>
    </row>
    <row r="61" spans="1:32" s="21" customFormat="1" ht="15.75" customHeight="1">
      <c r="A61" s="67">
        <v>9337957</v>
      </c>
      <c r="B61" s="67">
        <v>1301</v>
      </c>
      <c r="C61" s="68" t="s">
        <v>27</v>
      </c>
      <c r="D61" s="69">
        <v>470156273.05000001</v>
      </c>
      <c r="E61" s="69">
        <v>466195399.75</v>
      </c>
      <c r="F61" s="69">
        <v>460601054.94999999</v>
      </c>
      <c r="G61" s="69">
        <v>0</v>
      </c>
      <c r="H61" s="70">
        <v>0</v>
      </c>
      <c r="I61" s="70">
        <v>470156273.10000002</v>
      </c>
      <c r="J61" s="70">
        <v>0</v>
      </c>
      <c r="K61" s="70">
        <v>460601055</v>
      </c>
      <c r="L61" s="91"/>
      <c r="M61" s="15">
        <v>9337957</v>
      </c>
      <c r="N61" s="15">
        <v>1301</v>
      </c>
      <c r="O61" s="15" t="s">
        <v>27</v>
      </c>
      <c r="P61" s="11">
        <v>470156273.05000001</v>
      </c>
      <c r="Q61" s="11">
        <v>466195399.75</v>
      </c>
      <c r="R61" s="122">
        <v>460601054.94999999</v>
      </c>
      <c r="S61" s="122">
        <v>0</v>
      </c>
      <c r="T61" s="122">
        <v>0</v>
      </c>
      <c r="U61" s="122">
        <v>470156273.05000001</v>
      </c>
      <c r="V61" s="122">
        <v>0</v>
      </c>
      <c r="W61" s="122">
        <v>460601054.94999999</v>
      </c>
      <c r="X61" s="10" t="b">
        <f t="shared" si="1"/>
        <v>1</v>
      </c>
      <c r="Y61" s="11">
        <f t="shared" si="2"/>
        <v>0</v>
      </c>
      <c r="Z61" s="11">
        <f t="shared" si="3"/>
        <v>0</v>
      </c>
      <c r="AA61" s="11">
        <f t="shared" si="4"/>
        <v>0</v>
      </c>
      <c r="AB61" s="11">
        <f t="shared" si="5"/>
        <v>0</v>
      </c>
      <c r="AC61" s="11">
        <f t="shared" si="6"/>
        <v>0</v>
      </c>
      <c r="AD61" s="11">
        <f t="shared" si="7"/>
        <v>-5.0000011920928955E-2</v>
      </c>
      <c r="AE61" s="11">
        <f t="shared" si="8"/>
        <v>0</v>
      </c>
      <c r="AF61" s="11">
        <f t="shared" si="9"/>
        <v>-5.0000011920928955E-2</v>
      </c>
    </row>
    <row r="62" spans="1:32" s="21" customFormat="1" ht="15.75" customHeight="1">
      <c r="A62" s="67">
        <v>9341846</v>
      </c>
      <c r="B62" s="67">
        <v>1251</v>
      </c>
      <c r="C62" s="68" t="s">
        <v>30</v>
      </c>
      <c r="D62" s="69">
        <v>13899715.810000001</v>
      </c>
      <c r="E62" s="69">
        <v>13899715.810000001</v>
      </c>
      <c r="F62" s="69">
        <v>13899715.810000001</v>
      </c>
      <c r="G62" s="69"/>
      <c r="H62" s="70"/>
      <c r="I62" s="70">
        <v>13899715.810000001</v>
      </c>
      <c r="J62" s="70"/>
      <c r="K62" s="70">
        <v>13899715.810000001</v>
      </c>
      <c r="L62" s="91"/>
      <c r="M62" s="15">
        <v>9341846</v>
      </c>
      <c r="N62" s="15">
        <v>1251</v>
      </c>
      <c r="O62" s="15" t="s">
        <v>30</v>
      </c>
      <c r="P62" s="11">
        <v>13899715.810000001</v>
      </c>
      <c r="Q62" s="11">
        <v>13899715.810000001</v>
      </c>
      <c r="R62" s="122">
        <v>13899715.810000001</v>
      </c>
      <c r="S62" s="122">
        <v>0</v>
      </c>
      <c r="T62" s="122">
        <v>0</v>
      </c>
      <c r="U62" s="122">
        <v>13899715.810000001</v>
      </c>
      <c r="V62" s="122">
        <v>0</v>
      </c>
      <c r="W62" s="122">
        <v>13899715.810000001</v>
      </c>
      <c r="X62" s="10" t="b">
        <f t="shared" si="1"/>
        <v>1</v>
      </c>
      <c r="Y62" s="11">
        <f t="shared" si="2"/>
        <v>0</v>
      </c>
      <c r="Z62" s="11">
        <f t="shared" si="3"/>
        <v>0</v>
      </c>
      <c r="AA62" s="11">
        <f t="shared" si="4"/>
        <v>0</v>
      </c>
      <c r="AB62" s="11">
        <f t="shared" si="5"/>
        <v>0</v>
      </c>
      <c r="AC62" s="11">
        <f t="shared" si="6"/>
        <v>0</v>
      </c>
      <c r="AD62" s="11">
        <f t="shared" si="7"/>
        <v>0</v>
      </c>
      <c r="AE62" s="11">
        <f t="shared" si="8"/>
        <v>0</v>
      </c>
      <c r="AF62" s="11">
        <f t="shared" si="9"/>
        <v>0</v>
      </c>
    </row>
    <row r="63" spans="1:32" s="21" customFormat="1" ht="15.75" customHeight="1">
      <c r="A63" s="67">
        <v>9342884</v>
      </c>
      <c r="B63" s="67">
        <v>2301</v>
      </c>
      <c r="C63" s="68" t="s">
        <v>25</v>
      </c>
      <c r="D63" s="69">
        <v>51105944.450000003</v>
      </c>
      <c r="E63" s="69">
        <v>4041048</v>
      </c>
      <c r="F63" s="69">
        <v>4019305.69</v>
      </c>
      <c r="G63" s="69">
        <v>24389925.079999998</v>
      </c>
      <c r="H63" s="70">
        <v>0</v>
      </c>
      <c r="I63" s="70">
        <v>51105944.450000003</v>
      </c>
      <c r="J63" s="70">
        <v>24241708.170000002</v>
      </c>
      <c r="K63" s="70">
        <v>28261013.859999999</v>
      </c>
      <c r="L63" s="91"/>
      <c r="M63" s="15">
        <v>9342884</v>
      </c>
      <c r="N63" s="15">
        <v>2301</v>
      </c>
      <c r="O63" s="15" t="s">
        <v>25</v>
      </c>
      <c r="P63" s="11">
        <v>51105944.450000003</v>
      </c>
      <c r="Q63" s="11">
        <v>4041048</v>
      </c>
      <c r="R63" s="122">
        <v>4019305.69</v>
      </c>
      <c r="S63" s="122">
        <v>24389925.079999998</v>
      </c>
      <c r="T63" s="122">
        <v>0</v>
      </c>
      <c r="U63" s="122">
        <v>51105944.450000003</v>
      </c>
      <c r="V63" s="122">
        <v>24241708.170000002</v>
      </c>
      <c r="W63" s="122">
        <v>28261013.859999999</v>
      </c>
      <c r="X63" s="10" t="b">
        <f t="shared" si="1"/>
        <v>1</v>
      </c>
      <c r="Y63" s="11">
        <f t="shared" si="2"/>
        <v>0</v>
      </c>
      <c r="Z63" s="11">
        <f t="shared" si="3"/>
        <v>0</v>
      </c>
      <c r="AA63" s="11">
        <f t="shared" si="4"/>
        <v>0</v>
      </c>
      <c r="AB63" s="11">
        <f t="shared" si="5"/>
        <v>0</v>
      </c>
      <c r="AC63" s="11">
        <f t="shared" si="6"/>
        <v>0</v>
      </c>
      <c r="AD63" s="11">
        <f t="shared" si="7"/>
        <v>0</v>
      </c>
      <c r="AE63" s="11">
        <f t="shared" si="8"/>
        <v>0</v>
      </c>
      <c r="AF63" s="11">
        <f t="shared" si="9"/>
        <v>0</v>
      </c>
    </row>
    <row r="64" spans="1:32" s="21" customFormat="1" ht="15.75" customHeight="1">
      <c r="A64" s="67">
        <v>9345097</v>
      </c>
      <c r="B64" s="67">
        <v>1401</v>
      </c>
      <c r="C64" s="68" t="s">
        <v>38</v>
      </c>
      <c r="D64" s="69">
        <v>3091703.6</v>
      </c>
      <c r="E64" s="69">
        <v>44110</v>
      </c>
      <c r="F64" s="69">
        <v>44110</v>
      </c>
      <c r="G64" s="69">
        <v>3047593.6</v>
      </c>
      <c r="H64" s="70">
        <v>0</v>
      </c>
      <c r="I64" s="70">
        <v>3091703.6</v>
      </c>
      <c r="J64" s="70">
        <v>3047593.6</v>
      </c>
      <c r="K64" s="70">
        <v>3091703.6</v>
      </c>
      <c r="L64" s="91"/>
      <c r="M64" s="15">
        <v>9345097</v>
      </c>
      <c r="N64" s="15">
        <v>1401</v>
      </c>
      <c r="O64" s="15" t="s">
        <v>38</v>
      </c>
      <c r="P64" s="11">
        <v>3091703.6</v>
      </c>
      <c r="Q64" s="11">
        <v>44110</v>
      </c>
      <c r="R64" s="122">
        <v>44110</v>
      </c>
      <c r="S64" s="122">
        <v>3047593.6</v>
      </c>
      <c r="T64" s="122">
        <v>0</v>
      </c>
      <c r="U64" s="122">
        <v>3091703.6</v>
      </c>
      <c r="V64" s="122">
        <v>3047593.6</v>
      </c>
      <c r="W64" s="122">
        <v>3091703.6</v>
      </c>
      <c r="X64" s="10" t="b">
        <f t="shared" si="1"/>
        <v>1</v>
      </c>
      <c r="Y64" s="11">
        <f t="shared" si="2"/>
        <v>0</v>
      </c>
      <c r="Z64" s="11">
        <f t="shared" si="3"/>
        <v>0</v>
      </c>
      <c r="AA64" s="11">
        <f t="shared" si="4"/>
        <v>0</v>
      </c>
      <c r="AB64" s="11">
        <f t="shared" si="5"/>
        <v>0</v>
      </c>
      <c r="AC64" s="11">
        <f t="shared" si="6"/>
        <v>0</v>
      </c>
      <c r="AD64" s="11">
        <f t="shared" si="7"/>
        <v>0</v>
      </c>
      <c r="AE64" s="11">
        <f t="shared" si="8"/>
        <v>0</v>
      </c>
      <c r="AF64" s="11">
        <f t="shared" si="9"/>
        <v>0</v>
      </c>
    </row>
    <row r="65" spans="1:32" s="21" customFormat="1" ht="15.75" customHeight="1">
      <c r="A65" s="67">
        <v>9345390</v>
      </c>
      <c r="B65" s="67">
        <v>1401</v>
      </c>
      <c r="C65" s="68" t="s">
        <v>38</v>
      </c>
      <c r="D65" s="69">
        <v>24247080.57</v>
      </c>
      <c r="E65" s="69">
        <v>0</v>
      </c>
      <c r="F65" s="69">
        <v>0</v>
      </c>
      <c r="G65" s="69">
        <v>82236.009999999995</v>
      </c>
      <c r="H65" s="70">
        <v>114320.58</v>
      </c>
      <c r="I65" s="70">
        <v>24132759.989999998</v>
      </c>
      <c r="J65" s="70">
        <v>82236.009999999995</v>
      </c>
      <c r="K65" s="70">
        <v>82236.009999999995</v>
      </c>
      <c r="L65" s="91"/>
      <c r="M65" s="15">
        <v>9345390</v>
      </c>
      <c r="N65" s="15">
        <v>1401</v>
      </c>
      <c r="O65" s="15" t="s">
        <v>38</v>
      </c>
      <c r="P65" s="11">
        <v>24247080.57</v>
      </c>
      <c r="Q65" s="10">
        <v>0</v>
      </c>
      <c r="R65" s="122">
        <v>0</v>
      </c>
      <c r="S65" s="122">
        <v>82236.009999999995</v>
      </c>
      <c r="T65" s="122">
        <v>114320.58</v>
      </c>
      <c r="U65" s="122">
        <v>24132759.989999998</v>
      </c>
      <c r="V65" s="122">
        <v>82236.009999999995</v>
      </c>
      <c r="W65" s="122">
        <v>82236.009999999995</v>
      </c>
      <c r="X65" s="10" t="b">
        <f t="shared" si="1"/>
        <v>1</v>
      </c>
      <c r="Y65" s="11">
        <f t="shared" si="2"/>
        <v>0</v>
      </c>
      <c r="Z65" s="11">
        <f t="shared" si="3"/>
        <v>0</v>
      </c>
      <c r="AA65" s="11">
        <f t="shared" si="4"/>
        <v>0</v>
      </c>
      <c r="AB65" s="11">
        <f t="shared" si="5"/>
        <v>0</v>
      </c>
      <c r="AC65" s="11">
        <f t="shared" si="6"/>
        <v>0</v>
      </c>
      <c r="AD65" s="11">
        <f t="shared" si="7"/>
        <v>0</v>
      </c>
      <c r="AE65" s="11">
        <f t="shared" si="8"/>
        <v>0</v>
      </c>
      <c r="AF65" s="11">
        <f t="shared" si="9"/>
        <v>0</v>
      </c>
    </row>
    <row r="66" spans="1:32" s="21" customFormat="1" ht="15.75" customHeight="1">
      <c r="A66" s="67">
        <v>9361779</v>
      </c>
      <c r="B66" s="67">
        <v>1301</v>
      </c>
      <c r="C66" s="68" t="s">
        <v>27</v>
      </c>
      <c r="D66" s="69">
        <v>1595608.77</v>
      </c>
      <c r="E66" s="69">
        <v>1595608.77</v>
      </c>
      <c r="F66" s="69">
        <v>1595608.77</v>
      </c>
      <c r="G66" s="69"/>
      <c r="H66" s="70"/>
      <c r="I66" s="70">
        <v>1595608.77</v>
      </c>
      <c r="J66" s="70"/>
      <c r="K66" s="70">
        <v>1595608.77</v>
      </c>
      <c r="L66" s="91"/>
      <c r="M66" s="15">
        <v>9361779</v>
      </c>
      <c r="N66" s="15">
        <v>1301</v>
      </c>
      <c r="O66" s="15" t="s">
        <v>27</v>
      </c>
      <c r="P66" s="11">
        <v>1595608.77</v>
      </c>
      <c r="Q66" s="11">
        <v>1595608.77</v>
      </c>
      <c r="R66" s="122">
        <v>1595608.77</v>
      </c>
      <c r="S66" s="122">
        <v>0</v>
      </c>
      <c r="T66" s="122">
        <v>0</v>
      </c>
      <c r="U66" s="122">
        <v>1595608.77</v>
      </c>
      <c r="V66" s="122">
        <v>0</v>
      </c>
      <c r="W66" s="122">
        <v>1595608.77</v>
      </c>
      <c r="X66" s="10" t="b">
        <f t="shared" si="1"/>
        <v>1</v>
      </c>
      <c r="Y66" s="11">
        <f t="shared" si="2"/>
        <v>0</v>
      </c>
      <c r="Z66" s="11">
        <f t="shared" si="3"/>
        <v>0</v>
      </c>
      <c r="AA66" s="11">
        <f t="shared" si="4"/>
        <v>0</v>
      </c>
      <c r="AB66" s="11">
        <f t="shared" si="5"/>
        <v>0</v>
      </c>
      <c r="AC66" s="11">
        <f t="shared" si="6"/>
        <v>0</v>
      </c>
      <c r="AD66" s="11">
        <f t="shared" si="7"/>
        <v>0</v>
      </c>
      <c r="AE66" s="11">
        <f t="shared" si="8"/>
        <v>0</v>
      </c>
      <c r="AF66" s="11">
        <f t="shared" si="9"/>
        <v>0</v>
      </c>
    </row>
    <row r="67" spans="1:32" s="21" customFormat="1" ht="15.75" customHeight="1">
      <c r="A67" s="67">
        <v>9361779</v>
      </c>
      <c r="B67" s="67">
        <v>2301</v>
      </c>
      <c r="C67" s="68" t="s">
        <v>25</v>
      </c>
      <c r="D67" s="69">
        <v>209732843.28</v>
      </c>
      <c r="E67" s="69">
        <v>50073546.140000001</v>
      </c>
      <c r="F67" s="69">
        <v>49400380.039999999</v>
      </c>
      <c r="G67" s="69">
        <v>11239499.460000001</v>
      </c>
      <c r="H67" s="70">
        <v>59967160.409999996</v>
      </c>
      <c r="I67" s="70">
        <v>149765682.90000001</v>
      </c>
      <c r="J67" s="70">
        <v>11071536.890000001</v>
      </c>
      <c r="K67" s="70">
        <v>60471916.93</v>
      </c>
      <c r="L67" s="91"/>
      <c r="M67" s="15">
        <v>9361779</v>
      </c>
      <c r="N67" s="15">
        <v>2301</v>
      </c>
      <c r="O67" s="15" t="s">
        <v>25</v>
      </c>
      <c r="P67" s="11">
        <v>209732843.28</v>
      </c>
      <c r="Q67" s="11">
        <v>50073546.140000001</v>
      </c>
      <c r="R67" s="122">
        <v>49400380.039999999</v>
      </c>
      <c r="S67" s="122">
        <v>11239499.460000001</v>
      </c>
      <c r="T67" s="122">
        <v>59967160.409999996</v>
      </c>
      <c r="U67" s="122">
        <v>149765682.87</v>
      </c>
      <c r="V67" s="122">
        <v>11071536.890000001</v>
      </c>
      <c r="W67" s="122">
        <v>60471916.93</v>
      </c>
      <c r="X67" s="10" t="b">
        <f t="shared" si="1"/>
        <v>1</v>
      </c>
      <c r="Y67" s="11">
        <f t="shared" si="2"/>
        <v>0</v>
      </c>
      <c r="Z67" s="11">
        <f t="shared" si="3"/>
        <v>0</v>
      </c>
      <c r="AA67" s="11">
        <f t="shared" si="4"/>
        <v>0</v>
      </c>
      <c r="AB67" s="11">
        <f t="shared" si="5"/>
        <v>0</v>
      </c>
      <c r="AC67" s="11">
        <f t="shared" si="6"/>
        <v>0</v>
      </c>
      <c r="AD67" s="11">
        <f t="shared" si="7"/>
        <v>-3.0000001192092896E-2</v>
      </c>
      <c r="AE67" s="11">
        <f t="shared" si="8"/>
        <v>0</v>
      </c>
      <c r="AF67" s="11">
        <f t="shared" si="9"/>
        <v>0</v>
      </c>
    </row>
    <row r="68" spans="1:32" s="21" customFormat="1" ht="15.75" customHeight="1">
      <c r="A68" s="67">
        <v>9395028</v>
      </c>
      <c r="B68" s="67">
        <v>1301</v>
      </c>
      <c r="C68" s="68" t="s">
        <v>27</v>
      </c>
      <c r="D68" s="69">
        <v>154304712.96000001</v>
      </c>
      <c r="E68" s="69">
        <v>154304712.96000001</v>
      </c>
      <c r="F68" s="69">
        <v>34997230.299999997</v>
      </c>
      <c r="G68" s="69">
        <v>0</v>
      </c>
      <c r="H68" s="70">
        <v>0</v>
      </c>
      <c r="I68" s="70">
        <v>154304713</v>
      </c>
      <c r="J68" s="70">
        <v>42155126.189999998</v>
      </c>
      <c r="K68" s="70">
        <v>77152356.489999995</v>
      </c>
      <c r="L68" s="91"/>
      <c r="M68" s="15">
        <v>9395028</v>
      </c>
      <c r="N68" s="15">
        <v>1301</v>
      </c>
      <c r="O68" s="15" t="s">
        <v>27</v>
      </c>
      <c r="P68" s="11">
        <v>154304712.96000001</v>
      </c>
      <c r="Q68" s="11">
        <v>154304712.96000001</v>
      </c>
      <c r="R68" s="122">
        <v>34997230.299999997</v>
      </c>
      <c r="S68" s="122">
        <v>0</v>
      </c>
      <c r="T68" s="122">
        <v>0</v>
      </c>
      <c r="U68" s="122">
        <v>154304712.96000001</v>
      </c>
      <c r="V68" s="122">
        <v>42155126.189999998</v>
      </c>
      <c r="W68" s="122">
        <v>77152356.489999995</v>
      </c>
      <c r="X68" s="10" t="b">
        <f t="shared" ref="X68" si="10">N68=B68</f>
        <v>1</v>
      </c>
      <c r="Y68" s="11">
        <f t="shared" ref="Y68:Y69" si="11">P68-D68</f>
        <v>0</v>
      </c>
      <c r="Z68" s="11">
        <f t="shared" ref="Z68:Z69" si="12">Q68-E68</f>
        <v>0</v>
      </c>
      <c r="AA68" s="11">
        <f t="shared" ref="AA68:AA69" si="13">R68-F68</f>
        <v>0</v>
      </c>
      <c r="AB68" s="11">
        <f t="shared" ref="AB68:AB69" si="14">S68-G68</f>
        <v>0</v>
      </c>
      <c r="AC68" s="11">
        <f t="shared" ref="AC68:AC69" si="15">T68-H68</f>
        <v>0</v>
      </c>
      <c r="AD68" s="11">
        <f t="shared" ref="AD68:AD69" si="16">U68-I68</f>
        <v>-3.9999991655349731E-2</v>
      </c>
      <c r="AE68" s="11">
        <f t="shared" ref="AE68:AE69" si="17">V68-J68</f>
        <v>0</v>
      </c>
      <c r="AF68" s="11">
        <f t="shared" ref="AF68:AF69" si="18">W68-K68</f>
        <v>0</v>
      </c>
    </row>
    <row r="69" spans="1:32" s="21" customFormat="1" ht="15.75" customHeight="1">
      <c r="A69" s="92"/>
      <c r="B69" s="92"/>
      <c r="C69" s="93" t="s">
        <v>50</v>
      </c>
      <c r="D69" s="94"/>
      <c r="E69" s="94">
        <f t="shared" ref="E69:K69" si="19">SUM(E3:E68)</f>
        <v>3398223414.8400002</v>
      </c>
      <c r="F69" s="94">
        <f t="shared" si="19"/>
        <v>3213862402.7800007</v>
      </c>
      <c r="G69" s="94">
        <f t="shared" si="19"/>
        <v>478559017.60000008</v>
      </c>
      <c r="H69" s="94">
        <f t="shared" si="19"/>
        <v>2967285956.5399995</v>
      </c>
      <c r="I69" s="94">
        <f t="shared" si="19"/>
        <v>4462443591.7299976</v>
      </c>
      <c r="J69" s="94">
        <f t="shared" si="19"/>
        <v>566614336.14999998</v>
      </c>
      <c r="K69" s="94">
        <f t="shared" si="19"/>
        <v>3780476738.9700007</v>
      </c>
      <c r="L69" s="91"/>
      <c r="M69" s="15"/>
      <c r="N69" s="15"/>
      <c r="O69" s="15"/>
      <c r="P69" s="11">
        <f>SUM(P3:P68)</f>
        <v>7429729548.1000013</v>
      </c>
      <c r="Q69" s="11">
        <f t="shared" ref="Q69:W69" si="20">SUM(Q3:Q68)</f>
        <v>3398223414.8400002</v>
      </c>
      <c r="R69" s="122">
        <f t="shared" si="20"/>
        <v>3213862402.7800007</v>
      </c>
      <c r="S69" s="122">
        <f t="shared" si="20"/>
        <v>478559017.60000008</v>
      </c>
      <c r="T69" s="122">
        <f t="shared" si="20"/>
        <v>2967285956.4699998</v>
      </c>
      <c r="U69" s="122">
        <f t="shared" si="20"/>
        <v>4462443591.6299982</v>
      </c>
      <c r="V69" s="122">
        <f t="shared" si="20"/>
        <v>566614336.16999996</v>
      </c>
      <c r="W69" s="122">
        <f t="shared" si="20"/>
        <v>3780476738.9500003</v>
      </c>
      <c r="X69" s="10"/>
      <c r="Y69" s="11">
        <f>P69-D69</f>
        <v>7429729548.1000013</v>
      </c>
      <c r="Z69" s="11">
        <f>Q69-E69</f>
        <v>0</v>
      </c>
      <c r="AA69" s="11">
        <f t="shared" si="13"/>
        <v>0</v>
      </c>
      <c r="AB69" s="11">
        <f t="shared" si="14"/>
        <v>0</v>
      </c>
      <c r="AC69" s="11">
        <f t="shared" si="15"/>
        <v>-6.999969482421875E-2</v>
      </c>
      <c r="AD69" s="11">
        <f t="shared" si="16"/>
        <v>-9.9999427795410156E-2</v>
      </c>
      <c r="AE69" s="11">
        <f t="shared" si="17"/>
        <v>1.9999980926513672E-2</v>
      </c>
      <c r="AF69" s="11">
        <f t="shared" si="18"/>
        <v>-2.0000457763671875E-2</v>
      </c>
    </row>
    <row r="70" spans="1:32" s="21" customFormat="1" ht="22.9" customHeight="1">
      <c r="M70" s="22"/>
      <c r="N70" s="22"/>
      <c r="O70" s="22"/>
      <c r="P70" s="10"/>
      <c r="Q70" s="10"/>
      <c r="R70" s="122"/>
      <c r="S70" s="122"/>
      <c r="T70" s="122"/>
      <c r="U70" s="122"/>
      <c r="V70" s="122"/>
      <c r="W70" s="122"/>
      <c r="X70" s="11"/>
      <c r="Y70" s="11"/>
      <c r="Z70" s="11"/>
      <c r="AA70" s="11"/>
      <c r="AB70" s="11"/>
    </row>
    <row r="71" spans="1:32">
      <c r="P71" s="10"/>
      <c r="Q71" s="10"/>
      <c r="R71" s="122"/>
      <c r="S71" s="122"/>
      <c r="T71" s="122"/>
      <c r="U71" s="122"/>
      <c r="V71" s="122"/>
      <c r="W71" s="122"/>
      <c r="X71" s="10"/>
      <c r="Y71" s="10"/>
      <c r="Z71" s="11"/>
      <c r="AA71" s="10"/>
      <c r="AB71" s="11"/>
    </row>
    <row r="72" spans="1:32">
      <c r="P72" s="10"/>
      <c r="Q72" s="10"/>
      <c r="R72" s="122"/>
      <c r="S72" s="122"/>
      <c r="T72" s="122"/>
      <c r="U72" s="122"/>
      <c r="V72" s="122"/>
      <c r="W72" s="122"/>
      <c r="X72" s="10"/>
      <c r="Y72" s="10"/>
      <c r="Z72" s="11"/>
      <c r="AA72" s="10"/>
      <c r="AB72" s="10"/>
    </row>
    <row r="73" spans="1:32">
      <c r="P73" s="10"/>
      <c r="Q73" s="10"/>
      <c r="R73" s="122"/>
      <c r="S73" s="122"/>
      <c r="T73" s="122"/>
      <c r="U73" s="122"/>
      <c r="V73" s="122"/>
      <c r="W73" s="122"/>
      <c r="X73" s="10"/>
      <c r="Y73" s="10"/>
      <c r="Z73" s="11"/>
      <c r="AA73" s="10"/>
      <c r="AB73" s="11"/>
    </row>
    <row r="74" spans="1:32">
      <c r="P74" s="10"/>
      <c r="Q74" s="10"/>
      <c r="R74" s="122"/>
      <c r="S74" s="122"/>
      <c r="T74" s="122"/>
      <c r="U74" s="122"/>
      <c r="V74" s="122"/>
      <c r="W74" s="122"/>
      <c r="X74" s="10"/>
      <c r="Y74" s="10"/>
      <c r="Z74" s="11"/>
      <c r="AA74" s="10"/>
      <c r="AB74" s="10"/>
    </row>
    <row r="75" spans="1:32">
      <c r="P75" s="10"/>
      <c r="Q75" s="10"/>
      <c r="R75" s="122"/>
      <c r="S75" s="122"/>
      <c r="T75" s="122"/>
      <c r="U75" s="122"/>
      <c r="V75" s="122"/>
      <c r="W75" s="122"/>
      <c r="X75" s="10"/>
      <c r="Y75" s="10"/>
      <c r="Z75" s="11"/>
      <c r="AA75" s="10"/>
      <c r="AB75" s="11"/>
    </row>
    <row r="76" spans="1:32">
      <c r="P76" s="10"/>
      <c r="Q76" s="10"/>
      <c r="R76" s="122"/>
      <c r="S76" s="122"/>
      <c r="T76" s="122"/>
      <c r="U76" s="122"/>
      <c r="V76" s="122"/>
      <c r="W76" s="122"/>
      <c r="X76" s="11"/>
      <c r="Y76" s="11"/>
      <c r="Z76" s="11"/>
      <c r="AA76" s="11"/>
      <c r="AB76" s="11"/>
    </row>
    <row r="77" spans="1:32">
      <c r="P77" s="10"/>
      <c r="Q77" s="10"/>
      <c r="R77" s="122"/>
      <c r="S77" s="122"/>
      <c r="T77" s="122"/>
      <c r="U77" s="122"/>
      <c r="V77" s="122"/>
      <c r="W77" s="122"/>
      <c r="X77" s="10"/>
      <c r="Y77" s="10"/>
      <c r="Z77" s="11"/>
      <c r="AA77" s="10"/>
      <c r="AB77" s="10"/>
    </row>
    <row r="78" spans="1:32">
      <c r="P78" s="10"/>
      <c r="Q78" s="10"/>
      <c r="R78" s="122"/>
      <c r="S78" s="122"/>
      <c r="T78" s="122"/>
      <c r="U78" s="122"/>
      <c r="V78" s="122"/>
      <c r="W78" s="122"/>
      <c r="X78" s="10"/>
      <c r="Y78" s="10"/>
      <c r="Z78" s="11"/>
      <c r="AA78" s="10"/>
      <c r="AB78" s="10"/>
    </row>
    <row r="79" spans="1:32">
      <c r="P79" s="10"/>
      <c r="Q79" s="10"/>
      <c r="R79" s="122"/>
      <c r="S79" s="122"/>
      <c r="T79" s="122"/>
      <c r="U79" s="122"/>
      <c r="V79" s="122"/>
      <c r="W79" s="122"/>
      <c r="X79" s="10"/>
      <c r="Y79" s="10"/>
      <c r="Z79" s="11"/>
      <c r="AA79" s="10"/>
      <c r="AB79" s="10"/>
    </row>
    <row r="80" spans="1:32">
      <c r="P80" s="10"/>
      <c r="Q80" s="10"/>
      <c r="R80" s="122"/>
      <c r="S80" s="122"/>
      <c r="T80" s="122"/>
      <c r="U80" s="122"/>
      <c r="V80" s="122"/>
      <c r="W80" s="122"/>
      <c r="X80" s="10"/>
      <c r="Y80" s="10"/>
      <c r="Z80" s="11"/>
      <c r="AA80" s="10"/>
      <c r="AB80" s="10"/>
    </row>
    <row r="81" spans="16:28">
      <c r="P81" s="10"/>
      <c r="Q81" s="10"/>
      <c r="R81" s="122"/>
      <c r="S81" s="122"/>
      <c r="T81" s="122"/>
      <c r="U81" s="122"/>
      <c r="V81" s="122"/>
      <c r="W81" s="122"/>
      <c r="X81" s="11"/>
      <c r="Y81" s="11"/>
      <c r="Z81" s="11"/>
      <c r="AA81" s="11"/>
      <c r="AB81" s="11"/>
    </row>
    <row r="82" spans="16:28">
      <c r="P82" s="10"/>
      <c r="Q82" s="10"/>
      <c r="R82" s="122"/>
      <c r="S82" s="122"/>
      <c r="T82" s="122"/>
      <c r="U82" s="122"/>
      <c r="V82" s="122"/>
      <c r="W82" s="122"/>
      <c r="X82" s="10"/>
      <c r="Y82" s="10"/>
      <c r="Z82" s="11"/>
      <c r="AA82" s="10"/>
      <c r="AB82" s="10"/>
    </row>
    <row r="83" spans="16:28">
      <c r="P83" s="10"/>
      <c r="Q83" s="10"/>
      <c r="R83" s="122"/>
      <c r="S83" s="122"/>
      <c r="T83" s="122"/>
      <c r="U83" s="122"/>
      <c r="V83" s="122"/>
      <c r="W83" s="122"/>
      <c r="X83" s="11"/>
      <c r="Y83" s="11"/>
      <c r="Z83" s="11"/>
      <c r="AA83" s="11"/>
      <c r="AB83" s="11"/>
    </row>
    <row r="84" spans="16:28">
      <c r="P84" s="10"/>
      <c r="Q84" s="10"/>
      <c r="R84" s="122"/>
      <c r="S84" s="122"/>
      <c r="T84" s="122"/>
      <c r="U84" s="122"/>
      <c r="V84" s="122"/>
      <c r="W84" s="122"/>
      <c r="X84" s="10"/>
      <c r="Y84" s="10"/>
      <c r="Z84" s="11"/>
      <c r="AA84" s="10"/>
      <c r="AB84" s="10"/>
    </row>
    <row r="85" spans="16:28">
      <c r="P85" s="10"/>
      <c r="Q85" s="10"/>
      <c r="R85" s="122"/>
      <c r="S85" s="122"/>
      <c r="T85" s="122"/>
      <c r="U85" s="122"/>
      <c r="V85" s="122"/>
      <c r="W85" s="122"/>
      <c r="X85" s="10"/>
      <c r="Y85" s="11"/>
      <c r="Z85" s="11"/>
      <c r="AA85" s="10"/>
      <c r="AB85" s="10"/>
    </row>
    <row r="86" spans="16:28">
      <c r="P86" s="10"/>
      <c r="Q86" s="10"/>
      <c r="R86" s="122"/>
      <c r="S86" s="122"/>
      <c r="T86" s="122"/>
      <c r="U86" s="122"/>
      <c r="V86" s="122"/>
      <c r="W86" s="122"/>
      <c r="X86" s="10"/>
      <c r="Y86" s="10"/>
      <c r="Z86" s="10"/>
      <c r="AA86" s="10"/>
      <c r="AB86" s="10"/>
    </row>
    <row r="87" spans="16:28">
      <c r="P87" s="10"/>
      <c r="Q87" s="10"/>
      <c r="R87" s="122"/>
      <c r="S87" s="122"/>
      <c r="T87" s="122"/>
      <c r="U87" s="122"/>
      <c r="V87" s="122"/>
      <c r="W87" s="122"/>
      <c r="X87" s="10"/>
      <c r="Y87" s="10"/>
      <c r="Z87" s="10"/>
      <c r="AA87" s="10"/>
      <c r="AB87" s="10"/>
    </row>
    <row r="88" spans="16:28">
      <c r="P88" s="10"/>
      <c r="Q88" s="10"/>
      <c r="R88" s="122"/>
      <c r="S88" s="122"/>
      <c r="T88" s="122"/>
      <c r="U88" s="122"/>
      <c r="V88" s="122"/>
      <c r="W88" s="122"/>
      <c r="X88" s="10"/>
      <c r="Y88" s="10"/>
      <c r="Z88" s="11"/>
      <c r="AA88" s="10"/>
      <c r="AB88" s="10"/>
    </row>
    <row r="89" spans="16:28">
      <c r="P89" s="10"/>
      <c r="Q89" s="10"/>
      <c r="R89" s="122"/>
      <c r="S89" s="122"/>
      <c r="T89" s="122"/>
      <c r="U89" s="122"/>
      <c r="V89" s="122"/>
      <c r="W89" s="122"/>
      <c r="X89" s="11"/>
      <c r="Y89" s="10"/>
      <c r="Z89" s="10"/>
      <c r="AA89" s="11"/>
      <c r="AB89" s="11"/>
    </row>
    <row r="90" spans="16:28">
      <c r="P90" s="10"/>
      <c r="Q90" s="10"/>
      <c r="R90" s="122"/>
      <c r="S90" s="122"/>
      <c r="T90" s="122"/>
      <c r="U90" s="122"/>
      <c r="V90" s="122"/>
      <c r="W90" s="122"/>
      <c r="X90" s="10"/>
      <c r="Y90" s="10"/>
      <c r="Z90" s="10"/>
      <c r="AA90" s="10"/>
      <c r="AB90" s="10"/>
    </row>
    <row r="91" spans="16:28">
      <c r="P91" s="10"/>
      <c r="Q91" s="10"/>
      <c r="R91" s="122"/>
      <c r="S91" s="122"/>
      <c r="T91" s="122"/>
      <c r="U91" s="122"/>
      <c r="V91" s="122"/>
      <c r="W91" s="122"/>
      <c r="X91" s="10"/>
      <c r="Y91" s="10"/>
      <c r="Z91" s="11"/>
      <c r="AA91" s="10"/>
      <c r="AB91" s="11"/>
    </row>
    <row r="92" spans="16:28">
      <c r="P92" s="10"/>
      <c r="Q92" s="10"/>
      <c r="R92" s="122"/>
      <c r="S92" s="122"/>
      <c r="T92" s="122"/>
      <c r="U92" s="122"/>
      <c r="V92" s="122"/>
      <c r="W92" s="122"/>
      <c r="X92" s="11"/>
      <c r="Y92" s="11"/>
      <c r="Z92" s="11"/>
      <c r="AA92" s="11"/>
      <c r="AB92" s="11"/>
    </row>
    <row r="93" spans="16:28">
      <c r="P93" s="10"/>
      <c r="Q93" s="10"/>
      <c r="R93" s="122"/>
      <c r="S93" s="122"/>
      <c r="T93" s="122"/>
      <c r="U93" s="122"/>
      <c r="V93" s="122"/>
      <c r="W93" s="122"/>
      <c r="X93" s="10"/>
      <c r="Y93" s="10"/>
      <c r="Z93" s="11"/>
      <c r="AA93" s="10"/>
      <c r="AB93" s="10"/>
    </row>
    <row r="94" spans="16:28">
      <c r="P94" s="10"/>
      <c r="Q94" s="10"/>
      <c r="R94" s="122"/>
      <c r="S94" s="122"/>
      <c r="T94" s="122"/>
      <c r="U94" s="122"/>
      <c r="V94" s="122"/>
      <c r="W94" s="122"/>
      <c r="X94" s="11"/>
      <c r="Y94" s="10"/>
      <c r="Z94" s="10"/>
      <c r="AA94" s="11"/>
      <c r="AB94" s="11"/>
    </row>
    <row r="95" spans="16:28">
      <c r="P95" s="10"/>
      <c r="Q95" s="10"/>
      <c r="R95" s="122"/>
      <c r="S95" s="122"/>
      <c r="T95" s="122"/>
      <c r="U95" s="122"/>
      <c r="V95" s="122"/>
      <c r="W95" s="122"/>
      <c r="X95" s="10"/>
      <c r="Y95" s="10"/>
      <c r="Z95" s="11"/>
      <c r="AA95" s="10"/>
      <c r="AB95" s="11"/>
    </row>
    <row r="96" spans="16:28">
      <c r="P96" s="10"/>
      <c r="Q96" s="10"/>
      <c r="R96" s="122"/>
      <c r="S96" s="122"/>
      <c r="T96" s="122"/>
      <c r="U96" s="122"/>
      <c r="V96" s="122"/>
      <c r="W96" s="122"/>
      <c r="X96" s="11"/>
      <c r="Y96" s="10"/>
      <c r="Z96" s="10"/>
      <c r="AA96" s="11"/>
      <c r="AB96" s="11"/>
    </row>
    <row r="97" spans="16:28">
      <c r="P97" s="10"/>
      <c r="Q97" s="10"/>
      <c r="R97" s="122"/>
      <c r="S97" s="122"/>
      <c r="T97" s="122"/>
      <c r="U97" s="122"/>
      <c r="V97" s="122"/>
      <c r="W97" s="122"/>
      <c r="X97" s="10"/>
      <c r="Y97" s="10"/>
      <c r="Z97" s="11"/>
      <c r="AA97" s="10"/>
      <c r="AB97" s="11"/>
    </row>
    <row r="98" spans="16:28">
      <c r="P98" s="10"/>
      <c r="Q98" s="10"/>
      <c r="R98" s="122"/>
      <c r="S98" s="122"/>
      <c r="T98" s="122"/>
      <c r="U98" s="122"/>
      <c r="V98" s="122"/>
      <c r="W98" s="122"/>
      <c r="X98" s="11"/>
      <c r="Y98" s="11"/>
      <c r="Z98" s="11"/>
      <c r="AA98" s="11"/>
      <c r="AB98" s="11"/>
    </row>
    <row r="99" spans="16:28">
      <c r="P99" s="10"/>
      <c r="Q99" s="10"/>
      <c r="R99" s="122"/>
      <c r="S99" s="122"/>
      <c r="T99" s="122"/>
      <c r="U99" s="122"/>
      <c r="V99" s="122"/>
      <c r="W99" s="122"/>
      <c r="X99" s="10"/>
      <c r="Y99" s="10"/>
      <c r="Z99" s="11"/>
      <c r="AA99" s="10"/>
      <c r="AB99" s="10"/>
    </row>
    <row r="100" spans="16:28">
      <c r="P100" s="10"/>
      <c r="Q100" s="10"/>
      <c r="R100" s="122"/>
      <c r="S100" s="122"/>
      <c r="T100" s="122"/>
      <c r="U100" s="122"/>
      <c r="V100" s="122"/>
      <c r="W100" s="122"/>
      <c r="X100" s="10"/>
      <c r="Y100" s="11"/>
      <c r="Z100" s="11"/>
      <c r="AA100" s="10"/>
      <c r="AB100" s="10"/>
    </row>
    <row r="101" spans="16:28">
      <c r="P101" s="10"/>
      <c r="Q101" s="10"/>
      <c r="R101" s="122"/>
      <c r="S101" s="122"/>
      <c r="T101" s="122"/>
      <c r="U101" s="122"/>
      <c r="V101" s="122"/>
      <c r="W101" s="122"/>
      <c r="X101" s="10"/>
      <c r="Y101" s="10"/>
      <c r="Z101" s="11"/>
      <c r="AA101" s="10"/>
      <c r="AB101" s="10"/>
    </row>
    <row r="102" spans="16:28">
      <c r="P102" s="10"/>
      <c r="Q102" s="10"/>
      <c r="R102" s="122"/>
      <c r="S102" s="122"/>
      <c r="T102" s="122"/>
      <c r="U102" s="122"/>
      <c r="V102" s="122"/>
      <c r="W102" s="122"/>
      <c r="X102" s="11"/>
      <c r="Y102" s="11"/>
      <c r="Z102" s="11"/>
      <c r="AA102" s="11"/>
      <c r="AB102" s="11"/>
    </row>
    <row r="103" spans="16:28">
      <c r="P103" s="10"/>
      <c r="Q103" s="10"/>
      <c r="R103" s="122"/>
      <c r="S103" s="122"/>
      <c r="T103" s="122"/>
      <c r="U103" s="122"/>
      <c r="V103" s="122"/>
      <c r="W103" s="122"/>
      <c r="X103" s="10"/>
      <c r="Y103" s="10"/>
      <c r="Z103" s="11"/>
      <c r="AA103" s="10"/>
      <c r="AB103" s="11"/>
    </row>
    <row r="104" spans="16:28">
      <c r="P104" s="10"/>
      <c r="Q104" s="10"/>
      <c r="R104" s="122"/>
      <c r="S104" s="122"/>
      <c r="T104" s="122"/>
      <c r="U104" s="122"/>
      <c r="V104" s="122"/>
      <c r="W104" s="122"/>
      <c r="X104" s="11"/>
      <c r="Y104" s="11"/>
      <c r="Z104" s="11"/>
      <c r="AA104" s="11"/>
      <c r="AB104" s="11"/>
    </row>
    <row r="105" spans="16:28">
      <c r="P105" s="10"/>
      <c r="Q105" s="10"/>
      <c r="R105" s="122"/>
      <c r="S105" s="122"/>
      <c r="T105" s="122"/>
      <c r="U105" s="122"/>
      <c r="V105" s="122"/>
      <c r="W105" s="122"/>
      <c r="X105" s="10"/>
      <c r="Y105" s="10"/>
      <c r="Z105" s="11"/>
      <c r="AA105" s="10"/>
      <c r="AB105" s="10"/>
    </row>
    <row r="106" spans="16:28">
      <c r="P106" s="10"/>
      <c r="Q106" s="10"/>
      <c r="R106" s="122"/>
      <c r="S106" s="122"/>
      <c r="T106" s="122"/>
      <c r="U106" s="122"/>
      <c r="V106" s="122"/>
      <c r="W106" s="122"/>
      <c r="X106" s="10"/>
      <c r="Y106" s="10"/>
      <c r="Z106" s="11"/>
      <c r="AA106" s="10"/>
      <c r="AB106" s="10"/>
    </row>
    <row r="107" spans="16:28">
      <c r="P107" s="10"/>
      <c r="Q107" s="10"/>
      <c r="R107" s="122"/>
      <c r="S107" s="122"/>
      <c r="T107" s="122"/>
      <c r="U107" s="122"/>
      <c r="V107" s="122"/>
      <c r="W107" s="122"/>
      <c r="X107" s="11"/>
      <c r="Y107" s="11"/>
      <c r="Z107" s="11"/>
      <c r="AA107" s="11"/>
      <c r="AB107" s="11"/>
    </row>
    <row r="108" spans="16:28">
      <c r="P108" s="10"/>
      <c r="Q108" s="10"/>
      <c r="R108" s="122"/>
      <c r="S108" s="122"/>
      <c r="T108" s="122"/>
      <c r="U108" s="122"/>
      <c r="V108" s="122"/>
      <c r="W108" s="122"/>
      <c r="X108" s="10"/>
      <c r="Y108" s="10"/>
      <c r="Z108" s="11"/>
      <c r="AA108" s="10"/>
      <c r="AB108" s="10"/>
    </row>
    <row r="109" spans="16:28">
      <c r="P109" s="10"/>
      <c r="Q109" s="10"/>
      <c r="R109" s="122"/>
      <c r="S109" s="122"/>
      <c r="T109" s="122"/>
      <c r="U109" s="122"/>
      <c r="V109" s="122"/>
      <c r="W109" s="122"/>
      <c r="X109" s="10"/>
      <c r="Y109" s="10"/>
      <c r="Z109" s="10"/>
      <c r="AA109" s="10"/>
      <c r="AB109" s="10"/>
    </row>
    <row r="110" spans="16:28">
      <c r="P110" s="10"/>
      <c r="Q110" s="10"/>
      <c r="R110" s="122"/>
      <c r="S110" s="122"/>
      <c r="T110" s="122"/>
      <c r="U110" s="122"/>
      <c r="V110" s="122"/>
      <c r="W110" s="122"/>
      <c r="X110" s="10"/>
      <c r="Y110" s="10"/>
      <c r="Z110" s="11"/>
      <c r="AA110" s="10"/>
      <c r="AB110" s="11"/>
    </row>
    <row r="111" spans="16:28">
      <c r="P111" s="10"/>
      <c r="Q111" s="10"/>
      <c r="R111" s="122"/>
      <c r="S111" s="122"/>
      <c r="T111" s="122"/>
      <c r="U111" s="122"/>
      <c r="V111" s="122"/>
      <c r="W111" s="122"/>
      <c r="X111" s="10"/>
      <c r="Y111" s="10"/>
      <c r="Z111" s="11"/>
      <c r="AA111" s="10"/>
      <c r="AB111" s="11"/>
    </row>
    <row r="112" spans="16:28">
      <c r="P112" s="10"/>
      <c r="Q112" s="10"/>
      <c r="R112" s="122"/>
      <c r="S112" s="122"/>
      <c r="T112" s="122"/>
      <c r="U112" s="122"/>
      <c r="V112" s="122"/>
      <c r="W112" s="122"/>
      <c r="X112" s="10"/>
      <c r="Y112" s="10"/>
      <c r="Z112" s="11"/>
      <c r="AA112" s="10"/>
      <c r="AB112" s="11"/>
    </row>
    <row r="113" spans="16:28">
      <c r="P113" s="10"/>
      <c r="Q113" s="10"/>
      <c r="R113" s="122"/>
      <c r="S113" s="122"/>
      <c r="T113" s="122"/>
      <c r="U113" s="122"/>
      <c r="V113" s="122"/>
      <c r="W113" s="122"/>
      <c r="X113" s="10"/>
      <c r="Y113" s="10"/>
      <c r="Z113" s="11"/>
      <c r="AA113" s="10"/>
      <c r="AB113" s="11"/>
    </row>
    <row r="114" spans="16:28">
      <c r="P114" s="10"/>
      <c r="Q114" s="10"/>
      <c r="R114" s="122"/>
      <c r="S114" s="122"/>
      <c r="T114" s="122"/>
      <c r="U114" s="122"/>
      <c r="V114" s="122"/>
      <c r="W114" s="122"/>
      <c r="X114" s="11"/>
      <c r="Y114" s="11"/>
      <c r="Z114" s="11"/>
      <c r="AA114" s="11"/>
      <c r="AB114" s="11"/>
    </row>
    <row r="115" spans="16:28">
      <c r="P115" s="10"/>
      <c r="Q115" s="10"/>
      <c r="R115" s="122"/>
      <c r="S115" s="122"/>
      <c r="T115" s="122"/>
      <c r="U115" s="122"/>
      <c r="V115" s="122"/>
      <c r="W115" s="122"/>
      <c r="X115" s="10"/>
      <c r="Y115" s="10"/>
      <c r="Z115" s="11"/>
      <c r="AA115" s="10"/>
      <c r="AB115" s="10"/>
    </row>
    <row r="116" spans="16:28">
      <c r="P116" s="10"/>
      <c r="Q116" s="10"/>
      <c r="R116" s="122"/>
      <c r="S116" s="122"/>
      <c r="T116" s="122"/>
      <c r="U116" s="122"/>
      <c r="V116" s="122"/>
      <c r="W116" s="122"/>
      <c r="X116" s="10"/>
      <c r="Y116" s="11"/>
      <c r="Z116" s="11"/>
      <c r="AA116" s="10"/>
      <c r="AB116" s="10"/>
    </row>
    <row r="117" spans="16:28">
      <c r="P117" s="10"/>
      <c r="Q117" s="10"/>
      <c r="R117" s="122"/>
      <c r="S117" s="122"/>
      <c r="T117" s="122"/>
      <c r="U117" s="122"/>
      <c r="V117" s="122"/>
      <c r="W117" s="122"/>
      <c r="X117" s="10"/>
      <c r="Y117" s="10"/>
      <c r="Z117" s="11"/>
      <c r="AA117" s="10"/>
      <c r="AB117" s="11"/>
    </row>
    <row r="118" spans="16:28">
      <c r="P118" s="10"/>
      <c r="Q118" s="10"/>
      <c r="R118" s="122"/>
      <c r="S118" s="122"/>
      <c r="T118" s="122"/>
      <c r="U118" s="122"/>
      <c r="V118" s="122"/>
      <c r="W118" s="122"/>
      <c r="X118" s="10"/>
      <c r="Y118" s="10"/>
      <c r="Z118" s="11"/>
      <c r="AA118" s="10"/>
      <c r="AB118" s="10"/>
    </row>
    <row r="119" spans="16:28">
      <c r="P119" s="10"/>
      <c r="Q119" s="10"/>
      <c r="R119" s="122"/>
      <c r="S119" s="122"/>
      <c r="T119" s="122"/>
      <c r="U119" s="122"/>
      <c r="V119" s="122"/>
      <c r="W119" s="122"/>
      <c r="X119" s="10"/>
      <c r="Y119" s="11"/>
      <c r="Z119" s="11"/>
      <c r="AA119" s="10"/>
      <c r="AB119" s="10"/>
    </row>
    <row r="120" spans="16:28">
      <c r="P120" s="10"/>
      <c r="Q120" s="10"/>
      <c r="R120" s="122"/>
      <c r="S120" s="122"/>
      <c r="T120" s="122"/>
      <c r="U120" s="122"/>
      <c r="V120" s="122"/>
      <c r="W120" s="122"/>
      <c r="X120" s="10"/>
      <c r="Y120" s="10"/>
      <c r="Z120" s="11"/>
      <c r="AA120" s="10"/>
      <c r="AB120" s="10"/>
    </row>
    <row r="121" spans="16:28">
      <c r="P121" s="10"/>
      <c r="Q121" s="10"/>
      <c r="R121" s="122"/>
      <c r="S121" s="122"/>
      <c r="T121" s="122"/>
      <c r="U121" s="122"/>
      <c r="V121" s="122"/>
      <c r="W121" s="122"/>
      <c r="X121" s="10"/>
      <c r="Y121" s="10"/>
      <c r="Z121" s="10"/>
      <c r="AA121" s="11"/>
      <c r="AB121" s="11"/>
    </row>
    <row r="122" spans="16:28">
      <c r="P122" s="15"/>
      <c r="Q122" s="15"/>
      <c r="R122" s="123"/>
      <c r="S122" s="123"/>
      <c r="T122" s="123"/>
      <c r="U122" s="123"/>
      <c r="V122" s="123"/>
      <c r="W122" s="123"/>
      <c r="X122" s="15"/>
      <c r="Y122" s="15"/>
      <c r="Z122" s="15"/>
      <c r="AA122" s="15"/>
      <c r="AB122" s="15"/>
    </row>
    <row r="123" spans="16:28">
      <c r="P123" s="22"/>
      <c r="Q123" s="22"/>
      <c r="R123" s="124"/>
      <c r="S123" s="124"/>
      <c r="T123" s="124"/>
      <c r="U123" s="124"/>
      <c r="V123" s="124"/>
      <c r="W123" s="124"/>
      <c r="X123" s="22"/>
      <c r="Y123" s="22"/>
      <c r="Z123" s="22"/>
      <c r="AA123" s="22"/>
      <c r="AB123" s="22"/>
    </row>
  </sheetData>
  <autoFilter ref="M2:O2" xr:uid="{00000000-0009-0000-0000-000000000000}"/>
  <sortState xmlns:xlrd2="http://schemas.microsoft.com/office/spreadsheetml/2017/richdata2" ref="M3:AF69">
    <sortCondition ref="M3:M69"/>
    <sortCondition ref="N3:N69"/>
  </sortState>
  <mergeCells count="3">
    <mergeCell ref="A1:K1"/>
    <mergeCell ref="M1:W1"/>
    <mergeCell ref="Y1:AF1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0"/>
  <sheetViews>
    <sheetView showGridLines="0" tabSelected="1" workbookViewId="0">
      <pane xSplit="1" ySplit="3" topLeftCell="K110" activePane="bottomRight" state="frozen"/>
      <selection pane="bottomRight" activeCell="S126" sqref="S126"/>
      <selection pane="bottomLeft" activeCell="M3" sqref="M3:W68"/>
      <selection pane="topRight" activeCell="M3" sqref="M3:W68"/>
    </sheetView>
  </sheetViews>
  <sheetFormatPr defaultColWidth="8.85546875" defaultRowHeight="9.6"/>
  <cols>
    <col min="1" max="1" width="1" style="62" customWidth="1"/>
    <col min="2" max="2" width="6.5703125" style="62" customWidth="1"/>
    <col min="3" max="3" width="8.42578125" style="62" customWidth="1"/>
    <col min="4" max="4" width="10.42578125" style="62" customWidth="1"/>
    <col min="5" max="5" width="15.85546875" style="62" customWidth="1"/>
    <col min="6" max="6" width="4.5703125" style="62" customWidth="1"/>
    <col min="7" max="7" width="12.85546875" style="62" customWidth="1"/>
    <col min="8" max="8" width="14.28515625" style="62" customWidth="1"/>
    <col min="9" max="9" width="17.42578125" style="62" customWidth="1"/>
    <col min="10" max="10" width="13.5703125" style="62" customWidth="1"/>
    <col min="11" max="11" width="10.7109375" style="62" customWidth="1"/>
    <col min="12" max="13" width="11.85546875" style="62" customWidth="1"/>
    <col min="14" max="14" width="12.140625" style="62" customWidth="1"/>
    <col min="15" max="15" width="4.7109375" style="62" customWidth="1"/>
    <col min="16" max="16" width="9" style="62" bestFit="1" customWidth="1"/>
    <col min="17" max="17" width="7.85546875" style="62" customWidth="1"/>
    <col min="18" max="18" width="8.7109375" style="62" customWidth="1"/>
    <col min="19" max="19" width="11.5703125" style="62" customWidth="1"/>
    <col min="20" max="20" width="8.140625" style="62" customWidth="1"/>
    <col min="21" max="23" width="11.85546875" style="62" customWidth="1"/>
    <col min="24" max="24" width="10.7109375" style="62" customWidth="1"/>
    <col min="25" max="26" width="11.85546875" style="62" customWidth="1"/>
    <col min="27" max="27" width="10.7109375" style="62" customWidth="1"/>
    <col min="28" max="28" width="11.85546875" style="62" customWidth="1"/>
    <col min="29" max="29" width="3.5703125" style="62" customWidth="1"/>
    <col min="30" max="32" width="10" style="61" customWidth="1"/>
    <col min="33" max="33" width="10" style="62" customWidth="1"/>
    <col min="34" max="34" width="12.140625" style="62" customWidth="1"/>
    <col min="35" max="35" width="14.28515625" style="86" customWidth="1"/>
    <col min="36" max="36" width="10.42578125" style="86" customWidth="1"/>
    <col min="37" max="39" width="8.85546875" style="86"/>
    <col min="40" max="16384" width="8.85546875" style="62"/>
  </cols>
  <sheetData>
    <row r="1" spans="1:42" s="60" customFormat="1" ht="26.45" customHeight="1">
      <c r="A1" s="60" t="s">
        <v>0</v>
      </c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P1" s="118" t="s">
        <v>1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D1" s="119" t="s">
        <v>2</v>
      </c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</row>
    <row r="2" spans="1:42" s="87" customFormat="1" ht="23.45" customHeight="1">
      <c r="B2" s="80" t="s">
        <v>51</v>
      </c>
      <c r="C2" s="80" t="s">
        <v>52</v>
      </c>
      <c r="D2" s="80" t="s">
        <v>53</v>
      </c>
      <c r="E2" s="80" t="s">
        <v>54</v>
      </c>
      <c r="F2" s="80" t="s">
        <v>55</v>
      </c>
      <c r="G2" s="80" t="s">
        <v>6</v>
      </c>
      <c r="H2" s="80" t="s">
        <v>7</v>
      </c>
      <c r="I2" s="80" t="s">
        <v>8</v>
      </c>
      <c r="J2" s="81" t="s">
        <v>7</v>
      </c>
      <c r="K2" s="80" t="s">
        <v>56</v>
      </c>
      <c r="L2" s="82" t="s">
        <v>21</v>
      </c>
      <c r="M2" s="80" t="s">
        <v>57</v>
      </c>
      <c r="N2" s="80" t="s">
        <v>58</v>
      </c>
      <c r="P2" s="88" t="s">
        <v>59</v>
      </c>
      <c r="Q2" s="88" t="s">
        <v>60</v>
      </c>
      <c r="R2" s="88" t="s">
        <v>61</v>
      </c>
      <c r="S2" s="88" t="s">
        <v>62</v>
      </c>
      <c r="T2" s="88" t="s">
        <v>63</v>
      </c>
      <c r="U2" s="88" t="s">
        <v>16</v>
      </c>
      <c r="V2" s="88" t="s">
        <v>17</v>
      </c>
      <c r="W2" s="88" t="s">
        <v>18</v>
      </c>
      <c r="X2" s="88" t="s">
        <v>64</v>
      </c>
      <c r="Y2" s="88" t="s">
        <v>20</v>
      </c>
      <c r="Z2" s="88" t="s">
        <v>21</v>
      </c>
      <c r="AA2" s="88" t="s">
        <v>65</v>
      </c>
      <c r="AB2" s="88" t="s">
        <v>23</v>
      </c>
      <c r="AD2" s="64" t="s">
        <v>59</v>
      </c>
      <c r="AE2" s="64" t="s">
        <v>60</v>
      </c>
      <c r="AF2" s="64" t="s">
        <v>61</v>
      </c>
      <c r="AG2" s="64" t="s">
        <v>62</v>
      </c>
      <c r="AH2" s="64" t="s">
        <v>63</v>
      </c>
      <c r="AI2" s="64" t="s">
        <v>16</v>
      </c>
      <c r="AJ2" s="64" t="s">
        <v>17</v>
      </c>
      <c r="AK2" s="64" t="s">
        <v>18</v>
      </c>
      <c r="AL2" s="64" t="s">
        <v>64</v>
      </c>
      <c r="AM2" s="64" t="s">
        <v>20</v>
      </c>
      <c r="AN2" s="64" t="s">
        <v>21</v>
      </c>
      <c r="AO2" s="64" t="s">
        <v>65</v>
      </c>
      <c r="AP2" s="64" t="s">
        <v>23</v>
      </c>
    </row>
    <row r="3" spans="1:42" s="60" customFormat="1" ht="10.15">
      <c r="B3" s="71">
        <v>2024</v>
      </c>
      <c r="C3" s="71">
        <v>1</v>
      </c>
      <c r="D3" s="72">
        <v>45323</v>
      </c>
      <c r="E3" s="73" t="s">
        <v>66</v>
      </c>
      <c r="F3" s="73" t="s">
        <v>67</v>
      </c>
      <c r="G3" s="74">
        <v>10511.37</v>
      </c>
      <c r="H3" s="75">
        <v>10511.37</v>
      </c>
      <c r="I3" s="75">
        <v>10511.37</v>
      </c>
      <c r="J3" s="74"/>
      <c r="K3" s="76"/>
      <c r="L3" s="76">
        <v>10511.37</v>
      </c>
      <c r="M3" s="76"/>
      <c r="N3" s="76">
        <v>10511.37</v>
      </c>
      <c r="P3" s="10">
        <v>2024</v>
      </c>
      <c r="Q3" s="10">
        <v>1</v>
      </c>
      <c r="R3" s="109">
        <v>45323</v>
      </c>
      <c r="S3" s="10" t="s">
        <v>68</v>
      </c>
      <c r="T3" s="10" t="s">
        <v>67</v>
      </c>
      <c r="U3" s="11">
        <v>10511.37</v>
      </c>
      <c r="V3" s="11">
        <v>10511.37</v>
      </c>
      <c r="W3" s="11">
        <v>10511.37</v>
      </c>
      <c r="X3" s="10">
        <v>0</v>
      </c>
      <c r="Y3" s="10">
        <v>0</v>
      </c>
      <c r="Z3" s="11">
        <v>10511.37</v>
      </c>
      <c r="AA3" s="10">
        <v>0</v>
      </c>
      <c r="AB3" s="11">
        <v>10511.37</v>
      </c>
      <c r="AC3" s="79"/>
      <c r="AD3" s="53" t="b">
        <f>P3=B3</f>
        <v>1</v>
      </c>
      <c r="AE3" s="53" t="b">
        <f t="shared" ref="AE3:AF3" si="0">Q3=C3</f>
        <v>1</v>
      </c>
      <c r="AF3" s="53" t="b">
        <f t="shared" si="0"/>
        <v>1</v>
      </c>
      <c r="AG3" s="53"/>
      <c r="AH3" s="56"/>
      <c r="AI3" s="31">
        <f>U3-G3</f>
        <v>0</v>
      </c>
      <c r="AJ3" s="31">
        <f t="shared" ref="AJ3:AP3" si="1">V3-H3</f>
        <v>0</v>
      </c>
      <c r="AK3" s="31">
        <f t="shared" si="1"/>
        <v>0</v>
      </c>
      <c r="AL3" s="31">
        <f t="shared" si="1"/>
        <v>0</v>
      </c>
      <c r="AM3" s="31">
        <f t="shared" si="1"/>
        <v>0</v>
      </c>
      <c r="AN3" s="31">
        <f t="shared" si="1"/>
        <v>0</v>
      </c>
      <c r="AO3" s="31">
        <f t="shared" si="1"/>
        <v>0</v>
      </c>
      <c r="AP3" s="31">
        <f t="shared" si="1"/>
        <v>0</v>
      </c>
    </row>
    <row r="4" spans="1:42" s="60" customFormat="1" ht="10.15">
      <c r="B4" s="71">
        <v>2024</v>
      </c>
      <c r="C4" s="71">
        <v>2</v>
      </c>
      <c r="D4" s="72">
        <v>45323</v>
      </c>
      <c r="E4" s="73" t="s">
        <v>66</v>
      </c>
      <c r="F4" s="73" t="s">
        <v>67</v>
      </c>
      <c r="G4" s="74">
        <v>22822.06</v>
      </c>
      <c r="H4" s="75">
        <v>22822.06</v>
      </c>
      <c r="I4" s="75">
        <v>22822.06</v>
      </c>
      <c r="J4" s="74"/>
      <c r="K4" s="76"/>
      <c r="L4" s="76">
        <v>22822.06</v>
      </c>
      <c r="M4" s="76"/>
      <c r="N4" s="76">
        <v>22822.06</v>
      </c>
      <c r="P4" s="10">
        <v>2024</v>
      </c>
      <c r="Q4" s="10">
        <v>2</v>
      </c>
      <c r="R4" s="109">
        <v>45323</v>
      </c>
      <c r="S4" s="10" t="s">
        <v>68</v>
      </c>
      <c r="T4" s="10" t="s">
        <v>67</v>
      </c>
      <c r="U4" s="11">
        <v>22822.06</v>
      </c>
      <c r="V4" s="11">
        <v>22822.06</v>
      </c>
      <c r="W4" s="11">
        <v>22822.06</v>
      </c>
      <c r="X4" s="10">
        <v>0</v>
      </c>
      <c r="Y4" s="10">
        <v>0</v>
      </c>
      <c r="Z4" s="11">
        <v>22822.06</v>
      </c>
      <c r="AA4" s="10">
        <v>0</v>
      </c>
      <c r="AB4" s="11">
        <v>22822.06</v>
      </c>
      <c r="AC4" s="79"/>
      <c r="AD4" s="53" t="b">
        <f t="shared" ref="AD4:AD67" si="2">P4=B4</f>
        <v>1</v>
      </c>
      <c r="AE4" s="53" t="b">
        <f t="shared" ref="AE4:AE67" si="3">Q4=C4</f>
        <v>1</v>
      </c>
      <c r="AF4" s="53" t="b">
        <f t="shared" ref="AF4:AF67" si="4">R4=D4</f>
        <v>1</v>
      </c>
      <c r="AG4" s="53"/>
      <c r="AH4" s="56"/>
      <c r="AI4" s="31">
        <f t="shared" ref="AI4:AI67" si="5">U4-G4</f>
        <v>0</v>
      </c>
      <c r="AJ4" s="31">
        <f t="shared" ref="AJ4:AJ67" si="6">V4-H4</f>
        <v>0</v>
      </c>
      <c r="AK4" s="31">
        <f t="shared" ref="AK4:AK67" si="7">W4-I4</f>
        <v>0</v>
      </c>
      <c r="AL4" s="31">
        <f t="shared" ref="AL4:AL67" si="8">X4-J4</f>
        <v>0</v>
      </c>
      <c r="AM4" s="31">
        <f t="shared" ref="AM4:AM67" si="9">Y4-K4</f>
        <v>0</v>
      </c>
      <c r="AN4" s="31">
        <f t="shared" ref="AN4:AN67" si="10">Z4-L4</f>
        <v>0</v>
      </c>
      <c r="AO4" s="31">
        <f t="shared" ref="AO4:AO67" si="11">AA4-M4</f>
        <v>0</v>
      </c>
      <c r="AP4" s="31">
        <f t="shared" ref="AP4:AP67" si="12">AB4-N4</f>
        <v>0</v>
      </c>
    </row>
    <row r="5" spans="1:42" s="60" customFormat="1" ht="10.15">
      <c r="B5" s="71">
        <v>2024</v>
      </c>
      <c r="C5" s="71">
        <v>3</v>
      </c>
      <c r="D5" s="72">
        <v>45323</v>
      </c>
      <c r="E5" s="73" t="s">
        <v>66</v>
      </c>
      <c r="F5" s="73" t="s">
        <v>67</v>
      </c>
      <c r="G5" s="74">
        <v>89052.95</v>
      </c>
      <c r="H5" s="75">
        <v>89052.95</v>
      </c>
      <c r="I5" s="75">
        <v>89052.95</v>
      </c>
      <c r="J5" s="74"/>
      <c r="K5" s="76"/>
      <c r="L5" s="76">
        <v>89052.95</v>
      </c>
      <c r="M5" s="76"/>
      <c r="N5" s="76">
        <v>89052.95</v>
      </c>
      <c r="P5" s="10">
        <v>2024</v>
      </c>
      <c r="Q5" s="10">
        <v>3</v>
      </c>
      <c r="R5" s="109">
        <v>45323</v>
      </c>
      <c r="S5" s="10" t="s">
        <v>68</v>
      </c>
      <c r="T5" s="10" t="s">
        <v>67</v>
      </c>
      <c r="U5" s="11">
        <v>89052.95</v>
      </c>
      <c r="V5" s="11">
        <v>89052.95</v>
      </c>
      <c r="W5" s="11">
        <v>89052.95</v>
      </c>
      <c r="X5" s="10">
        <v>0</v>
      </c>
      <c r="Y5" s="10">
        <v>0</v>
      </c>
      <c r="Z5" s="11">
        <v>89052.95</v>
      </c>
      <c r="AA5" s="10">
        <v>0</v>
      </c>
      <c r="AB5" s="11">
        <v>89052.95</v>
      </c>
      <c r="AC5" s="79"/>
      <c r="AD5" s="53" t="b">
        <f t="shared" si="2"/>
        <v>1</v>
      </c>
      <c r="AE5" s="53" t="b">
        <f t="shared" si="3"/>
        <v>1</v>
      </c>
      <c r="AF5" s="53" t="b">
        <f t="shared" si="4"/>
        <v>1</v>
      </c>
      <c r="AG5" s="53"/>
      <c r="AH5" s="56"/>
      <c r="AI5" s="31">
        <f t="shared" si="5"/>
        <v>0</v>
      </c>
      <c r="AJ5" s="31">
        <f t="shared" si="6"/>
        <v>0</v>
      </c>
      <c r="AK5" s="31">
        <f t="shared" si="7"/>
        <v>0</v>
      </c>
      <c r="AL5" s="31">
        <f t="shared" si="8"/>
        <v>0</v>
      </c>
      <c r="AM5" s="31">
        <f t="shared" si="9"/>
        <v>0</v>
      </c>
      <c r="AN5" s="31">
        <f t="shared" si="10"/>
        <v>0</v>
      </c>
      <c r="AO5" s="31">
        <f t="shared" si="11"/>
        <v>0</v>
      </c>
      <c r="AP5" s="31">
        <f t="shared" si="12"/>
        <v>0</v>
      </c>
    </row>
    <row r="6" spans="1:42" s="60" customFormat="1" ht="10.15">
      <c r="B6" s="71">
        <v>2023</v>
      </c>
      <c r="C6" s="71">
        <v>8</v>
      </c>
      <c r="D6" s="72">
        <v>44984</v>
      </c>
      <c r="E6" s="73" t="s">
        <v>69</v>
      </c>
      <c r="F6" s="73" t="s">
        <v>70</v>
      </c>
      <c r="G6" s="74">
        <v>0</v>
      </c>
      <c r="H6" s="75">
        <v>0</v>
      </c>
      <c r="I6" s="75">
        <v>0</v>
      </c>
      <c r="J6" s="74"/>
      <c r="K6" s="76"/>
      <c r="L6" s="76">
        <v>0</v>
      </c>
      <c r="M6" s="76"/>
      <c r="N6" s="76">
        <v>0</v>
      </c>
      <c r="P6" s="10">
        <v>2023</v>
      </c>
      <c r="Q6" s="10">
        <v>8</v>
      </c>
      <c r="R6" s="109">
        <v>44984</v>
      </c>
      <c r="S6" s="10" t="s">
        <v>69</v>
      </c>
      <c r="T6" s="10" t="s">
        <v>70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79"/>
      <c r="AD6" s="53" t="b">
        <f t="shared" si="2"/>
        <v>1</v>
      </c>
      <c r="AE6" s="53" t="b">
        <f t="shared" si="3"/>
        <v>1</v>
      </c>
      <c r="AF6" s="53" t="b">
        <f t="shared" si="4"/>
        <v>1</v>
      </c>
      <c r="AG6" s="53"/>
      <c r="AH6" s="56"/>
      <c r="AI6" s="31">
        <f t="shared" si="5"/>
        <v>0</v>
      </c>
      <c r="AJ6" s="31">
        <f t="shared" si="6"/>
        <v>0</v>
      </c>
      <c r="AK6" s="31">
        <f t="shared" si="7"/>
        <v>0</v>
      </c>
      <c r="AL6" s="31">
        <f t="shared" si="8"/>
        <v>0</v>
      </c>
      <c r="AM6" s="31">
        <f t="shared" si="9"/>
        <v>0</v>
      </c>
      <c r="AN6" s="31">
        <f t="shared" si="10"/>
        <v>0</v>
      </c>
      <c r="AO6" s="31">
        <f t="shared" si="11"/>
        <v>0</v>
      </c>
      <c r="AP6" s="31">
        <f t="shared" si="12"/>
        <v>0</v>
      </c>
    </row>
    <row r="7" spans="1:42" s="60" customFormat="1" ht="10.15">
      <c r="B7" s="71">
        <v>2024</v>
      </c>
      <c r="C7" s="71">
        <v>26</v>
      </c>
      <c r="D7" s="72">
        <v>45349</v>
      </c>
      <c r="E7" s="73" t="s">
        <v>71</v>
      </c>
      <c r="F7" s="73" t="s">
        <v>72</v>
      </c>
      <c r="G7" s="74">
        <v>86540.800000000003</v>
      </c>
      <c r="H7" s="75">
        <v>86540.800000000003</v>
      </c>
      <c r="I7" s="75">
        <v>86540.800000000003</v>
      </c>
      <c r="J7" s="74"/>
      <c r="K7" s="76"/>
      <c r="L7" s="76">
        <v>86540.800000000003</v>
      </c>
      <c r="M7" s="76"/>
      <c r="N7" s="76">
        <v>86540.800000000003</v>
      </c>
      <c r="P7" s="10">
        <v>2024</v>
      </c>
      <c r="Q7" s="10">
        <v>26</v>
      </c>
      <c r="R7" s="109">
        <v>45349</v>
      </c>
      <c r="S7" s="10" t="s">
        <v>73</v>
      </c>
      <c r="T7" s="10" t="s">
        <v>72</v>
      </c>
      <c r="U7" s="11">
        <v>86540.800000000003</v>
      </c>
      <c r="V7" s="11">
        <v>86540.800000000003</v>
      </c>
      <c r="W7" s="11">
        <v>86540.800000000003</v>
      </c>
      <c r="X7" s="10">
        <v>0</v>
      </c>
      <c r="Y7" s="10">
        <v>0</v>
      </c>
      <c r="Z7" s="11">
        <v>86540.800000000003</v>
      </c>
      <c r="AA7" s="10">
        <v>0</v>
      </c>
      <c r="AB7" s="11">
        <v>86540.800000000003</v>
      </c>
      <c r="AC7" s="79"/>
      <c r="AD7" s="53" t="b">
        <f t="shared" si="2"/>
        <v>1</v>
      </c>
      <c r="AE7" s="53" t="b">
        <f t="shared" si="3"/>
        <v>1</v>
      </c>
      <c r="AF7" s="53" t="b">
        <f t="shared" si="4"/>
        <v>1</v>
      </c>
      <c r="AG7" s="53"/>
      <c r="AH7" s="56"/>
      <c r="AI7" s="31">
        <f t="shared" si="5"/>
        <v>0</v>
      </c>
      <c r="AJ7" s="31">
        <f t="shared" si="6"/>
        <v>0</v>
      </c>
      <c r="AK7" s="31">
        <f t="shared" si="7"/>
        <v>0</v>
      </c>
      <c r="AL7" s="31">
        <f t="shared" si="8"/>
        <v>0</v>
      </c>
      <c r="AM7" s="31">
        <f t="shared" si="9"/>
        <v>0</v>
      </c>
      <c r="AN7" s="31">
        <f t="shared" si="10"/>
        <v>0</v>
      </c>
      <c r="AO7" s="31">
        <f t="shared" si="11"/>
        <v>0</v>
      </c>
      <c r="AP7" s="31">
        <f t="shared" si="12"/>
        <v>0</v>
      </c>
    </row>
    <row r="8" spans="1:42" s="60" customFormat="1" ht="10.15">
      <c r="B8" s="71">
        <v>2022</v>
      </c>
      <c r="C8" s="71">
        <v>43</v>
      </c>
      <c r="D8" s="72">
        <v>44596</v>
      </c>
      <c r="E8" s="73" t="s">
        <v>74</v>
      </c>
      <c r="F8" s="73" t="s">
        <v>75</v>
      </c>
      <c r="G8" s="74">
        <v>0</v>
      </c>
      <c r="H8" s="75">
        <v>0</v>
      </c>
      <c r="I8" s="75">
        <v>0</v>
      </c>
      <c r="J8" s="74"/>
      <c r="K8" s="76"/>
      <c r="L8" s="76">
        <v>0</v>
      </c>
      <c r="M8" s="76"/>
      <c r="N8" s="76">
        <v>0</v>
      </c>
      <c r="P8" s="10">
        <v>2022</v>
      </c>
      <c r="Q8" s="10">
        <v>43</v>
      </c>
      <c r="R8" s="109">
        <v>44596</v>
      </c>
      <c r="S8" s="10" t="s">
        <v>74</v>
      </c>
      <c r="T8" s="10" t="s">
        <v>75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79"/>
      <c r="AD8" s="53" t="b">
        <f t="shared" si="2"/>
        <v>1</v>
      </c>
      <c r="AE8" s="53" t="b">
        <f t="shared" si="3"/>
        <v>1</v>
      </c>
      <c r="AF8" s="53" t="b">
        <f t="shared" si="4"/>
        <v>1</v>
      </c>
      <c r="AG8" s="53"/>
      <c r="AH8" s="56"/>
      <c r="AI8" s="31">
        <f t="shared" si="5"/>
        <v>0</v>
      </c>
      <c r="AJ8" s="31">
        <f t="shared" si="6"/>
        <v>0</v>
      </c>
      <c r="AK8" s="31">
        <f t="shared" si="7"/>
        <v>0</v>
      </c>
      <c r="AL8" s="31">
        <f t="shared" si="8"/>
        <v>0</v>
      </c>
      <c r="AM8" s="31">
        <f t="shared" si="9"/>
        <v>0</v>
      </c>
      <c r="AN8" s="31">
        <f t="shared" si="10"/>
        <v>0</v>
      </c>
      <c r="AO8" s="31">
        <f t="shared" si="11"/>
        <v>0</v>
      </c>
      <c r="AP8" s="31">
        <f t="shared" si="12"/>
        <v>0</v>
      </c>
    </row>
    <row r="9" spans="1:42" s="60" customFormat="1" ht="11.25">
      <c r="B9" s="71">
        <v>2022</v>
      </c>
      <c r="C9" s="71">
        <v>44</v>
      </c>
      <c r="D9" s="72">
        <v>44596</v>
      </c>
      <c r="E9" s="73" t="s">
        <v>76</v>
      </c>
      <c r="F9" s="73" t="s">
        <v>77</v>
      </c>
      <c r="G9" s="74">
        <v>0</v>
      </c>
      <c r="H9" s="75">
        <v>0</v>
      </c>
      <c r="I9" s="75">
        <v>0</v>
      </c>
      <c r="J9" s="74"/>
      <c r="K9" s="76"/>
      <c r="L9" s="76">
        <v>0</v>
      </c>
      <c r="M9" s="76"/>
      <c r="N9" s="76">
        <v>0</v>
      </c>
      <c r="P9" s="10">
        <v>2022</v>
      </c>
      <c r="Q9" s="10">
        <v>44</v>
      </c>
      <c r="R9" s="109">
        <v>44596</v>
      </c>
      <c r="S9" s="10" t="s">
        <v>76</v>
      </c>
      <c r="T9" s="10" t="s">
        <v>77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79"/>
      <c r="AD9" s="53" t="b">
        <f t="shared" si="2"/>
        <v>1</v>
      </c>
      <c r="AE9" s="53" t="b">
        <f t="shared" si="3"/>
        <v>1</v>
      </c>
      <c r="AF9" s="53" t="b">
        <f t="shared" si="4"/>
        <v>1</v>
      </c>
      <c r="AG9" s="53"/>
      <c r="AH9" s="56"/>
      <c r="AI9" s="31">
        <f t="shared" ref="AI9:AI72" si="13">U9-G9</f>
        <v>0</v>
      </c>
      <c r="AJ9" s="31">
        <f t="shared" ref="AJ9:AJ72" si="14">V9-H9</f>
        <v>0</v>
      </c>
      <c r="AK9" s="31">
        <f t="shared" ref="AK9:AK72" si="15">W9-I9</f>
        <v>0</v>
      </c>
      <c r="AL9" s="31">
        <f t="shared" ref="AL9:AL72" si="16">X9-J9</f>
        <v>0</v>
      </c>
      <c r="AM9" s="31">
        <f t="shared" ref="AM9:AM72" si="17">Y9-K9</f>
        <v>0</v>
      </c>
      <c r="AN9" s="31">
        <f t="shared" ref="AN9:AN72" si="18">Z9-L9</f>
        <v>0</v>
      </c>
      <c r="AO9" s="31">
        <f t="shared" ref="AO9:AO72" si="19">AA9-M9</f>
        <v>0</v>
      </c>
      <c r="AP9" s="31">
        <f t="shared" ref="AP9:AP72" si="20">AB9-N9</f>
        <v>0</v>
      </c>
    </row>
    <row r="10" spans="1:42" s="60" customFormat="1" ht="11.25">
      <c r="B10" s="71">
        <v>2022</v>
      </c>
      <c r="C10" s="71">
        <v>46</v>
      </c>
      <c r="D10" s="72">
        <v>44596</v>
      </c>
      <c r="E10" s="73" t="s">
        <v>76</v>
      </c>
      <c r="F10" s="73" t="s">
        <v>77</v>
      </c>
      <c r="G10" s="74">
        <v>0</v>
      </c>
      <c r="H10" s="75">
        <v>0</v>
      </c>
      <c r="I10" s="75">
        <v>0</v>
      </c>
      <c r="J10" s="74"/>
      <c r="K10" s="76"/>
      <c r="L10" s="76">
        <v>0</v>
      </c>
      <c r="M10" s="76"/>
      <c r="N10" s="76">
        <v>0</v>
      </c>
      <c r="P10" s="10">
        <v>2022</v>
      </c>
      <c r="Q10" s="10">
        <v>46</v>
      </c>
      <c r="R10" s="109">
        <v>44596</v>
      </c>
      <c r="S10" s="10" t="s">
        <v>76</v>
      </c>
      <c r="T10" s="10" t="s">
        <v>77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79"/>
      <c r="AD10" s="53" t="b">
        <f t="shared" si="2"/>
        <v>1</v>
      </c>
      <c r="AE10" s="53" t="b">
        <f t="shared" si="3"/>
        <v>1</v>
      </c>
      <c r="AF10" s="53" t="b">
        <f t="shared" si="4"/>
        <v>1</v>
      </c>
      <c r="AG10" s="53"/>
      <c r="AH10" s="56"/>
      <c r="AI10" s="31">
        <f t="shared" si="13"/>
        <v>0</v>
      </c>
      <c r="AJ10" s="31">
        <f t="shared" si="14"/>
        <v>0</v>
      </c>
      <c r="AK10" s="31">
        <f t="shared" si="15"/>
        <v>0</v>
      </c>
      <c r="AL10" s="31">
        <f t="shared" si="16"/>
        <v>0</v>
      </c>
      <c r="AM10" s="31">
        <f t="shared" si="17"/>
        <v>0</v>
      </c>
      <c r="AN10" s="31">
        <f t="shared" si="18"/>
        <v>0</v>
      </c>
      <c r="AO10" s="31">
        <f t="shared" si="19"/>
        <v>0</v>
      </c>
      <c r="AP10" s="31">
        <f t="shared" si="20"/>
        <v>0</v>
      </c>
    </row>
    <row r="11" spans="1:42" s="60" customFormat="1" ht="11.25">
      <c r="B11" s="71">
        <v>2024</v>
      </c>
      <c r="C11" s="71">
        <v>47</v>
      </c>
      <c r="D11" s="72">
        <v>45370</v>
      </c>
      <c r="E11" s="73" t="s">
        <v>78</v>
      </c>
      <c r="F11" s="73" t="s">
        <v>79</v>
      </c>
      <c r="G11" s="74">
        <v>650000</v>
      </c>
      <c r="H11" s="75">
        <v>431465.55</v>
      </c>
      <c r="I11" s="75">
        <v>410710.69</v>
      </c>
      <c r="J11" s="74"/>
      <c r="K11" s="76"/>
      <c r="L11" s="76">
        <v>650000</v>
      </c>
      <c r="M11" s="76"/>
      <c r="N11" s="76">
        <v>410710.69</v>
      </c>
      <c r="P11" s="10">
        <v>2024</v>
      </c>
      <c r="Q11" s="10">
        <v>47</v>
      </c>
      <c r="R11" s="109">
        <v>45370</v>
      </c>
      <c r="S11" s="10" t="s">
        <v>78</v>
      </c>
      <c r="T11" s="10" t="s">
        <v>79</v>
      </c>
      <c r="U11" s="11">
        <v>650000</v>
      </c>
      <c r="V11" s="11">
        <v>431465.55</v>
      </c>
      <c r="W11" s="11">
        <v>410710.69</v>
      </c>
      <c r="X11" s="10">
        <v>0</v>
      </c>
      <c r="Y11" s="10">
        <v>0</v>
      </c>
      <c r="Z11" s="11">
        <v>650000</v>
      </c>
      <c r="AA11" s="10">
        <v>0</v>
      </c>
      <c r="AB11" s="11">
        <v>410710.69</v>
      </c>
      <c r="AC11" s="79"/>
      <c r="AD11" s="53" t="b">
        <f t="shared" si="2"/>
        <v>1</v>
      </c>
      <c r="AE11" s="53" t="b">
        <f t="shared" si="3"/>
        <v>1</v>
      </c>
      <c r="AF11" s="53" t="b">
        <f t="shared" si="4"/>
        <v>1</v>
      </c>
      <c r="AG11" s="53"/>
      <c r="AH11" s="56"/>
      <c r="AI11" s="31">
        <f t="shared" si="13"/>
        <v>0</v>
      </c>
      <c r="AJ11" s="31">
        <f t="shared" si="14"/>
        <v>0</v>
      </c>
      <c r="AK11" s="31">
        <f t="shared" si="15"/>
        <v>0</v>
      </c>
      <c r="AL11" s="31">
        <f t="shared" si="16"/>
        <v>0</v>
      </c>
      <c r="AM11" s="31">
        <f t="shared" si="17"/>
        <v>0</v>
      </c>
      <c r="AN11" s="31">
        <f t="shared" si="18"/>
        <v>0</v>
      </c>
      <c r="AO11" s="31">
        <f t="shared" si="19"/>
        <v>0</v>
      </c>
      <c r="AP11" s="31">
        <f t="shared" si="20"/>
        <v>0</v>
      </c>
    </row>
    <row r="12" spans="1:42" s="60" customFormat="1" ht="11.25">
      <c r="B12" s="71">
        <v>2022</v>
      </c>
      <c r="C12" s="71">
        <v>49</v>
      </c>
      <c r="D12" s="72">
        <v>44596</v>
      </c>
      <c r="E12" s="73" t="s">
        <v>74</v>
      </c>
      <c r="F12" s="73" t="s">
        <v>75</v>
      </c>
      <c r="G12" s="74">
        <v>5291.73</v>
      </c>
      <c r="H12" s="75">
        <v>5291.73</v>
      </c>
      <c r="I12" s="75">
        <v>5291.73</v>
      </c>
      <c r="J12" s="74"/>
      <c r="K12" s="76"/>
      <c r="L12" s="76">
        <v>5291.73</v>
      </c>
      <c r="M12" s="76"/>
      <c r="N12" s="76">
        <v>5291.73</v>
      </c>
      <c r="P12" s="10">
        <v>2022</v>
      </c>
      <c r="Q12" s="10">
        <v>49</v>
      </c>
      <c r="R12" s="109">
        <v>44596</v>
      </c>
      <c r="S12" s="10" t="s">
        <v>74</v>
      </c>
      <c r="T12" s="10" t="s">
        <v>75</v>
      </c>
      <c r="U12" s="11">
        <v>5291.73</v>
      </c>
      <c r="V12" s="11">
        <v>5291.73</v>
      </c>
      <c r="W12" s="11">
        <v>5291.73</v>
      </c>
      <c r="X12" s="10">
        <v>0</v>
      </c>
      <c r="Y12" s="10">
        <v>0</v>
      </c>
      <c r="Z12" s="11">
        <v>5291.73</v>
      </c>
      <c r="AA12" s="10">
        <v>0</v>
      </c>
      <c r="AB12" s="11">
        <v>5291.73</v>
      </c>
      <c r="AC12" s="79"/>
      <c r="AD12" s="53" t="b">
        <f t="shared" si="2"/>
        <v>1</v>
      </c>
      <c r="AE12" s="53" t="b">
        <f t="shared" si="3"/>
        <v>1</v>
      </c>
      <c r="AF12" s="53" t="b">
        <f t="shared" si="4"/>
        <v>1</v>
      </c>
      <c r="AG12" s="53"/>
      <c r="AH12" s="56"/>
      <c r="AI12" s="31">
        <f t="shared" si="13"/>
        <v>0</v>
      </c>
      <c r="AJ12" s="31">
        <f t="shared" si="14"/>
        <v>0</v>
      </c>
      <c r="AK12" s="31">
        <f t="shared" si="15"/>
        <v>0</v>
      </c>
      <c r="AL12" s="31">
        <f t="shared" si="16"/>
        <v>0</v>
      </c>
      <c r="AM12" s="31">
        <f t="shared" si="17"/>
        <v>0</v>
      </c>
      <c r="AN12" s="31">
        <f t="shared" si="18"/>
        <v>0</v>
      </c>
      <c r="AO12" s="31">
        <f t="shared" si="19"/>
        <v>0</v>
      </c>
      <c r="AP12" s="31">
        <f t="shared" si="20"/>
        <v>0</v>
      </c>
    </row>
    <row r="13" spans="1:42" s="60" customFormat="1" ht="11.25">
      <c r="B13" s="71">
        <v>2022</v>
      </c>
      <c r="C13" s="71">
        <v>50</v>
      </c>
      <c r="D13" s="72">
        <v>44596</v>
      </c>
      <c r="E13" s="73" t="s">
        <v>76</v>
      </c>
      <c r="F13" s="73" t="s">
        <v>77</v>
      </c>
      <c r="G13" s="74">
        <v>1520.83</v>
      </c>
      <c r="H13" s="75">
        <v>1520.83</v>
      </c>
      <c r="I13" s="75">
        <v>1520.83</v>
      </c>
      <c r="J13" s="74"/>
      <c r="K13" s="76"/>
      <c r="L13" s="76">
        <v>1520.83</v>
      </c>
      <c r="M13" s="76"/>
      <c r="N13" s="76">
        <v>1520.83</v>
      </c>
      <c r="P13" s="10">
        <v>2022</v>
      </c>
      <c r="Q13" s="10">
        <v>50</v>
      </c>
      <c r="R13" s="109">
        <v>44596</v>
      </c>
      <c r="S13" s="10" t="s">
        <v>76</v>
      </c>
      <c r="T13" s="10" t="s">
        <v>77</v>
      </c>
      <c r="U13" s="11">
        <v>1520.83</v>
      </c>
      <c r="V13" s="11">
        <v>1520.83</v>
      </c>
      <c r="W13" s="11">
        <v>1520.83</v>
      </c>
      <c r="X13" s="10">
        <v>0</v>
      </c>
      <c r="Y13" s="10">
        <v>0</v>
      </c>
      <c r="Z13" s="11">
        <v>1520.83</v>
      </c>
      <c r="AA13" s="10">
        <v>0</v>
      </c>
      <c r="AB13" s="11">
        <v>1520.83</v>
      </c>
      <c r="AC13" s="79"/>
      <c r="AD13" s="53" t="b">
        <f t="shared" si="2"/>
        <v>1</v>
      </c>
      <c r="AE13" s="53" t="b">
        <f t="shared" si="3"/>
        <v>1</v>
      </c>
      <c r="AF13" s="53" t="b">
        <f t="shared" si="4"/>
        <v>1</v>
      </c>
      <c r="AG13" s="53"/>
      <c r="AH13" s="56"/>
      <c r="AI13" s="31">
        <f t="shared" si="13"/>
        <v>0</v>
      </c>
      <c r="AJ13" s="31">
        <f t="shared" si="14"/>
        <v>0</v>
      </c>
      <c r="AK13" s="31">
        <f t="shared" si="15"/>
        <v>0</v>
      </c>
      <c r="AL13" s="31">
        <f t="shared" si="16"/>
        <v>0</v>
      </c>
      <c r="AM13" s="31">
        <f t="shared" si="17"/>
        <v>0</v>
      </c>
      <c r="AN13" s="31">
        <f t="shared" si="18"/>
        <v>0</v>
      </c>
      <c r="AO13" s="31">
        <f t="shared" si="19"/>
        <v>0</v>
      </c>
      <c r="AP13" s="31">
        <f t="shared" si="20"/>
        <v>0</v>
      </c>
    </row>
    <row r="14" spans="1:42" s="60" customFormat="1" ht="11.25">
      <c r="A14" s="83"/>
      <c r="B14" s="71">
        <v>2024</v>
      </c>
      <c r="C14" s="71">
        <v>53</v>
      </c>
      <c r="D14" s="72">
        <v>45377</v>
      </c>
      <c r="E14" s="73" t="s">
        <v>80</v>
      </c>
      <c r="F14" s="73" t="s">
        <v>81</v>
      </c>
      <c r="G14" s="74">
        <v>40097.01</v>
      </c>
      <c r="H14" s="75">
        <v>40097.01</v>
      </c>
      <c r="I14" s="75">
        <v>40097.01</v>
      </c>
      <c r="J14" s="74"/>
      <c r="K14" s="76"/>
      <c r="L14" s="76">
        <v>40097.01</v>
      </c>
      <c r="M14" s="76"/>
      <c r="N14" s="76">
        <v>40097.01</v>
      </c>
      <c r="O14" s="83"/>
      <c r="P14" s="10">
        <v>2024</v>
      </c>
      <c r="Q14" s="10">
        <v>53</v>
      </c>
      <c r="R14" s="109">
        <v>45377</v>
      </c>
      <c r="S14" s="10" t="s">
        <v>82</v>
      </c>
      <c r="T14" s="10" t="s">
        <v>81</v>
      </c>
      <c r="U14" s="11">
        <v>40097.01</v>
      </c>
      <c r="V14" s="11">
        <v>40097.01</v>
      </c>
      <c r="W14" s="11">
        <v>40097.01</v>
      </c>
      <c r="X14" s="10">
        <v>0</v>
      </c>
      <c r="Y14" s="10">
        <v>0</v>
      </c>
      <c r="Z14" s="11">
        <v>40097.01</v>
      </c>
      <c r="AA14" s="10">
        <v>0</v>
      </c>
      <c r="AB14" s="11">
        <v>40097.01</v>
      </c>
      <c r="AC14" s="84"/>
      <c r="AD14" s="53" t="b">
        <f t="shared" si="2"/>
        <v>1</v>
      </c>
      <c r="AE14" s="53" t="b">
        <f t="shared" si="3"/>
        <v>1</v>
      </c>
      <c r="AF14" s="53" t="b">
        <f t="shared" si="4"/>
        <v>1</v>
      </c>
      <c r="AG14" s="53"/>
      <c r="AH14" s="85"/>
      <c r="AI14" s="31">
        <f t="shared" si="13"/>
        <v>0</v>
      </c>
      <c r="AJ14" s="31">
        <f t="shared" si="14"/>
        <v>0</v>
      </c>
      <c r="AK14" s="31">
        <f t="shared" si="15"/>
        <v>0</v>
      </c>
      <c r="AL14" s="31">
        <f t="shared" si="16"/>
        <v>0</v>
      </c>
      <c r="AM14" s="31">
        <f t="shared" si="17"/>
        <v>0</v>
      </c>
      <c r="AN14" s="31">
        <f t="shared" si="18"/>
        <v>0</v>
      </c>
      <c r="AO14" s="31">
        <f t="shared" si="19"/>
        <v>0</v>
      </c>
      <c r="AP14" s="31">
        <f t="shared" si="20"/>
        <v>0</v>
      </c>
    </row>
    <row r="15" spans="1:42" s="60" customFormat="1" ht="11.25">
      <c r="B15" s="71">
        <v>2022</v>
      </c>
      <c r="C15" s="71">
        <v>54</v>
      </c>
      <c r="D15" s="72">
        <v>44600</v>
      </c>
      <c r="E15" s="73" t="s">
        <v>69</v>
      </c>
      <c r="F15" s="73" t="s">
        <v>70</v>
      </c>
      <c r="G15" s="74">
        <v>897842.86</v>
      </c>
      <c r="H15" s="75">
        <v>801449.62</v>
      </c>
      <c r="I15" s="75">
        <v>789427.87</v>
      </c>
      <c r="J15" s="74"/>
      <c r="K15" s="76"/>
      <c r="L15" s="76">
        <v>897842.86</v>
      </c>
      <c r="M15" s="76"/>
      <c r="N15" s="76">
        <v>789427.87</v>
      </c>
      <c r="P15" s="10">
        <v>2022</v>
      </c>
      <c r="Q15" s="10">
        <v>54</v>
      </c>
      <c r="R15" s="109">
        <v>44600</v>
      </c>
      <c r="S15" s="10" t="s">
        <v>69</v>
      </c>
      <c r="T15" s="10" t="s">
        <v>70</v>
      </c>
      <c r="U15" s="11">
        <v>897842.86</v>
      </c>
      <c r="V15" s="11">
        <v>801449.62</v>
      </c>
      <c r="W15" s="11">
        <v>789427.87</v>
      </c>
      <c r="X15" s="10">
        <v>0</v>
      </c>
      <c r="Y15" s="10">
        <v>0</v>
      </c>
      <c r="Z15" s="11">
        <v>897842.86</v>
      </c>
      <c r="AA15" s="10">
        <v>0</v>
      </c>
      <c r="AB15" s="11">
        <v>789427.87</v>
      </c>
      <c r="AC15" s="84"/>
      <c r="AD15" s="53" t="b">
        <f t="shared" si="2"/>
        <v>1</v>
      </c>
      <c r="AE15" s="53" t="b">
        <f t="shared" si="3"/>
        <v>1</v>
      </c>
      <c r="AF15" s="53" t="b">
        <f t="shared" si="4"/>
        <v>1</v>
      </c>
      <c r="AG15" s="53"/>
      <c r="AH15" s="85"/>
      <c r="AI15" s="31">
        <f t="shared" si="13"/>
        <v>0</v>
      </c>
      <c r="AJ15" s="31">
        <f t="shared" si="14"/>
        <v>0</v>
      </c>
      <c r="AK15" s="31">
        <f t="shared" si="15"/>
        <v>0</v>
      </c>
      <c r="AL15" s="31">
        <f t="shared" si="16"/>
        <v>0</v>
      </c>
      <c r="AM15" s="31">
        <f t="shared" si="17"/>
        <v>0</v>
      </c>
      <c r="AN15" s="31">
        <f t="shared" si="18"/>
        <v>0</v>
      </c>
      <c r="AO15" s="31">
        <f t="shared" si="19"/>
        <v>0</v>
      </c>
      <c r="AP15" s="31">
        <f t="shared" si="20"/>
        <v>0</v>
      </c>
    </row>
    <row r="16" spans="1:42" s="60" customFormat="1" ht="11.25">
      <c r="B16" s="71">
        <v>2023</v>
      </c>
      <c r="C16" s="71">
        <v>54</v>
      </c>
      <c r="D16" s="72">
        <v>44600</v>
      </c>
      <c r="E16" s="73" t="s">
        <v>69</v>
      </c>
      <c r="F16" s="73" t="s">
        <v>70</v>
      </c>
      <c r="G16" s="74"/>
      <c r="H16" s="75"/>
      <c r="I16" s="75"/>
      <c r="J16" s="74">
        <v>96393.24</v>
      </c>
      <c r="K16" s="76">
        <v>0</v>
      </c>
      <c r="L16" s="76">
        <v>0</v>
      </c>
      <c r="M16" s="76">
        <v>94954.73</v>
      </c>
      <c r="N16" s="76">
        <v>94954.73</v>
      </c>
      <c r="P16" s="10">
        <v>2023</v>
      </c>
      <c r="Q16" s="10">
        <v>54</v>
      </c>
      <c r="R16" s="109">
        <v>44600</v>
      </c>
      <c r="S16" s="10" t="s">
        <v>69</v>
      </c>
      <c r="T16" s="10" t="s">
        <v>70</v>
      </c>
      <c r="U16" s="10">
        <v>0</v>
      </c>
      <c r="V16" s="10">
        <v>0</v>
      </c>
      <c r="W16" s="10">
        <v>0</v>
      </c>
      <c r="X16" s="11">
        <v>96393.24</v>
      </c>
      <c r="Y16" s="10">
        <v>0</v>
      </c>
      <c r="Z16" s="10">
        <v>0</v>
      </c>
      <c r="AA16" s="11">
        <v>94954.73</v>
      </c>
      <c r="AB16" s="11">
        <v>94954.73</v>
      </c>
      <c r="AC16" s="79"/>
      <c r="AD16" s="53" t="b">
        <f t="shared" si="2"/>
        <v>1</v>
      </c>
      <c r="AE16" s="53" t="b">
        <f t="shared" si="3"/>
        <v>1</v>
      </c>
      <c r="AF16" s="53" t="b">
        <f t="shared" si="4"/>
        <v>1</v>
      </c>
      <c r="AG16" s="53"/>
      <c r="AH16" s="56"/>
      <c r="AI16" s="31">
        <f t="shared" si="13"/>
        <v>0</v>
      </c>
      <c r="AJ16" s="31">
        <f t="shared" si="14"/>
        <v>0</v>
      </c>
      <c r="AK16" s="31">
        <f t="shared" si="15"/>
        <v>0</v>
      </c>
      <c r="AL16" s="31">
        <f t="shared" si="16"/>
        <v>0</v>
      </c>
      <c r="AM16" s="31">
        <f t="shared" si="17"/>
        <v>0</v>
      </c>
      <c r="AN16" s="31">
        <f t="shared" si="18"/>
        <v>0</v>
      </c>
      <c r="AO16" s="31">
        <f t="shared" si="19"/>
        <v>0</v>
      </c>
      <c r="AP16" s="31">
        <f t="shared" si="20"/>
        <v>0</v>
      </c>
    </row>
    <row r="17" spans="2:42" s="60" customFormat="1" ht="11.25">
      <c r="B17" s="71">
        <v>2024</v>
      </c>
      <c r="C17" s="71">
        <v>54</v>
      </c>
      <c r="D17" s="72">
        <v>45378</v>
      </c>
      <c r="E17" s="73" t="s">
        <v>83</v>
      </c>
      <c r="F17" s="73" t="s">
        <v>84</v>
      </c>
      <c r="G17" s="74">
        <v>10464.43</v>
      </c>
      <c r="H17" s="75">
        <v>10464.43</v>
      </c>
      <c r="I17" s="75">
        <v>10464.43</v>
      </c>
      <c r="J17" s="74"/>
      <c r="K17" s="76"/>
      <c r="L17" s="76">
        <v>10464.43</v>
      </c>
      <c r="M17" s="76"/>
      <c r="N17" s="76">
        <v>10464.43</v>
      </c>
      <c r="P17" s="10">
        <v>2024</v>
      </c>
      <c r="Q17" s="10">
        <v>54</v>
      </c>
      <c r="R17" s="109">
        <v>45378</v>
      </c>
      <c r="S17" s="10" t="s">
        <v>85</v>
      </c>
      <c r="T17" s="10" t="s">
        <v>84</v>
      </c>
      <c r="U17" s="11">
        <v>10464.43</v>
      </c>
      <c r="V17" s="11">
        <v>10464.43</v>
      </c>
      <c r="W17" s="11">
        <v>10464.43</v>
      </c>
      <c r="X17" s="10">
        <v>0</v>
      </c>
      <c r="Y17" s="10">
        <v>0</v>
      </c>
      <c r="Z17" s="11">
        <v>10464.43</v>
      </c>
      <c r="AA17" s="10">
        <v>0</v>
      </c>
      <c r="AB17" s="11">
        <v>10464.43</v>
      </c>
      <c r="AC17" s="79"/>
      <c r="AD17" s="53" t="b">
        <f t="shared" si="2"/>
        <v>1</v>
      </c>
      <c r="AE17" s="53" t="b">
        <f t="shared" si="3"/>
        <v>1</v>
      </c>
      <c r="AF17" s="53" t="b">
        <f t="shared" si="4"/>
        <v>1</v>
      </c>
      <c r="AG17" s="53"/>
      <c r="AH17" s="56"/>
      <c r="AI17" s="31">
        <f t="shared" si="13"/>
        <v>0</v>
      </c>
      <c r="AJ17" s="31">
        <f t="shared" si="14"/>
        <v>0</v>
      </c>
      <c r="AK17" s="31">
        <f t="shared" si="15"/>
        <v>0</v>
      </c>
      <c r="AL17" s="31">
        <f t="shared" si="16"/>
        <v>0</v>
      </c>
      <c r="AM17" s="31">
        <f t="shared" si="17"/>
        <v>0</v>
      </c>
      <c r="AN17" s="31">
        <f t="shared" si="18"/>
        <v>0</v>
      </c>
      <c r="AO17" s="31">
        <f t="shared" si="19"/>
        <v>0</v>
      </c>
      <c r="AP17" s="31">
        <f t="shared" si="20"/>
        <v>0</v>
      </c>
    </row>
    <row r="18" spans="2:42" s="60" customFormat="1" ht="11.25">
      <c r="B18" s="71">
        <v>2024</v>
      </c>
      <c r="C18" s="71">
        <v>57</v>
      </c>
      <c r="D18" s="72">
        <v>45384</v>
      </c>
      <c r="E18" s="73" t="s">
        <v>86</v>
      </c>
      <c r="F18" s="73" t="s">
        <v>87</v>
      </c>
      <c r="G18" s="74">
        <v>121900.3</v>
      </c>
      <c r="H18" s="75">
        <v>121900.3</v>
      </c>
      <c r="I18" s="75">
        <v>121900.3</v>
      </c>
      <c r="J18" s="74"/>
      <c r="K18" s="76"/>
      <c r="L18" s="76">
        <v>121900.3</v>
      </c>
      <c r="M18" s="76"/>
      <c r="N18" s="76">
        <v>121900.3</v>
      </c>
      <c r="P18" s="10">
        <v>2024</v>
      </c>
      <c r="Q18" s="10">
        <v>57</v>
      </c>
      <c r="R18" s="109">
        <v>45384</v>
      </c>
      <c r="S18" s="10" t="s">
        <v>88</v>
      </c>
      <c r="T18" s="10" t="s">
        <v>87</v>
      </c>
      <c r="U18" s="11">
        <v>121900.3</v>
      </c>
      <c r="V18" s="11">
        <v>121900.3</v>
      </c>
      <c r="W18" s="11">
        <v>121900.3</v>
      </c>
      <c r="X18" s="10">
        <v>0</v>
      </c>
      <c r="Y18" s="10">
        <v>0</v>
      </c>
      <c r="Z18" s="11">
        <v>121900.3</v>
      </c>
      <c r="AA18" s="10">
        <v>0</v>
      </c>
      <c r="AB18" s="11">
        <v>121900.3</v>
      </c>
      <c r="AC18" s="79"/>
      <c r="AD18" s="53" t="b">
        <f t="shared" si="2"/>
        <v>1</v>
      </c>
      <c r="AE18" s="53" t="b">
        <f t="shared" si="3"/>
        <v>1</v>
      </c>
      <c r="AF18" s="53" t="b">
        <f t="shared" si="4"/>
        <v>1</v>
      </c>
      <c r="AG18" s="53"/>
      <c r="AH18" s="56"/>
      <c r="AI18" s="31">
        <f t="shared" si="13"/>
        <v>0</v>
      </c>
      <c r="AJ18" s="31">
        <f t="shared" si="14"/>
        <v>0</v>
      </c>
      <c r="AK18" s="31">
        <f t="shared" si="15"/>
        <v>0</v>
      </c>
      <c r="AL18" s="31">
        <f t="shared" si="16"/>
        <v>0</v>
      </c>
      <c r="AM18" s="31">
        <f t="shared" si="17"/>
        <v>0</v>
      </c>
      <c r="AN18" s="31">
        <f t="shared" si="18"/>
        <v>0</v>
      </c>
      <c r="AO18" s="31">
        <f t="shared" si="19"/>
        <v>0</v>
      </c>
      <c r="AP18" s="31">
        <f t="shared" si="20"/>
        <v>0</v>
      </c>
    </row>
    <row r="19" spans="2:42" s="60" customFormat="1" ht="11.25">
      <c r="B19" s="71">
        <v>2022</v>
      </c>
      <c r="C19" s="71">
        <v>59</v>
      </c>
      <c r="D19" s="72">
        <v>44601</v>
      </c>
      <c r="E19" s="73" t="s">
        <v>89</v>
      </c>
      <c r="F19" s="73" t="s">
        <v>90</v>
      </c>
      <c r="G19" s="74">
        <v>38971103.380000003</v>
      </c>
      <c r="H19" s="75">
        <v>26249541.350000001</v>
      </c>
      <c r="I19" s="75">
        <v>26249541.350000001</v>
      </c>
      <c r="J19" s="74"/>
      <c r="K19" s="76"/>
      <c r="L19" s="76">
        <v>38971103.380000003</v>
      </c>
      <c r="M19" s="76"/>
      <c r="N19" s="76">
        <v>26249541.350000001</v>
      </c>
      <c r="P19" s="10">
        <v>2022</v>
      </c>
      <c r="Q19" s="10">
        <v>59</v>
      </c>
      <c r="R19" s="109">
        <v>44601</v>
      </c>
      <c r="S19" s="10" t="s">
        <v>89</v>
      </c>
      <c r="T19" s="10" t="s">
        <v>90</v>
      </c>
      <c r="U19" s="11">
        <v>38971103.380000003</v>
      </c>
      <c r="V19" s="11">
        <v>26249541.350000001</v>
      </c>
      <c r="W19" s="11">
        <v>26249541.350000001</v>
      </c>
      <c r="X19" s="10">
        <v>0</v>
      </c>
      <c r="Y19" s="10">
        <v>0</v>
      </c>
      <c r="Z19" s="11">
        <v>38971103.380000003</v>
      </c>
      <c r="AA19" s="10">
        <v>0</v>
      </c>
      <c r="AB19" s="11">
        <v>26249541.350000001</v>
      </c>
      <c r="AC19" s="79"/>
      <c r="AD19" s="53" t="b">
        <f t="shared" si="2"/>
        <v>1</v>
      </c>
      <c r="AE19" s="53" t="b">
        <f t="shared" si="3"/>
        <v>1</v>
      </c>
      <c r="AF19" s="53" t="b">
        <f t="shared" si="4"/>
        <v>1</v>
      </c>
      <c r="AG19" s="53"/>
      <c r="AH19" s="56"/>
      <c r="AI19" s="31">
        <f t="shared" si="13"/>
        <v>0</v>
      </c>
      <c r="AJ19" s="31">
        <f t="shared" si="14"/>
        <v>0</v>
      </c>
      <c r="AK19" s="31">
        <f t="shared" si="15"/>
        <v>0</v>
      </c>
      <c r="AL19" s="31">
        <f t="shared" si="16"/>
        <v>0</v>
      </c>
      <c r="AM19" s="31">
        <f t="shared" si="17"/>
        <v>0</v>
      </c>
      <c r="AN19" s="31">
        <f t="shared" si="18"/>
        <v>0</v>
      </c>
      <c r="AO19" s="31">
        <f t="shared" si="19"/>
        <v>0</v>
      </c>
      <c r="AP19" s="31">
        <f t="shared" si="20"/>
        <v>0</v>
      </c>
    </row>
    <row r="20" spans="2:42" s="60" customFormat="1" ht="11.25">
      <c r="B20" s="71">
        <v>2023</v>
      </c>
      <c r="C20" s="71">
        <v>59</v>
      </c>
      <c r="D20" s="72">
        <v>44601</v>
      </c>
      <c r="E20" s="73" t="s">
        <v>89</v>
      </c>
      <c r="F20" s="73" t="s">
        <v>90</v>
      </c>
      <c r="G20" s="74"/>
      <c r="H20" s="75"/>
      <c r="I20" s="75"/>
      <c r="J20" s="74">
        <v>12721561.029999999</v>
      </c>
      <c r="K20" s="76">
        <v>1</v>
      </c>
      <c r="L20" s="76">
        <v>-1</v>
      </c>
      <c r="M20" s="76">
        <v>12713128.73</v>
      </c>
      <c r="N20" s="76">
        <v>12713128.73</v>
      </c>
      <c r="P20" s="10">
        <v>2023</v>
      </c>
      <c r="Q20" s="10">
        <v>59</v>
      </c>
      <c r="R20" s="109">
        <v>44601</v>
      </c>
      <c r="S20" s="10" t="s">
        <v>89</v>
      </c>
      <c r="T20" s="10" t="s">
        <v>90</v>
      </c>
      <c r="U20" s="10">
        <v>0</v>
      </c>
      <c r="V20" s="10">
        <v>0</v>
      </c>
      <c r="W20" s="10">
        <v>0</v>
      </c>
      <c r="X20" s="11">
        <v>12721561.029999999</v>
      </c>
      <c r="Y20" s="10">
        <v>1</v>
      </c>
      <c r="Z20" s="10">
        <v>-1</v>
      </c>
      <c r="AA20" s="11">
        <v>12713128.73</v>
      </c>
      <c r="AB20" s="11">
        <v>12713128.73</v>
      </c>
      <c r="AC20" s="79"/>
      <c r="AD20" s="53" t="b">
        <f t="shared" si="2"/>
        <v>1</v>
      </c>
      <c r="AE20" s="53" t="b">
        <f t="shared" si="3"/>
        <v>1</v>
      </c>
      <c r="AF20" s="53" t="b">
        <f t="shared" si="4"/>
        <v>1</v>
      </c>
      <c r="AG20" s="53"/>
      <c r="AH20" s="56"/>
      <c r="AI20" s="31">
        <f t="shared" si="13"/>
        <v>0</v>
      </c>
      <c r="AJ20" s="31">
        <f t="shared" si="14"/>
        <v>0</v>
      </c>
      <c r="AK20" s="31">
        <f t="shared" si="15"/>
        <v>0</v>
      </c>
      <c r="AL20" s="31">
        <f t="shared" si="16"/>
        <v>0</v>
      </c>
      <c r="AM20" s="31">
        <f t="shared" si="17"/>
        <v>0</v>
      </c>
      <c r="AN20" s="31">
        <f t="shared" si="18"/>
        <v>0</v>
      </c>
      <c r="AO20" s="31">
        <f t="shared" si="19"/>
        <v>0</v>
      </c>
      <c r="AP20" s="31">
        <f t="shared" si="20"/>
        <v>0</v>
      </c>
    </row>
    <row r="21" spans="2:42" s="60" customFormat="1" ht="11.25">
      <c r="B21" s="71">
        <v>2022</v>
      </c>
      <c r="C21" s="71">
        <v>60</v>
      </c>
      <c r="D21" s="72">
        <v>44601</v>
      </c>
      <c r="E21" s="73" t="s">
        <v>78</v>
      </c>
      <c r="F21" s="73" t="s">
        <v>79</v>
      </c>
      <c r="G21" s="74">
        <v>1455000</v>
      </c>
      <c r="H21" s="75">
        <v>810161.04</v>
      </c>
      <c r="I21" s="75">
        <v>798008.71</v>
      </c>
      <c r="J21" s="74"/>
      <c r="K21" s="76"/>
      <c r="L21" s="76">
        <v>1455000</v>
      </c>
      <c r="M21" s="76"/>
      <c r="N21" s="76">
        <v>798008.71</v>
      </c>
      <c r="P21" s="10">
        <v>2022</v>
      </c>
      <c r="Q21" s="10">
        <v>60</v>
      </c>
      <c r="R21" s="109">
        <v>44601</v>
      </c>
      <c r="S21" s="10" t="s">
        <v>78</v>
      </c>
      <c r="T21" s="10" t="s">
        <v>79</v>
      </c>
      <c r="U21" s="11">
        <v>1455000</v>
      </c>
      <c r="V21" s="11">
        <v>810161.04</v>
      </c>
      <c r="W21" s="11">
        <v>798008.71</v>
      </c>
      <c r="X21" s="10">
        <v>0</v>
      </c>
      <c r="Y21" s="10">
        <v>0</v>
      </c>
      <c r="Z21" s="11">
        <v>1455000</v>
      </c>
      <c r="AA21" s="10">
        <v>0</v>
      </c>
      <c r="AB21" s="11">
        <v>798008.71</v>
      </c>
      <c r="AC21" s="79"/>
      <c r="AD21" s="53" t="b">
        <f t="shared" si="2"/>
        <v>1</v>
      </c>
      <c r="AE21" s="53" t="b">
        <f t="shared" si="3"/>
        <v>1</v>
      </c>
      <c r="AF21" s="53" t="b">
        <f t="shared" si="4"/>
        <v>1</v>
      </c>
      <c r="AG21" s="53"/>
      <c r="AH21" s="56"/>
      <c r="AI21" s="31">
        <f t="shared" si="13"/>
        <v>0</v>
      </c>
      <c r="AJ21" s="31">
        <f t="shared" si="14"/>
        <v>0</v>
      </c>
      <c r="AK21" s="31">
        <f t="shared" si="15"/>
        <v>0</v>
      </c>
      <c r="AL21" s="31">
        <f t="shared" si="16"/>
        <v>0</v>
      </c>
      <c r="AM21" s="31">
        <f t="shared" si="17"/>
        <v>0</v>
      </c>
      <c r="AN21" s="31">
        <f t="shared" si="18"/>
        <v>0</v>
      </c>
      <c r="AO21" s="31">
        <f t="shared" si="19"/>
        <v>0</v>
      </c>
      <c r="AP21" s="31">
        <f t="shared" si="20"/>
        <v>0</v>
      </c>
    </row>
    <row r="22" spans="2:42" s="60" customFormat="1" ht="11.25">
      <c r="B22" s="71">
        <v>2023</v>
      </c>
      <c r="C22" s="71">
        <v>60</v>
      </c>
      <c r="D22" s="72">
        <v>44601</v>
      </c>
      <c r="E22" s="73" t="s">
        <v>78</v>
      </c>
      <c r="F22" s="73" t="s">
        <v>79</v>
      </c>
      <c r="G22" s="74"/>
      <c r="H22" s="75"/>
      <c r="I22" s="75"/>
      <c r="J22" s="74">
        <v>644487</v>
      </c>
      <c r="K22" s="76">
        <v>351.96</v>
      </c>
      <c r="L22" s="76">
        <v>-351.96</v>
      </c>
      <c r="M22" s="76">
        <v>632675.28</v>
      </c>
      <c r="N22" s="76">
        <v>632675.28</v>
      </c>
      <c r="P22" s="10">
        <v>2023</v>
      </c>
      <c r="Q22" s="10">
        <v>60</v>
      </c>
      <c r="R22" s="109">
        <v>44601</v>
      </c>
      <c r="S22" s="10" t="s">
        <v>78</v>
      </c>
      <c r="T22" s="10" t="s">
        <v>79</v>
      </c>
      <c r="U22" s="10">
        <v>0</v>
      </c>
      <c r="V22" s="10">
        <v>0</v>
      </c>
      <c r="W22" s="10">
        <v>0</v>
      </c>
      <c r="X22" s="11">
        <v>644487</v>
      </c>
      <c r="Y22" s="10">
        <v>351.96</v>
      </c>
      <c r="Z22" s="10">
        <v>-351.96</v>
      </c>
      <c r="AA22" s="11">
        <v>632675.28</v>
      </c>
      <c r="AB22" s="11">
        <v>632675.28</v>
      </c>
      <c r="AC22" s="79"/>
      <c r="AD22" s="53" t="b">
        <f t="shared" si="2"/>
        <v>1</v>
      </c>
      <c r="AE22" s="53" t="b">
        <f t="shared" si="3"/>
        <v>1</v>
      </c>
      <c r="AF22" s="53" t="b">
        <f t="shared" si="4"/>
        <v>1</v>
      </c>
      <c r="AG22" s="53"/>
      <c r="AH22" s="56"/>
      <c r="AI22" s="31">
        <f t="shared" si="13"/>
        <v>0</v>
      </c>
      <c r="AJ22" s="31">
        <f t="shared" si="14"/>
        <v>0</v>
      </c>
      <c r="AK22" s="31">
        <f t="shared" si="15"/>
        <v>0</v>
      </c>
      <c r="AL22" s="31">
        <f t="shared" si="16"/>
        <v>0</v>
      </c>
      <c r="AM22" s="31">
        <f t="shared" si="17"/>
        <v>0</v>
      </c>
      <c r="AN22" s="31">
        <f t="shared" si="18"/>
        <v>0</v>
      </c>
      <c r="AO22" s="31">
        <f t="shared" si="19"/>
        <v>0</v>
      </c>
      <c r="AP22" s="31">
        <f t="shared" si="20"/>
        <v>0</v>
      </c>
    </row>
    <row r="23" spans="2:42" s="60" customFormat="1" ht="11.25">
      <c r="B23" s="71">
        <v>2022</v>
      </c>
      <c r="C23" s="71">
        <v>71</v>
      </c>
      <c r="D23" s="72">
        <v>44617</v>
      </c>
      <c r="E23" s="73" t="s">
        <v>74</v>
      </c>
      <c r="F23" s="73" t="s">
        <v>75</v>
      </c>
      <c r="G23" s="74">
        <v>596088.24</v>
      </c>
      <c r="H23" s="75">
        <v>596088.24</v>
      </c>
      <c r="I23" s="75">
        <v>596088.24</v>
      </c>
      <c r="J23" s="74"/>
      <c r="K23" s="76"/>
      <c r="L23" s="76">
        <v>596088.24</v>
      </c>
      <c r="M23" s="76"/>
      <c r="N23" s="76">
        <v>596088.24</v>
      </c>
      <c r="P23" s="10">
        <v>2022</v>
      </c>
      <c r="Q23" s="10">
        <v>71</v>
      </c>
      <c r="R23" s="109">
        <v>44617</v>
      </c>
      <c r="S23" s="10" t="s">
        <v>74</v>
      </c>
      <c r="T23" s="10" t="s">
        <v>75</v>
      </c>
      <c r="U23" s="11">
        <v>596088.24</v>
      </c>
      <c r="V23" s="11">
        <v>596088.24</v>
      </c>
      <c r="W23" s="11">
        <v>596088.24</v>
      </c>
      <c r="X23" s="10">
        <v>0</v>
      </c>
      <c r="Y23" s="10">
        <v>0</v>
      </c>
      <c r="Z23" s="11">
        <v>596088.24</v>
      </c>
      <c r="AA23" s="10">
        <v>0</v>
      </c>
      <c r="AB23" s="11">
        <v>596088.24</v>
      </c>
      <c r="AC23" s="79"/>
      <c r="AD23" s="53" t="b">
        <f t="shared" si="2"/>
        <v>1</v>
      </c>
      <c r="AE23" s="53" t="b">
        <f t="shared" si="3"/>
        <v>1</v>
      </c>
      <c r="AF23" s="53" t="b">
        <f t="shared" si="4"/>
        <v>1</v>
      </c>
      <c r="AG23" s="53"/>
      <c r="AH23" s="56"/>
      <c r="AI23" s="31">
        <f t="shared" si="13"/>
        <v>0</v>
      </c>
      <c r="AJ23" s="31">
        <f t="shared" si="14"/>
        <v>0</v>
      </c>
      <c r="AK23" s="31">
        <f t="shared" si="15"/>
        <v>0</v>
      </c>
      <c r="AL23" s="31">
        <f t="shared" si="16"/>
        <v>0</v>
      </c>
      <c r="AM23" s="31">
        <f t="shared" si="17"/>
        <v>0</v>
      </c>
      <c r="AN23" s="31">
        <f t="shared" si="18"/>
        <v>0</v>
      </c>
      <c r="AO23" s="31">
        <f t="shared" si="19"/>
        <v>0</v>
      </c>
      <c r="AP23" s="31">
        <f t="shared" si="20"/>
        <v>0</v>
      </c>
    </row>
    <row r="24" spans="2:42" s="60" customFormat="1" ht="11.25">
      <c r="B24" s="71">
        <v>2022</v>
      </c>
      <c r="C24" s="71">
        <v>72</v>
      </c>
      <c r="D24" s="72">
        <v>44617</v>
      </c>
      <c r="E24" s="73" t="s">
        <v>76</v>
      </c>
      <c r="F24" s="73" t="s">
        <v>77</v>
      </c>
      <c r="G24" s="74">
        <v>79858.17</v>
      </c>
      <c r="H24" s="75">
        <v>79858.17</v>
      </c>
      <c r="I24" s="75">
        <v>79858.17</v>
      </c>
      <c r="J24" s="74"/>
      <c r="K24" s="76"/>
      <c r="L24" s="76">
        <v>79858.17</v>
      </c>
      <c r="M24" s="76"/>
      <c r="N24" s="76">
        <v>79858.17</v>
      </c>
      <c r="P24" s="10">
        <v>2022</v>
      </c>
      <c r="Q24" s="10">
        <v>72</v>
      </c>
      <c r="R24" s="109">
        <v>44617</v>
      </c>
      <c r="S24" s="10" t="s">
        <v>76</v>
      </c>
      <c r="T24" s="10" t="s">
        <v>77</v>
      </c>
      <c r="U24" s="11">
        <v>79858.17</v>
      </c>
      <c r="V24" s="11">
        <v>79858.17</v>
      </c>
      <c r="W24" s="11">
        <v>79858.17</v>
      </c>
      <c r="X24" s="10">
        <v>0</v>
      </c>
      <c r="Y24" s="10">
        <v>0</v>
      </c>
      <c r="Z24" s="11">
        <v>79858.17</v>
      </c>
      <c r="AA24" s="10">
        <v>0</v>
      </c>
      <c r="AB24" s="11">
        <v>79858.17</v>
      </c>
      <c r="AC24" s="79"/>
      <c r="AD24" s="53" t="b">
        <f t="shared" si="2"/>
        <v>1</v>
      </c>
      <c r="AE24" s="53" t="b">
        <f t="shared" si="3"/>
        <v>1</v>
      </c>
      <c r="AF24" s="53" t="b">
        <f t="shared" si="4"/>
        <v>1</v>
      </c>
      <c r="AG24" s="53"/>
      <c r="AH24" s="56"/>
      <c r="AI24" s="31">
        <f t="shared" si="13"/>
        <v>0</v>
      </c>
      <c r="AJ24" s="31">
        <f t="shared" si="14"/>
        <v>0</v>
      </c>
      <c r="AK24" s="31">
        <f t="shared" si="15"/>
        <v>0</v>
      </c>
      <c r="AL24" s="31">
        <f t="shared" si="16"/>
        <v>0</v>
      </c>
      <c r="AM24" s="31">
        <f t="shared" si="17"/>
        <v>0</v>
      </c>
      <c r="AN24" s="31">
        <f t="shared" si="18"/>
        <v>0</v>
      </c>
      <c r="AO24" s="31">
        <f t="shared" si="19"/>
        <v>0</v>
      </c>
      <c r="AP24" s="31">
        <f t="shared" si="20"/>
        <v>0</v>
      </c>
    </row>
    <row r="25" spans="2:42" s="60" customFormat="1" ht="11.25">
      <c r="B25" s="71">
        <v>2022</v>
      </c>
      <c r="C25" s="71">
        <v>73</v>
      </c>
      <c r="D25" s="72">
        <v>44617</v>
      </c>
      <c r="E25" s="73" t="s">
        <v>76</v>
      </c>
      <c r="F25" s="73" t="s">
        <v>77</v>
      </c>
      <c r="G25" s="74">
        <v>0</v>
      </c>
      <c r="H25" s="75">
        <v>0</v>
      </c>
      <c r="I25" s="75">
        <v>0</v>
      </c>
      <c r="J25" s="74"/>
      <c r="K25" s="76"/>
      <c r="L25" s="76">
        <v>0</v>
      </c>
      <c r="M25" s="76"/>
      <c r="N25" s="76">
        <v>0</v>
      </c>
      <c r="P25" s="10">
        <v>2022</v>
      </c>
      <c r="Q25" s="10">
        <v>73</v>
      </c>
      <c r="R25" s="109">
        <v>44617</v>
      </c>
      <c r="S25" s="10" t="s">
        <v>76</v>
      </c>
      <c r="T25" s="10" t="s">
        <v>77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79"/>
      <c r="AD25" s="53" t="b">
        <f t="shared" si="2"/>
        <v>1</v>
      </c>
      <c r="AE25" s="53" t="b">
        <f t="shared" si="3"/>
        <v>1</v>
      </c>
      <c r="AF25" s="53" t="b">
        <f t="shared" si="4"/>
        <v>1</v>
      </c>
      <c r="AG25" s="53"/>
      <c r="AH25" s="56"/>
      <c r="AI25" s="31">
        <f t="shared" si="13"/>
        <v>0</v>
      </c>
      <c r="AJ25" s="31">
        <f t="shared" si="14"/>
        <v>0</v>
      </c>
      <c r="AK25" s="31">
        <f t="shared" si="15"/>
        <v>0</v>
      </c>
      <c r="AL25" s="31">
        <f t="shared" si="16"/>
        <v>0</v>
      </c>
      <c r="AM25" s="31">
        <f t="shared" si="17"/>
        <v>0</v>
      </c>
      <c r="AN25" s="31">
        <f t="shared" si="18"/>
        <v>0</v>
      </c>
      <c r="AO25" s="31">
        <f t="shared" si="19"/>
        <v>0</v>
      </c>
      <c r="AP25" s="31">
        <f t="shared" si="20"/>
        <v>0</v>
      </c>
    </row>
    <row r="26" spans="2:42" s="60" customFormat="1" ht="11.25">
      <c r="B26" s="71">
        <v>2024</v>
      </c>
      <c r="C26" s="71">
        <v>74</v>
      </c>
      <c r="D26" s="72">
        <v>45392</v>
      </c>
      <c r="E26" s="73" t="s">
        <v>91</v>
      </c>
      <c r="F26" s="73" t="s">
        <v>92</v>
      </c>
      <c r="G26" s="74">
        <v>0</v>
      </c>
      <c r="H26" s="75">
        <v>0</v>
      </c>
      <c r="I26" s="75">
        <v>0</v>
      </c>
      <c r="J26" s="74"/>
      <c r="K26" s="76"/>
      <c r="L26" s="76">
        <v>0</v>
      </c>
      <c r="M26" s="76"/>
      <c r="N26" s="76">
        <v>0</v>
      </c>
      <c r="P26" s="10">
        <v>2024</v>
      </c>
      <c r="Q26" s="10">
        <v>74</v>
      </c>
      <c r="R26" s="109">
        <v>45392</v>
      </c>
      <c r="S26" s="10" t="s">
        <v>93</v>
      </c>
      <c r="T26" s="10" t="s">
        <v>92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79"/>
      <c r="AD26" s="53" t="b">
        <f t="shared" si="2"/>
        <v>1</v>
      </c>
      <c r="AE26" s="53" t="b">
        <f t="shared" si="3"/>
        <v>1</v>
      </c>
      <c r="AF26" s="53" t="b">
        <f t="shared" si="4"/>
        <v>1</v>
      </c>
      <c r="AG26" s="53"/>
      <c r="AH26" s="56"/>
      <c r="AI26" s="31">
        <f t="shared" si="13"/>
        <v>0</v>
      </c>
      <c r="AJ26" s="31">
        <f t="shared" si="14"/>
        <v>0</v>
      </c>
      <c r="AK26" s="31">
        <f t="shared" si="15"/>
        <v>0</v>
      </c>
      <c r="AL26" s="31">
        <f t="shared" si="16"/>
        <v>0</v>
      </c>
      <c r="AM26" s="31">
        <f t="shared" si="17"/>
        <v>0</v>
      </c>
      <c r="AN26" s="31">
        <f t="shared" si="18"/>
        <v>0</v>
      </c>
      <c r="AO26" s="31">
        <f t="shared" si="19"/>
        <v>0</v>
      </c>
      <c r="AP26" s="31">
        <f t="shared" si="20"/>
        <v>0</v>
      </c>
    </row>
    <row r="27" spans="2:42" s="60" customFormat="1" ht="11.25">
      <c r="B27" s="71">
        <v>2024</v>
      </c>
      <c r="C27" s="71">
        <v>75</v>
      </c>
      <c r="D27" s="72">
        <v>45392</v>
      </c>
      <c r="E27" s="73" t="s">
        <v>91</v>
      </c>
      <c r="F27" s="73" t="s">
        <v>92</v>
      </c>
      <c r="G27" s="74">
        <v>116889.19</v>
      </c>
      <c r="H27" s="75">
        <v>116889.19</v>
      </c>
      <c r="I27" s="75">
        <v>116889.19</v>
      </c>
      <c r="J27" s="74"/>
      <c r="K27" s="76"/>
      <c r="L27" s="76">
        <v>116889.19</v>
      </c>
      <c r="M27" s="76"/>
      <c r="N27" s="76">
        <v>116889.19</v>
      </c>
      <c r="P27" s="10">
        <v>2024</v>
      </c>
      <c r="Q27" s="10">
        <v>75</v>
      </c>
      <c r="R27" s="109">
        <v>45392</v>
      </c>
      <c r="S27" s="10" t="s">
        <v>93</v>
      </c>
      <c r="T27" s="10" t="s">
        <v>92</v>
      </c>
      <c r="U27" s="11">
        <v>116889.19</v>
      </c>
      <c r="V27" s="11">
        <v>116889.19</v>
      </c>
      <c r="W27" s="11">
        <v>116889.19</v>
      </c>
      <c r="X27" s="10">
        <v>0</v>
      </c>
      <c r="Y27" s="10">
        <v>0</v>
      </c>
      <c r="Z27" s="11">
        <v>116889.19</v>
      </c>
      <c r="AA27" s="10">
        <v>0</v>
      </c>
      <c r="AB27" s="11">
        <v>116889.19</v>
      </c>
      <c r="AC27" s="79"/>
      <c r="AD27" s="53" t="b">
        <f t="shared" si="2"/>
        <v>1</v>
      </c>
      <c r="AE27" s="53" t="b">
        <f t="shared" si="3"/>
        <v>1</v>
      </c>
      <c r="AF27" s="53" t="b">
        <f t="shared" si="4"/>
        <v>1</v>
      </c>
      <c r="AG27" s="53"/>
      <c r="AH27" s="56"/>
      <c r="AI27" s="31">
        <f t="shared" si="13"/>
        <v>0</v>
      </c>
      <c r="AJ27" s="31">
        <f t="shared" si="14"/>
        <v>0</v>
      </c>
      <c r="AK27" s="31">
        <f t="shared" si="15"/>
        <v>0</v>
      </c>
      <c r="AL27" s="31">
        <f t="shared" si="16"/>
        <v>0</v>
      </c>
      <c r="AM27" s="31">
        <f t="shared" si="17"/>
        <v>0</v>
      </c>
      <c r="AN27" s="31">
        <f t="shared" si="18"/>
        <v>0</v>
      </c>
      <c r="AO27" s="31">
        <f t="shared" si="19"/>
        <v>0</v>
      </c>
      <c r="AP27" s="31">
        <f t="shared" si="20"/>
        <v>0</v>
      </c>
    </row>
    <row r="28" spans="2:42" s="60" customFormat="1" ht="11.25">
      <c r="B28" s="71">
        <v>2024</v>
      </c>
      <c r="C28" s="71">
        <v>78</v>
      </c>
      <c r="D28" s="72">
        <v>45392</v>
      </c>
      <c r="E28" s="73" t="s">
        <v>94</v>
      </c>
      <c r="F28" s="73" t="s">
        <v>95</v>
      </c>
      <c r="G28" s="74">
        <v>49100.17</v>
      </c>
      <c r="H28" s="75">
        <v>49100.17</v>
      </c>
      <c r="I28" s="75">
        <v>49100.17</v>
      </c>
      <c r="J28" s="74"/>
      <c r="K28" s="76"/>
      <c r="L28" s="76">
        <v>49100.17</v>
      </c>
      <c r="M28" s="76"/>
      <c r="N28" s="76">
        <v>49100.17</v>
      </c>
      <c r="P28" s="10">
        <v>2024</v>
      </c>
      <c r="Q28" s="10">
        <v>78</v>
      </c>
      <c r="R28" s="109">
        <v>45392</v>
      </c>
      <c r="S28" s="10" t="s">
        <v>96</v>
      </c>
      <c r="T28" s="10" t="s">
        <v>95</v>
      </c>
      <c r="U28" s="11">
        <v>49100.17</v>
      </c>
      <c r="V28" s="11">
        <v>49100.17</v>
      </c>
      <c r="W28" s="11">
        <v>49100.17</v>
      </c>
      <c r="X28" s="10">
        <v>0</v>
      </c>
      <c r="Y28" s="10">
        <v>0</v>
      </c>
      <c r="Z28" s="11">
        <v>49100.17</v>
      </c>
      <c r="AA28" s="10">
        <v>0</v>
      </c>
      <c r="AB28" s="11">
        <v>49100.17</v>
      </c>
      <c r="AC28" s="79"/>
      <c r="AD28" s="53" t="b">
        <f t="shared" si="2"/>
        <v>1</v>
      </c>
      <c r="AE28" s="53" t="b">
        <f t="shared" si="3"/>
        <v>1</v>
      </c>
      <c r="AF28" s="53" t="b">
        <f t="shared" si="4"/>
        <v>1</v>
      </c>
      <c r="AG28" s="53"/>
      <c r="AH28" s="56"/>
      <c r="AI28" s="31">
        <f t="shared" si="13"/>
        <v>0</v>
      </c>
      <c r="AJ28" s="31">
        <f t="shared" si="14"/>
        <v>0</v>
      </c>
      <c r="AK28" s="31">
        <f t="shared" si="15"/>
        <v>0</v>
      </c>
      <c r="AL28" s="31">
        <f t="shared" si="16"/>
        <v>0</v>
      </c>
      <c r="AM28" s="31">
        <f t="shared" si="17"/>
        <v>0</v>
      </c>
      <c r="AN28" s="31">
        <f t="shared" si="18"/>
        <v>0</v>
      </c>
      <c r="AO28" s="31">
        <f t="shared" si="19"/>
        <v>0</v>
      </c>
      <c r="AP28" s="31">
        <f t="shared" si="20"/>
        <v>0</v>
      </c>
    </row>
    <row r="29" spans="2:42" s="60" customFormat="1" ht="11.25">
      <c r="B29" s="71">
        <v>2024</v>
      </c>
      <c r="C29" s="71">
        <v>85</v>
      </c>
      <c r="D29" s="72">
        <v>45400</v>
      </c>
      <c r="E29" s="73" t="s">
        <v>97</v>
      </c>
      <c r="F29" s="73" t="s">
        <v>98</v>
      </c>
      <c r="G29" s="74">
        <v>56869.96</v>
      </c>
      <c r="H29" s="75">
        <v>56869.96</v>
      </c>
      <c r="I29" s="75">
        <v>56869.96</v>
      </c>
      <c r="J29" s="74"/>
      <c r="K29" s="76"/>
      <c r="L29" s="76">
        <v>56869.96</v>
      </c>
      <c r="M29" s="76"/>
      <c r="N29" s="76">
        <v>56869.96</v>
      </c>
      <c r="P29" s="10">
        <v>2024</v>
      </c>
      <c r="Q29" s="10">
        <v>85</v>
      </c>
      <c r="R29" s="109">
        <v>45400</v>
      </c>
      <c r="S29" s="10" t="s">
        <v>99</v>
      </c>
      <c r="T29" s="10" t="s">
        <v>98</v>
      </c>
      <c r="U29" s="11">
        <v>56869.96</v>
      </c>
      <c r="V29" s="11">
        <v>56869.96</v>
      </c>
      <c r="W29" s="11">
        <v>56869.96</v>
      </c>
      <c r="X29" s="10">
        <v>0</v>
      </c>
      <c r="Y29" s="10">
        <v>0</v>
      </c>
      <c r="Z29" s="11">
        <v>56869.96</v>
      </c>
      <c r="AA29" s="10">
        <v>0</v>
      </c>
      <c r="AB29" s="11">
        <v>56869.96</v>
      </c>
      <c r="AC29" s="79"/>
      <c r="AD29" s="53" t="b">
        <f t="shared" si="2"/>
        <v>1</v>
      </c>
      <c r="AE29" s="53" t="b">
        <f t="shared" si="3"/>
        <v>1</v>
      </c>
      <c r="AF29" s="53" t="b">
        <f t="shared" si="4"/>
        <v>1</v>
      </c>
      <c r="AG29" s="53"/>
      <c r="AH29" s="56"/>
      <c r="AI29" s="31">
        <f t="shared" si="13"/>
        <v>0</v>
      </c>
      <c r="AJ29" s="31">
        <f t="shared" si="14"/>
        <v>0</v>
      </c>
      <c r="AK29" s="31">
        <f t="shared" si="15"/>
        <v>0</v>
      </c>
      <c r="AL29" s="31">
        <f t="shared" si="16"/>
        <v>0</v>
      </c>
      <c r="AM29" s="31">
        <f t="shared" si="17"/>
        <v>0</v>
      </c>
      <c r="AN29" s="31">
        <f t="shared" si="18"/>
        <v>0</v>
      </c>
      <c r="AO29" s="31">
        <f t="shared" si="19"/>
        <v>0</v>
      </c>
      <c r="AP29" s="31">
        <f t="shared" si="20"/>
        <v>0</v>
      </c>
    </row>
    <row r="30" spans="2:42" s="60" customFormat="1" ht="11.25">
      <c r="B30" s="71">
        <v>2024</v>
      </c>
      <c r="C30" s="71">
        <v>86</v>
      </c>
      <c r="D30" s="72">
        <v>45400</v>
      </c>
      <c r="E30" s="73" t="s">
        <v>100</v>
      </c>
      <c r="F30" s="73" t="s">
        <v>101</v>
      </c>
      <c r="G30" s="74">
        <v>3877.85</v>
      </c>
      <c r="H30" s="75">
        <v>3877.85</v>
      </c>
      <c r="I30" s="75">
        <v>3877.85</v>
      </c>
      <c r="J30" s="74"/>
      <c r="K30" s="76"/>
      <c r="L30" s="76">
        <v>3877.85</v>
      </c>
      <c r="M30" s="76"/>
      <c r="N30" s="76">
        <v>3877.85</v>
      </c>
      <c r="P30" s="10">
        <v>2024</v>
      </c>
      <c r="Q30" s="10">
        <v>86</v>
      </c>
      <c r="R30" s="109">
        <v>45400</v>
      </c>
      <c r="S30" s="10" t="s">
        <v>102</v>
      </c>
      <c r="T30" s="10" t="s">
        <v>101</v>
      </c>
      <c r="U30" s="11">
        <v>3877.85</v>
      </c>
      <c r="V30" s="11">
        <v>3877.85</v>
      </c>
      <c r="W30" s="11">
        <v>3877.85</v>
      </c>
      <c r="X30" s="10">
        <v>0</v>
      </c>
      <c r="Y30" s="10">
        <v>0</v>
      </c>
      <c r="Z30" s="11">
        <v>3877.85</v>
      </c>
      <c r="AA30" s="10">
        <v>0</v>
      </c>
      <c r="AB30" s="11">
        <v>3877.85</v>
      </c>
      <c r="AC30" s="79"/>
      <c r="AD30" s="53" t="b">
        <f t="shared" si="2"/>
        <v>1</v>
      </c>
      <c r="AE30" s="53" t="b">
        <f t="shared" si="3"/>
        <v>1</v>
      </c>
      <c r="AF30" s="53" t="b">
        <f t="shared" si="4"/>
        <v>1</v>
      </c>
      <c r="AG30" s="53"/>
      <c r="AH30" s="56"/>
      <c r="AI30" s="31">
        <f t="shared" si="13"/>
        <v>0</v>
      </c>
      <c r="AJ30" s="31">
        <f t="shared" si="14"/>
        <v>0</v>
      </c>
      <c r="AK30" s="31">
        <f t="shared" si="15"/>
        <v>0</v>
      </c>
      <c r="AL30" s="31">
        <f t="shared" si="16"/>
        <v>0</v>
      </c>
      <c r="AM30" s="31">
        <f t="shared" si="17"/>
        <v>0</v>
      </c>
      <c r="AN30" s="31">
        <f t="shared" si="18"/>
        <v>0</v>
      </c>
      <c r="AO30" s="31">
        <f t="shared" si="19"/>
        <v>0</v>
      </c>
      <c r="AP30" s="31">
        <f t="shared" si="20"/>
        <v>0</v>
      </c>
    </row>
    <row r="31" spans="2:42" s="60" customFormat="1" ht="11.25">
      <c r="B31" s="71">
        <v>2023</v>
      </c>
      <c r="C31" s="71">
        <v>87</v>
      </c>
      <c r="D31" s="72">
        <v>45077</v>
      </c>
      <c r="E31" s="73" t="s">
        <v>69</v>
      </c>
      <c r="F31" s="73" t="s">
        <v>70</v>
      </c>
      <c r="G31" s="74">
        <v>600000</v>
      </c>
      <c r="H31" s="75">
        <v>216930.75</v>
      </c>
      <c r="I31" s="75">
        <v>211754.73</v>
      </c>
      <c r="J31" s="74"/>
      <c r="K31" s="76"/>
      <c r="L31" s="76">
        <v>600000</v>
      </c>
      <c r="M31" s="76"/>
      <c r="N31" s="76">
        <v>211754.73</v>
      </c>
      <c r="P31" s="10">
        <v>2023</v>
      </c>
      <c r="Q31" s="10">
        <v>87</v>
      </c>
      <c r="R31" s="109">
        <v>45077</v>
      </c>
      <c r="S31" s="10" t="s">
        <v>69</v>
      </c>
      <c r="T31" s="10" t="s">
        <v>70</v>
      </c>
      <c r="U31" s="11">
        <v>600000</v>
      </c>
      <c r="V31" s="11">
        <v>216930.75</v>
      </c>
      <c r="W31" s="11">
        <v>211754.73</v>
      </c>
      <c r="X31" s="10">
        <v>0</v>
      </c>
      <c r="Y31" s="10">
        <v>0</v>
      </c>
      <c r="Z31" s="11">
        <v>600000</v>
      </c>
      <c r="AA31" s="10">
        <v>0</v>
      </c>
      <c r="AB31" s="11">
        <v>211754.73</v>
      </c>
      <c r="AC31" s="79"/>
      <c r="AD31" s="53" t="b">
        <f t="shared" si="2"/>
        <v>1</v>
      </c>
      <c r="AE31" s="53" t="b">
        <f t="shared" si="3"/>
        <v>1</v>
      </c>
      <c r="AF31" s="53" t="b">
        <f t="shared" si="4"/>
        <v>1</v>
      </c>
      <c r="AG31" s="53"/>
      <c r="AH31" s="56"/>
      <c r="AI31" s="31">
        <f t="shared" si="13"/>
        <v>0</v>
      </c>
      <c r="AJ31" s="31">
        <f t="shared" si="14"/>
        <v>0</v>
      </c>
      <c r="AK31" s="31">
        <f t="shared" si="15"/>
        <v>0</v>
      </c>
      <c r="AL31" s="31">
        <f t="shared" si="16"/>
        <v>0</v>
      </c>
      <c r="AM31" s="31">
        <f t="shared" si="17"/>
        <v>0</v>
      </c>
      <c r="AN31" s="31">
        <f t="shared" si="18"/>
        <v>0</v>
      </c>
      <c r="AO31" s="31">
        <f t="shared" si="19"/>
        <v>0</v>
      </c>
      <c r="AP31" s="31">
        <f t="shared" si="20"/>
        <v>0</v>
      </c>
    </row>
    <row r="32" spans="2:42" s="60" customFormat="1" ht="11.25">
      <c r="B32" s="71">
        <v>2024</v>
      </c>
      <c r="C32" s="71">
        <v>87</v>
      </c>
      <c r="D32" s="72">
        <v>45077</v>
      </c>
      <c r="E32" s="73" t="s">
        <v>69</v>
      </c>
      <c r="F32" s="73" t="s">
        <v>70</v>
      </c>
      <c r="G32" s="74"/>
      <c r="H32" s="75"/>
      <c r="I32" s="75"/>
      <c r="J32" s="74">
        <v>16239.54</v>
      </c>
      <c r="K32" s="76">
        <v>0</v>
      </c>
      <c r="L32" s="76">
        <v>0</v>
      </c>
      <c r="M32" s="76">
        <v>15460.04</v>
      </c>
      <c r="N32" s="76">
        <v>15460.04</v>
      </c>
      <c r="P32" s="10">
        <v>2024</v>
      </c>
      <c r="Q32" s="10">
        <v>87</v>
      </c>
      <c r="R32" s="109">
        <v>45077</v>
      </c>
      <c r="S32" s="10" t="s">
        <v>69</v>
      </c>
      <c r="T32" s="10" t="s">
        <v>70</v>
      </c>
      <c r="U32" s="10">
        <v>0</v>
      </c>
      <c r="V32" s="10">
        <v>0</v>
      </c>
      <c r="W32" s="10">
        <v>0</v>
      </c>
      <c r="X32" s="11">
        <v>16239.54</v>
      </c>
      <c r="Y32" s="10">
        <v>0</v>
      </c>
      <c r="Z32" s="10">
        <v>0</v>
      </c>
      <c r="AA32" s="11">
        <v>15460.04</v>
      </c>
      <c r="AB32" s="11">
        <v>15460.04</v>
      </c>
      <c r="AC32" s="79"/>
      <c r="AD32" s="53" t="b">
        <f t="shared" si="2"/>
        <v>1</v>
      </c>
      <c r="AE32" s="53" t="b">
        <f t="shared" si="3"/>
        <v>1</v>
      </c>
      <c r="AF32" s="53" t="b">
        <f t="shared" si="4"/>
        <v>1</v>
      </c>
      <c r="AG32" s="53"/>
      <c r="AH32" s="56"/>
      <c r="AI32" s="31">
        <f t="shared" si="13"/>
        <v>0</v>
      </c>
      <c r="AJ32" s="31">
        <f t="shared" si="14"/>
        <v>0</v>
      </c>
      <c r="AK32" s="31">
        <f t="shared" si="15"/>
        <v>0</v>
      </c>
      <c r="AL32" s="31">
        <f t="shared" si="16"/>
        <v>0</v>
      </c>
      <c r="AM32" s="31">
        <f t="shared" si="17"/>
        <v>0</v>
      </c>
      <c r="AN32" s="31">
        <f t="shared" si="18"/>
        <v>0</v>
      </c>
      <c r="AO32" s="31">
        <f t="shared" si="19"/>
        <v>0</v>
      </c>
      <c r="AP32" s="31">
        <f t="shared" si="20"/>
        <v>0</v>
      </c>
    </row>
    <row r="33" spans="2:42" s="60" customFormat="1" ht="11.25">
      <c r="B33" s="71">
        <v>2022</v>
      </c>
      <c r="C33" s="71">
        <v>90</v>
      </c>
      <c r="D33" s="72">
        <v>44628</v>
      </c>
      <c r="E33" s="73" t="s">
        <v>103</v>
      </c>
      <c r="F33" s="73" t="s">
        <v>104</v>
      </c>
      <c r="G33" s="74">
        <v>245071.56</v>
      </c>
      <c r="H33" s="75">
        <v>245071.56</v>
      </c>
      <c r="I33" s="75">
        <v>245071.56</v>
      </c>
      <c r="J33" s="74"/>
      <c r="K33" s="76"/>
      <c r="L33" s="76">
        <v>245071.56</v>
      </c>
      <c r="M33" s="76"/>
      <c r="N33" s="76">
        <v>245071.56</v>
      </c>
      <c r="P33" s="10">
        <v>2022</v>
      </c>
      <c r="Q33" s="10">
        <v>90</v>
      </c>
      <c r="R33" s="109">
        <v>44628</v>
      </c>
      <c r="S33" s="10" t="s">
        <v>103</v>
      </c>
      <c r="T33" s="10" t="s">
        <v>104</v>
      </c>
      <c r="U33" s="11">
        <v>245071.56</v>
      </c>
      <c r="V33" s="11">
        <v>245071.56</v>
      </c>
      <c r="W33" s="11">
        <v>245071.56</v>
      </c>
      <c r="X33" s="10">
        <v>0</v>
      </c>
      <c r="Y33" s="10">
        <v>0</v>
      </c>
      <c r="Z33" s="11">
        <v>245071.56</v>
      </c>
      <c r="AA33" s="10">
        <v>0</v>
      </c>
      <c r="AB33" s="11">
        <v>245071.56</v>
      </c>
      <c r="AC33" s="79"/>
      <c r="AD33" s="53" t="b">
        <f t="shared" si="2"/>
        <v>1</v>
      </c>
      <c r="AE33" s="53" t="b">
        <f t="shared" si="3"/>
        <v>1</v>
      </c>
      <c r="AF33" s="53" t="b">
        <f t="shared" si="4"/>
        <v>1</v>
      </c>
      <c r="AG33" s="53"/>
      <c r="AH33" s="56"/>
      <c r="AI33" s="31">
        <f t="shared" si="13"/>
        <v>0</v>
      </c>
      <c r="AJ33" s="31">
        <f t="shared" si="14"/>
        <v>0</v>
      </c>
      <c r="AK33" s="31">
        <f t="shared" si="15"/>
        <v>0</v>
      </c>
      <c r="AL33" s="31">
        <f t="shared" si="16"/>
        <v>0</v>
      </c>
      <c r="AM33" s="31">
        <f t="shared" si="17"/>
        <v>0</v>
      </c>
      <c r="AN33" s="31">
        <f t="shared" si="18"/>
        <v>0</v>
      </c>
      <c r="AO33" s="31">
        <f t="shared" si="19"/>
        <v>0</v>
      </c>
      <c r="AP33" s="31">
        <f t="shared" si="20"/>
        <v>0</v>
      </c>
    </row>
    <row r="34" spans="2:42" s="60" customFormat="1" ht="11.25">
      <c r="B34" s="71">
        <v>2024</v>
      </c>
      <c r="C34" s="71">
        <v>90</v>
      </c>
      <c r="D34" s="72">
        <v>45406</v>
      </c>
      <c r="E34" s="73" t="s">
        <v>105</v>
      </c>
      <c r="F34" s="73" t="s">
        <v>106</v>
      </c>
      <c r="G34" s="74">
        <v>6120.92</v>
      </c>
      <c r="H34" s="75">
        <v>6120.92</v>
      </c>
      <c r="I34" s="75">
        <v>6120.92</v>
      </c>
      <c r="J34" s="74"/>
      <c r="K34" s="76"/>
      <c r="L34" s="76">
        <v>6120.92</v>
      </c>
      <c r="M34" s="76"/>
      <c r="N34" s="76">
        <v>6120.92</v>
      </c>
      <c r="P34" s="10">
        <v>2024</v>
      </c>
      <c r="Q34" s="10">
        <v>90</v>
      </c>
      <c r="R34" s="109">
        <v>45406</v>
      </c>
      <c r="S34" s="10" t="s">
        <v>105</v>
      </c>
      <c r="T34" s="10" t="s">
        <v>106</v>
      </c>
      <c r="U34" s="11">
        <v>6120.92</v>
      </c>
      <c r="V34" s="11">
        <v>6120.92</v>
      </c>
      <c r="W34" s="11">
        <v>6120.92</v>
      </c>
      <c r="X34" s="10">
        <v>0</v>
      </c>
      <c r="Y34" s="10">
        <v>0</v>
      </c>
      <c r="Z34" s="11">
        <v>6120.92</v>
      </c>
      <c r="AA34" s="10">
        <v>0</v>
      </c>
      <c r="AB34" s="11">
        <v>6120.92</v>
      </c>
      <c r="AC34" s="79"/>
      <c r="AD34" s="53" t="b">
        <f t="shared" si="2"/>
        <v>1</v>
      </c>
      <c r="AE34" s="53" t="b">
        <f t="shared" si="3"/>
        <v>1</v>
      </c>
      <c r="AF34" s="53" t="b">
        <f t="shared" si="4"/>
        <v>1</v>
      </c>
      <c r="AG34" s="53"/>
      <c r="AH34" s="56"/>
      <c r="AI34" s="31">
        <f t="shared" si="13"/>
        <v>0</v>
      </c>
      <c r="AJ34" s="31">
        <f t="shared" si="14"/>
        <v>0</v>
      </c>
      <c r="AK34" s="31">
        <f t="shared" si="15"/>
        <v>0</v>
      </c>
      <c r="AL34" s="31">
        <f t="shared" si="16"/>
        <v>0</v>
      </c>
      <c r="AM34" s="31">
        <f t="shared" si="17"/>
        <v>0</v>
      </c>
      <c r="AN34" s="31">
        <f t="shared" si="18"/>
        <v>0</v>
      </c>
      <c r="AO34" s="31">
        <f t="shared" si="19"/>
        <v>0</v>
      </c>
      <c r="AP34" s="31">
        <f t="shared" si="20"/>
        <v>0</v>
      </c>
    </row>
    <row r="35" spans="2:42" s="60" customFormat="1" ht="11.25">
      <c r="B35" s="71">
        <v>2024</v>
      </c>
      <c r="C35" s="71">
        <v>91</v>
      </c>
      <c r="D35" s="72">
        <v>45406</v>
      </c>
      <c r="E35" s="73" t="s">
        <v>107</v>
      </c>
      <c r="F35" s="73" t="s">
        <v>108</v>
      </c>
      <c r="G35" s="74">
        <v>27371.83</v>
      </c>
      <c r="H35" s="75">
        <v>27371.83</v>
      </c>
      <c r="I35" s="75">
        <v>27371.83</v>
      </c>
      <c r="J35" s="74"/>
      <c r="K35" s="76"/>
      <c r="L35" s="76">
        <v>27371.83</v>
      </c>
      <c r="M35" s="76"/>
      <c r="N35" s="76">
        <v>27371.83</v>
      </c>
      <c r="P35" s="10">
        <v>2024</v>
      </c>
      <c r="Q35" s="10">
        <v>91</v>
      </c>
      <c r="R35" s="109">
        <v>45406</v>
      </c>
      <c r="S35" s="10" t="s">
        <v>109</v>
      </c>
      <c r="T35" s="10" t="s">
        <v>108</v>
      </c>
      <c r="U35" s="11">
        <v>27371.83</v>
      </c>
      <c r="V35" s="11">
        <v>27371.83</v>
      </c>
      <c r="W35" s="11">
        <v>27371.83</v>
      </c>
      <c r="X35" s="10">
        <v>0</v>
      </c>
      <c r="Y35" s="10">
        <v>0</v>
      </c>
      <c r="Z35" s="11">
        <v>27371.83</v>
      </c>
      <c r="AA35" s="10">
        <v>0</v>
      </c>
      <c r="AB35" s="11">
        <v>27371.83</v>
      </c>
      <c r="AC35" s="79"/>
      <c r="AD35" s="53" t="b">
        <f t="shared" si="2"/>
        <v>1</v>
      </c>
      <c r="AE35" s="53" t="b">
        <f t="shared" si="3"/>
        <v>1</v>
      </c>
      <c r="AF35" s="53" t="b">
        <f t="shared" si="4"/>
        <v>1</v>
      </c>
      <c r="AG35" s="53"/>
      <c r="AH35" s="56"/>
      <c r="AI35" s="31">
        <f t="shared" si="13"/>
        <v>0</v>
      </c>
      <c r="AJ35" s="31">
        <f t="shared" si="14"/>
        <v>0</v>
      </c>
      <c r="AK35" s="31">
        <f t="shared" si="15"/>
        <v>0</v>
      </c>
      <c r="AL35" s="31">
        <f t="shared" si="16"/>
        <v>0</v>
      </c>
      <c r="AM35" s="31">
        <f t="shared" si="17"/>
        <v>0</v>
      </c>
      <c r="AN35" s="31">
        <f t="shared" si="18"/>
        <v>0</v>
      </c>
      <c r="AO35" s="31">
        <f t="shared" si="19"/>
        <v>0</v>
      </c>
      <c r="AP35" s="31">
        <f t="shared" si="20"/>
        <v>0</v>
      </c>
    </row>
    <row r="36" spans="2:42" s="60" customFormat="1" ht="11.25">
      <c r="B36" s="71">
        <v>2024</v>
      </c>
      <c r="C36" s="71">
        <v>102</v>
      </c>
      <c r="D36" s="72">
        <v>45412</v>
      </c>
      <c r="E36" s="73" t="s">
        <v>110</v>
      </c>
      <c r="F36" s="73" t="s">
        <v>111</v>
      </c>
      <c r="G36" s="74">
        <v>30054.94</v>
      </c>
      <c r="H36" s="75">
        <v>30054.94</v>
      </c>
      <c r="I36" s="75">
        <v>30054.94</v>
      </c>
      <c r="J36" s="74"/>
      <c r="K36" s="76"/>
      <c r="L36" s="76">
        <v>30054.94</v>
      </c>
      <c r="M36" s="76"/>
      <c r="N36" s="76">
        <v>30054.94</v>
      </c>
      <c r="P36" s="10">
        <v>2024</v>
      </c>
      <c r="Q36" s="10">
        <v>102</v>
      </c>
      <c r="R36" s="109">
        <v>45412</v>
      </c>
      <c r="S36" s="10" t="s">
        <v>112</v>
      </c>
      <c r="T36" s="10" t="s">
        <v>111</v>
      </c>
      <c r="U36" s="11">
        <v>30054.94</v>
      </c>
      <c r="V36" s="11">
        <v>30054.94</v>
      </c>
      <c r="W36" s="11">
        <v>30054.94</v>
      </c>
      <c r="X36" s="10">
        <v>0</v>
      </c>
      <c r="Y36" s="10">
        <v>0</v>
      </c>
      <c r="Z36" s="11">
        <v>30054.94</v>
      </c>
      <c r="AA36" s="10">
        <v>0</v>
      </c>
      <c r="AB36" s="11">
        <v>30054.94</v>
      </c>
      <c r="AC36" s="79"/>
      <c r="AD36" s="53" t="b">
        <f t="shared" si="2"/>
        <v>1</v>
      </c>
      <c r="AE36" s="53" t="b">
        <f t="shared" si="3"/>
        <v>1</v>
      </c>
      <c r="AF36" s="53" t="b">
        <f t="shared" si="4"/>
        <v>1</v>
      </c>
      <c r="AG36" s="53"/>
      <c r="AH36" s="56"/>
      <c r="AI36" s="31">
        <f t="shared" si="13"/>
        <v>0</v>
      </c>
      <c r="AJ36" s="31">
        <f t="shared" si="14"/>
        <v>0</v>
      </c>
      <c r="AK36" s="31">
        <f t="shared" si="15"/>
        <v>0</v>
      </c>
      <c r="AL36" s="31">
        <f t="shared" si="16"/>
        <v>0</v>
      </c>
      <c r="AM36" s="31">
        <f t="shared" si="17"/>
        <v>0</v>
      </c>
      <c r="AN36" s="31">
        <f t="shared" si="18"/>
        <v>0</v>
      </c>
      <c r="AO36" s="31">
        <f t="shared" si="19"/>
        <v>0</v>
      </c>
      <c r="AP36" s="31">
        <f t="shared" si="20"/>
        <v>0</v>
      </c>
    </row>
    <row r="37" spans="2:42" s="60" customFormat="1" ht="11.25">
      <c r="B37" s="71">
        <v>2022</v>
      </c>
      <c r="C37" s="71">
        <v>104</v>
      </c>
      <c r="D37" s="72">
        <v>44655</v>
      </c>
      <c r="E37" s="73" t="s">
        <v>103</v>
      </c>
      <c r="F37" s="73" t="s">
        <v>104</v>
      </c>
      <c r="G37" s="74">
        <v>684877.76</v>
      </c>
      <c r="H37" s="75">
        <v>684877.76</v>
      </c>
      <c r="I37" s="75">
        <v>684877.76</v>
      </c>
      <c r="J37" s="74"/>
      <c r="K37" s="76"/>
      <c r="L37" s="76">
        <v>684877.76</v>
      </c>
      <c r="M37" s="76"/>
      <c r="N37" s="76">
        <v>684877.76</v>
      </c>
      <c r="P37" s="10">
        <v>2022</v>
      </c>
      <c r="Q37" s="10">
        <v>104</v>
      </c>
      <c r="R37" s="109">
        <v>44655</v>
      </c>
      <c r="S37" s="10" t="s">
        <v>103</v>
      </c>
      <c r="T37" s="10" t="s">
        <v>104</v>
      </c>
      <c r="U37" s="11">
        <v>684877.76</v>
      </c>
      <c r="V37" s="11">
        <v>684877.76</v>
      </c>
      <c r="W37" s="11">
        <v>684877.76</v>
      </c>
      <c r="X37" s="10">
        <v>0</v>
      </c>
      <c r="Y37" s="10">
        <v>0</v>
      </c>
      <c r="Z37" s="11">
        <v>684877.76</v>
      </c>
      <c r="AA37" s="10">
        <v>0</v>
      </c>
      <c r="AB37" s="11">
        <v>684877.76</v>
      </c>
      <c r="AC37" s="79"/>
      <c r="AD37" s="53" t="b">
        <f t="shared" si="2"/>
        <v>1</v>
      </c>
      <c r="AE37" s="53" t="b">
        <f t="shared" si="3"/>
        <v>1</v>
      </c>
      <c r="AF37" s="53" t="b">
        <f t="shared" si="4"/>
        <v>1</v>
      </c>
      <c r="AG37" s="53"/>
      <c r="AH37" s="56"/>
      <c r="AI37" s="31">
        <f t="shared" si="13"/>
        <v>0</v>
      </c>
      <c r="AJ37" s="31">
        <f t="shared" si="14"/>
        <v>0</v>
      </c>
      <c r="AK37" s="31">
        <f t="shared" si="15"/>
        <v>0</v>
      </c>
      <c r="AL37" s="31">
        <f t="shared" si="16"/>
        <v>0</v>
      </c>
      <c r="AM37" s="31">
        <f t="shared" si="17"/>
        <v>0</v>
      </c>
      <c r="AN37" s="31">
        <f t="shared" si="18"/>
        <v>0</v>
      </c>
      <c r="AO37" s="31">
        <f t="shared" si="19"/>
        <v>0</v>
      </c>
      <c r="AP37" s="31">
        <f t="shared" si="20"/>
        <v>0</v>
      </c>
    </row>
    <row r="38" spans="2:42" s="60" customFormat="1" ht="11.25">
      <c r="B38" s="71">
        <v>2021</v>
      </c>
      <c r="C38" s="71">
        <v>109</v>
      </c>
      <c r="D38" s="72">
        <v>44431</v>
      </c>
      <c r="E38" s="73" t="s">
        <v>89</v>
      </c>
      <c r="F38" s="73" t="s">
        <v>90</v>
      </c>
      <c r="G38" s="74">
        <v>690380.03</v>
      </c>
      <c r="H38" s="75">
        <v>690380.03</v>
      </c>
      <c r="I38" s="75">
        <v>690380.03</v>
      </c>
      <c r="J38" s="74"/>
      <c r="K38" s="76"/>
      <c r="L38" s="76">
        <v>690380.03</v>
      </c>
      <c r="M38" s="76"/>
      <c r="N38" s="76">
        <v>690380.03</v>
      </c>
      <c r="P38" s="10">
        <v>2021</v>
      </c>
      <c r="Q38" s="10">
        <v>109</v>
      </c>
      <c r="R38" s="109">
        <v>44431</v>
      </c>
      <c r="S38" s="10" t="s">
        <v>89</v>
      </c>
      <c r="T38" s="10" t="s">
        <v>90</v>
      </c>
      <c r="U38" s="11">
        <v>690380.03</v>
      </c>
      <c r="V38" s="11">
        <v>690380.03</v>
      </c>
      <c r="W38" s="11">
        <v>690380.03</v>
      </c>
      <c r="X38" s="10">
        <v>0</v>
      </c>
      <c r="Y38" s="10">
        <v>0</v>
      </c>
      <c r="Z38" s="11">
        <v>690380.03</v>
      </c>
      <c r="AA38" s="10">
        <v>0</v>
      </c>
      <c r="AB38" s="11">
        <v>690380.03</v>
      </c>
      <c r="AC38" s="79"/>
      <c r="AD38" s="53" t="b">
        <f t="shared" si="2"/>
        <v>1</v>
      </c>
      <c r="AE38" s="53" t="b">
        <f t="shared" si="3"/>
        <v>1</v>
      </c>
      <c r="AF38" s="53" t="b">
        <f t="shared" si="4"/>
        <v>1</v>
      </c>
      <c r="AG38" s="53"/>
      <c r="AH38" s="56"/>
      <c r="AI38" s="31">
        <f t="shared" si="13"/>
        <v>0</v>
      </c>
      <c r="AJ38" s="31">
        <f t="shared" si="14"/>
        <v>0</v>
      </c>
      <c r="AK38" s="31">
        <f t="shared" si="15"/>
        <v>0</v>
      </c>
      <c r="AL38" s="31">
        <f t="shared" si="16"/>
        <v>0</v>
      </c>
      <c r="AM38" s="31">
        <f t="shared" si="17"/>
        <v>0</v>
      </c>
      <c r="AN38" s="31">
        <f t="shared" si="18"/>
        <v>0</v>
      </c>
      <c r="AO38" s="31">
        <f t="shared" si="19"/>
        <v>0</v>
      </c>
      <c r="AP38" s="31">
        <f t="shared" si="20"/>
        <v>0</v>
      </c>
    </row>
    <row r="39" spans="2:42" s="60" customFormat="1" ht="11.25">
      <c r="B39" s="71">
        <v>2024</v>
      </c>
      <c r="C39" s="71">
        <v>110</v>
      </c>
      <c r="D39" s="72">
        <v>45422</v>
      </c>
      <c r="E39" s="73" t="s">
        <v>113</v>
      </c>
      <c r="F39" s="73" t="s">
        <v>114</v>
      </c>
      <c r="G39" s="74">
        <v>13901.88</v>
      </c>
      <c r="H39" s="75">
        <v>13901.88</v>
      </c>
      <c r="I39" s="75">
        <v>0</v>
      </c>
      <c r="J39" s="74"/>
      <c r="K39" s="76"/>
      <c r="L39" s="76">
        <v>13901.88</v>
      </c>
      <c r="M39" s="76"/>
      <c r="N39" s="76">
        <v>0</v>
      </c>
      <c r="P39" s="10">
        <v>2024</v>
      </c>
      <c r="Q39" s="10">
        <v>110</v>
      </c>
      <c r="R39" s="109">
        <v>45422</v>
      </c>
      <c r="S39" s="10" t="s">
        <v>115</v>
      </c>
      <c r="T39" s="10" t="s">
        <v>114</v>
      </c>
      <c r="U39" s="11">
        <v>13901.88</v>
      </c>
      <c r="V39" s="11">
        <v>13901.88</v>
      </c>
      <c r="W39" s="10">
        <v>0</v>
      </c>
      <c r="X39" s="10">
        <v>0</v>
      </c>
      <c r="Y39" s="10">
        <v>0</v>
      </c>
      <c r="Z39" s="11">
        <v>13901.88</v>
      </c>
      <c r="AA39" s="10">
        <v>0</v>
      </c>
      <c r="AB39" s="10">
        <v>0</v>
      </c>
      <c r="AC39" s="79"/>
      <c r="AD39" s="53" t="b">
        <f t="shared" si="2"/>
        <v>1</v>
      </c>
      <c r="AE39" s="53" t="b">
        <f t="shared" si="3"/>
        <v>1</v>
      </c>
      <c r="AF39" s="53" t="b">
        <f t="shared" si="4"/>
        <v>1</v>
      </c>
      <c r="AG39" s="53"/>
      <c r="AH39" s="56"/>
      <c r="AI39" s="31">
        <f t="shared" si="13"/>
        <v>0</v>
      </c>
      <c r="AJ39" s="31">
        <f t="shared" si="14"/>
        <v>0</v>
      </c>
      <c r="AK39" s="31">
        <f t="shared" si="15"/>
        <v>0</v>
      </c>
      <c r="AL39" s="31">
        <f t="shared" si="16"/>
        <v>0</v>
      </c>
      <c r="AM39" s="31">
        <f t="shared" si="17"/>
        <v>0</v>
      </c>
      <c r="AN39" s="31">
        <f t="shared" si="18"/>
        <v>0</v>
      </c>
      <c r="AO39" s="31">
        <f t="shared" si="19"/>
        <v>0</v>
      </c>
      <c r="AP39" s="31">
        <f t="shared" si="20"/>
        <v>0</v>
      </c>
    </row>
    <row r="40" spans="2:42" s="60" customFormat="1" ht="11.25">
      <c r="B40" s="71">
        <v>2024</v>
      </c>
      <c r="C40" s="71">
        <v>111</v>
      </c>
      <c r="D40" s="72">
        <v>45422</v>
      </c>
      <c r="E40" s="73" t="s">
        <v>116</v>
      </c>
      <c r="F40" s="73" t="s">
        <v>117</v>
      </c>
      <c r="G40" s="74">
        <v>33183.839999999997</v>
      </c>
      <c r="H40" s="75">
        <v>33183.839999999997</v>
      </c>
      <c r="I40" s="75">
        <v>33183.839999999997</v>
      </c>
      <c r="J40" s="74"/>
      <c r="K40" s="76"/>
      <c r="L40" s="76">
        <v>33183.839999999997</v>
      </c>
      <c r="M40" s="76"/>
      <c r="N40" s="76">
        <v>33183.839999999997</v>
      </c>
      <c r="P40" s="10">
        <v>2024</v>
      </c>
      <c r="Q40" s="10">
        <v>111</v>
      </c>
      <c r="R40" s="109">
        <v>45422</v>
      </c>
      <c r="S40" s="10" t="s">
        <v>118</v>
      </c>
      <c r="T40" s="10" t="s">
        <v>117</v>
      </c>
      <c r="U40" s="11">
        <v>33183.839999999997</v>
      </c>
      <c r="V40" s="11">
        <v>33183.839999999997</v>
      </c>
      <c r="W40" s="11">
        <v>33183.839999999997</v>
      </c>
      <c r="X40" s="10">
        <v>0</v>
      </c>
      <c r="Y40" s="10">
        <v>0</v>
      </c>
      <c r="Z40" s="11">
        <v>33183.839999999997</v>
      </c>
      <c r="AA40" s="10">
        <v>0</v>
      </c>
      <c r="AB40" s="11">
        <v>33183.839999999997</v>
      </c>
      <c r="AC40" s="79"/>
      <c r="AD40" s="53" t="b">
        <f t="shared" si="2"/>
        <v>1</v>
      </c>
      <c r="AE40" s="53" t="b">
        <f t="shared" si="3"/>
        <v>1</v>
      </c>
      <c r="AF40" s="53" t="b">
        <f t="shared" si="4"/>
        <v>1</v>
      </c>
      <c r="AG40" s="53"/>
      <c r="AH40" s="56"/>
      <c r="AI40" s="31">
        <f t="shared" si="13"/>
        <v>0</v>
      </c>
      <c r="AJ40" s="31">
        <f t="shared" si="14"/>
        <v>0</v>
      </c>
      <c r="AK40" s="31">
        <f t="shared" si="15"/>
        <v>0</v>
      </c>
      <c r="AL40" s="31">
        <f t="shared" si="16"/>
        <v>0</v>
      </c>
      <c r="AM40" s="31">
        <f t="shared" si="17"/>
        <v>0</v>
      </c>
      <c r="AN40" s="31">
        <f t="shared" si="18"/>
        <v>0</v>
      </c>
      <c r="AO40" s="31">
        <f t="shared" si="19"/>
        <v>0</v>
      </c>
      <c r="AP40" s="31">
        <f t="shared" si="20"/>
        <v>0</v>
      </c>
    </row>
    <row r="41" spans="2:42" s="60" customFormat="1" ht="11.25">
      <c r="B41" s="71">
        <v>2023</v>
      </c>
      <c r="C41" s="71">
        <v>116</v>
      </c>
      <c r="D41" s="72">
        <v>45083</v>
      </c>
      <c r="E41" s="73" t="s">
        <v>74</v>
      </c>
      <c r="F41" s="73" t="s">
        <v>75</v>
      </c>
      <c r="G41" s="74">
        <v>1029590.58</v>
      </c>
      <c r="H41" s="75">
        <v>1029590.58</v>
      </c>
      <c r="I41" s="75">
        <v>1028052.5</v>
      </c>
      <c r="J41" s="74"/>
      <c r="K41" s="76"/>
      <c r="L41" s="76">
        <v>1029590.58</v>
      </c>
      <c r="M41" s="76"/>
      <c r="N41" s="76">
        <v>1028052.5</v>
      </c>
      <c r="P41" s="10">
        <v>2023</v>
      </c>
      <c r="Q41" s="10">
        <v>116</v>
      </c>
      <c r="R41" s="109">
        <v>45083</v>
      </c>
      <c r="S41" s="10" t="s">
        <v>74</v>
      </c>
      <c r="T41" s="10" t="s">
        <v>75</v>
      </c>
      <c r="U41" s="11">
        <v>1029590.58</v>
      </c>
      <c r="V41" s="11">
        <v>1029590.58</v>
      </c>
      <c r="W41" s="11">
        <v>1028052.5</v>
      </c>
      <c r="X41" s="10">
        <v>0</v>
      </c>
      <c r="Y41" s="10">
        <v>0</v>
      </c>
      <c r="Z41" s="11">
        <v>1029590.58</v>
      </c>
      <c r="AA41" s="10">
        <v>0</v>
      </c>
      <c r="AB41" s="11">
        <v>1028052.5</v>
      </c>
      <c r="AC41" s="79"/>
      <c r="AD41" s="53" t="b">
        <f t="shared" si="2"/>
        <v>1</v>
      </c>
      <c r="AE41" s="53" t="b">
        <f t="shared" si="3"/>
        <v>1</v>
      </c>
      <c r="AF41" s="53" t="b">
        <f t="shared" si="4"/>
        <v>1</v>
      </c>
      <c r="AG41" s="53"/>
      <c r="AH41" s="56"/>
      <c r="AI41" s="31">
        <f t="shared" si="13"/>
        <v>0</v>
      </c>
      <c r="AJ41" s="31">
        <f t="shared" si="14"/>
        <v>0</v>
      </c>
      <c r="AK41" s="31">
        <f t="shared" si="15"/>
        <v>0</v>
      </c>
      <c r="AL41" s="31">
        <f t="shared" si="16"/>
        <v>0</v>
      </c>
      <c r="AM41" s="31">
        <f t="shared" si="17"/>
        <v>0</v>
      </c>
      <c r="AN41" s="31">
        <f t="shared" si="18"/>
        <v>0</v>
      </c>
      <c r="AO41" s="31">
        <f t="shared" si="19"/>
        <v>0</v>
      </c>
      <c r="AP41" s="31">
        <f t="shared" si="20"/>
        <v>0</v>
      </c>
    </row>
    <row r="42" spans="2:42" s="60" customFormat="1" ht="11.25">
      <c r="B42" s="71">
        <v>2023</v>
      </c>
      <c r="C42" s="71">
        <v>117</v>
      </c>
      <c r="D42" s="72">
        <v>45083</v>
      </c>
      <c r="E42" s="73" t="s">
        <v>119</v>
      </c>
      <c r="F42" s="73" t="s">
        <v>120</v>
      </c>
      <c r="G42" s="74">
        <v>150000</v>
      </c>
      <c r="H42" s="75">
        <v>74472.160000000003</v>
      </c>
      <c r="I42" s="75">
        <v>74290.850000000006</v>
      </c>
      <c r="J42" s="74"/>
      <c r="K42" s="76"/>
      <c r="L42" s="76">
        <v>150000</v>
      </c>
      <c r="M42" s="76"/>
      <c r="N42" s="76">
        <v>74290.850000000006</v>
      </c>
      <c r="P42" s="10">
        <v>2023</v>
      </c>
      <c r="Q42" s="10">
        <v>117</v>
      </c>
      <c r="R42" s="109">
        <v>45083</v>
      </c>
      <c r="S42" s="10" t="s">
        <v>119</v>
      </c>
      <c r="T42" s="10" t="s">
        <v>120</v>
      </c>
      <c r="U42" s="11">
        <v>150000</v>
      </c>
      <c r="V42" s="11">
        <v>74472.160000000003</v>
      </c>
      <c r="W42" s="11">
        <v>74290.850000000006</v>
      </c>
      <c r="X42" s="10">
        <v>0</v>
      </c>
      <c r="Y42" s="10">
        <v>0</v>
      </c>
      <c r="Z42" s="11">
        <v>150000</v>
      </c>
      <c r="AA42" s="10">
        <v>0</v>
      </c>
      <c r="AB42" s="11">
        <v>74290.850000000006</v>
      </c>
      <c r="AC42" s="79"/>
      <c r="AD42" s="53" t="b">
        <f t="shared" si="2"/>
        <v>1</v>
      </c>
      <c r="AE42" s="53" t="b">
        <f t="shared" si="3"/>
        <v>1</v>
      </c>
      <c r="AF42" s="53" t="b">
        <f t="shared" si="4"/>
        <v>1</v>
      </c>
      <c r="AG42" s="53"/>
      <c r="AH42" s="56"/>
      <c r="AI42" s="31">
        <f t="shared" si="13"/>
        <v>0</v>
      </c>
      <c r="AJ42" s="31">
        <f t="shared" si="14"/>
        <v>0</v>
      </c>
      <c r="AK42" s="31">
        <f t="shared" si="15"/>
        <v>0</v>
      </c>
      <c r="AL42" s="31">
        <f t="shared" si="16"/>
        <v>0</v>
      </c>
      <c r="AM42" s="31">
        <f t="shared" si="17"/>
        <v>0</v>
      </c>
      <c r="AN42" s="31">
        <f t="shared" si="18"/>
        <v>0</v>
      </c>
      <c r="AO42" s="31">
        <f t="shared" si="19"/>
        <v>0</v>
      </c>
      <c r="AP42" s="31">
        <f t="shared" si="20"/>
        <v>0</v>
      </c>
    </row>
    <row r="43" spans="2:42" s="60" customFormat="1" ht="11.25">
      <c r="B43" s="71">
        <v>2024</v>
      </c>
      <c r="C43" s="71">
        <v>117</v>
      </c>
      <c r="D43" s="72">
        <v>45083</v>
      </c>
      <c r="E43" s="73" t="s">
        <v>119</v>
      </c>
      <c r="F43" s="73" t="s">
        <v>120</v>
      </c>
      <c r="G43" s="74"/>
      <c r="H43" s="75"/>
      <c r="I43" s="75"/>
      <c r="J43" s="74">
        <v>4411.5</v>
      </c>
      <c r="K43" s="76">
        <v>71116.34</v>
      </c>
      <c r="L43" s="76">
        <v>-71116.34</v>
      </c>
      <c r="M43" s="76">
        <v>4400.92</v>
      </c>
      <c r="N43" s="76">
        <v>4400.92</v>
      </c>
      <c r="P43" s="10">
        <v>2024</v>
      </c>
      <c r="Q43" s="10">
        <v>117</v>
      </c>
      <c r="R43" s="109">
        <v>45083</v>
      </c>
      <c r="S43" s="10" t="s">
        <v>119</v>
      </c>
      <c r="T43" s="10" t="s">
        <v>120</v>
      </c>
      <c r="U43" s="10">
        <v>0</v>
      </c>
      <c r="V43" s="10">
        <v>0</v>
      </c>
      <c r="W43" s="10">
        <v>0</v>
      </c>
      <c r="X43" s="11">
        <v>4411.5</v>
      </c>
      <c r="Y43" s="11">
        <v>71116.34</v>
      </c>
      <c r="Z43" s="11">
        <v>-71116.34</v>
      </c>
      <c r="AA43" s="11">
        <v>4400.92</v>
      </c>
      <c r="AB43" s="11">
        <v>4400.92</v>
      </c>
      <c r="AC43" s="79"/>
      <c r="AD43" s="53" t="b">
        <f t="shared" si="2"/>
        <v>1</v>
      </c>
      <c r="AE43" s="53" t="b">
        <f t="shared" si="3"/>
        <v>1</v>
      </c>
      <c r="AF43" s="53" t="b">
        <f t="shared" si="4"/>
        <v>1</v>
      </c>
      <c r="AG43" s="53"/>
      <c r="AH43" s="56"/>
      <c r="AI43" s="31">
        <f t="shared" si="13"/>
        <v>0</v>
      </c>
      <c r="AJ43" s="31">
        <f t="shared" si="14"/>
        <v>0</v>
      </c>
      <c r="AK43" s="31">
        <f t="shared" si="15"/>
        <v>0</v>
      </c>
      <c r="AL43" s="31">
        <f t="shared" si="16"/>
        <v>0</v>
      </c>
      <c r="AM43" s="31">
        <f t="shared" si="17"/>
        <v>0</v>
      </c>
      <c r="AN43" s="31">
        <f t="shared" si="18"/>
        <v>0</v>
      </c>
      <c r="AO43" s="31">
        <f t="shared" si="19"/>
        <v>0</v>
      </c>
      <c r="AP43" s="31">
        <f t="shared" si="20"/>
        <v>0</v>
      </c>
    </row>
    <row r="44" spans="2:42" s="60" customFormat="1" ht="11.25">
      <c r="B44" s="71">
        <v>2023</v>
      </c>
      <c r="C44" s="71">
        <v>119</v>
      </c>
      <c r="D44" s="72">
        <v>45083</v>
      </c>
      <c r="E44" s="73" t="s">
        <v>121</v>
      </c>
      <c r="F44" s="73" t="s">
        <v>122</v>
      </c>
      <c r="G44" s="74">
        <v>0</v>
      </c>
      <c r="H44" s="75">
        <v>0</v>
      </c>
      <c r="I44" s="75">
        <v>0</v>
      </c>
      <c r="J44" s="74"/>
      <c r="K44" s="76"/>
      <c r="L44" s="76">
        <v>0</v>
      </c>
      <c r="M44" s="76"/>
      <c r="N44" s="76">
        <v>0</v>
      </c>
      <c r="P44" s="10">
        <v>2023</v>
      </c>
      <c r="Q44" s="10">
        <v>119</v>
      </c>
      <c r="R44" s="109">
        <v>45083</v>
      </c>
      <c r="S44" s="10" t="s">
        <v>121</v>
      </c>
      <c r="T44" s="10" t="s">
        <v>122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79"/>
      <c r="AD44" s="53" t="b">
        <f t="shared" si="2"/>
        <v>1</v>
      </c>
      <c r="AE44" s="53" t="b">
        <f t="shared" si="3"/>
        <v>1</v>
      </c>
      <c r="AF44" s="53" t="b">
        <f t="shared" si="4"/>
        <v>1</v>
      </c>
      <c r="AG44" s="53"/>
      <c r="AH44" s="56"/>
      <c r="AI44" s="31">
        <f t="shared" si="13"/>
        <v>0</v>
      </c>
      <c r="AJ44" s="31">
        <f t="shared" si="14"/>
        <v>0</v>
      </c>
      <c r="AK44" s="31">
        <f t="shared" si="15"/>
        <v>0</v>
      </c>
      <c r="AL44" s="31">
        <f t="shared" si="16"/>
        <v>0</v>
      </c>
      <c r="AM44" s="31">
        <f t="shared" si="17"/>
        <v>0</v>
      </c>
      <c r="AN44" s="31">
        <f t="shared" si="18"/>
        <v>0</v>
      </c>
      <c r="AO44" s="31">
        <f t="shared" si="19"/>
        <v>0</v>
      </c>
      <c r="AP44" s="31">
        <f t="shared" si="20"/>
        <v>0</v>
      </c>
    </row>
    <row r="45" spans="2:42" s="60" customFormat="1" ht="11.25">
      <c r="B45" s="71">
        <v>2023</v>
      </c>
      <c r="C45" s="71">
        <v>120</v>
      </c>
      <c r="D45" s="72">
        <v>45083</v>
      </c>
      <c r="E45" s="73" t="s">
        <v>74</v>
      </c>
      <c r="F45" s="73" t="s">
        <v>75</v>
      </c>
      <c r="G45" s="74">
        <v>115800.97</v>
      </c>
      <c r="H45" s="75">
        <v>10276.790000000001</v>
      </c>
      <c r="I45" s="75">
        <v>10276.790000000001</v>
      </c>
      <c r="J45" s="74"/>
      <c r="K45" s="76"/>
      <c r="L45" s="76">
        <v>115800.97</v>
      </c>
      <c r="M45" s="76"/>
      <c r="N45" s="76">
        <v>10276.790000000001</v>
      </c>
      <c r="P45" s="10">
        <v>2023</v>
      </c>
      <c r="Q45" s="10">
        <v>120</v>
      </c>
      <c r="R45" s="109">
        <v>45083</v>
      </c>
      <c r="S45" s="10" t="s">
        <v>74</v>
      </c>
      <c r="T45" s="10" t="s">
        <v>75</v>
      </c>
      <c r="U45" s="11">
        <v>115800.97</v>
      </c>
      <c r="V45" s="11">
        <v>10276.790000000001</v>
      </c>
      <c r="W45" s="11">
        <v>10276.790000000001</v>
      </c>
      <c r="X45" s="10">
        <v>0</v>
      </c>
      <c r="Y45" s="10">
        <v>0</v>
      </c>
      <c r="Z45" s="11">
        <v>115800.97</v>
      </c>
      <c r="AA45" s="10">
        <v>0</v>
      </c>
      <c r="AB45" s="11">
        <v>10276.790000000001</v>
      </c>
      <c r="AC45" s="79"/>
      <c r="AD45" s="53" t="b">
        <f t="shared" si="2"/>
        <v>1</v>
      </c>
      <c r="AE45" s="53" t="b">
        <f t="shared" si="3"/>
        <v>1</v>
      </c>
      <c r="AF45" s="53" t="b">
        <f t="shared" si="4"/>
        <v>1</v>
      </c>
      <c r="AG45" s="53"/>
      <c r="AH45" s="56"/>
      <c r="AI45" s="31">
        <f t="shared" si="13"/>
        <v>0</v>
      </c>
      <c r="AJ45" s="31">
        <f t="shared" si="14"/>
        <v>0</v>
      </c>
      <c r="AK45" s="31">
        <f t="shared" si="15"/>
        <v>0</v>
      </c>
      <c r="AL45" s="31">
        <f t="shared" si="16"/>
        <v>0</v>
      </c>
      <c r="AM45" s="31">
        <f t="shared" si="17"/>
        <v>0</v>
      </c>
      <c r="AN45" s="31">
        <f t="shared" si="18"/>
        <v>0</v>
      </c>
      <c r="AO45" s="31">
        <f t="shared" si="19"/>
        <v>0</v>
      </c>
      <c r="AP45" s="31">
        <f t="shared" si="20"/>
        <v>0</v>
      </c>
    </row>
    <row r="46" spans="2:42" s="60" customFormat="1" ht="11.25">
      <c r="B46" s="71">
        <v>2024</v>
      </c>
      <c r="C46" s="71">
        <v>120</v>
      </c>
      <c r="D46" s="72">
        <v>45083</v>
      </c>
      <c r="E46" s="73" t="s">
        <v>74</v>
      </c>
      <c r="F46" s="73" t="s">
        <v>75</v>
      </c>
      <c r="G46" s="74"/>
      <c r="H46" s="75"/>
      <c r="I46" s="75"/>
      <c r="J46" s="74">
        <v>1192.3800000000001</v>
      </c>
      <c r="K46" s="76">
        <v>104331.8</v>
      </c>
      <c r="L46" s="76">
        <v>-104331.8</v>
      </c>
      <c r="M46" s="76">
        <v>1192.3800000000001</v>
      </c>
      <c r="N46" s="76">
        <v>1192.3800000000001</v>
      </c>
      <c r="P46" s="10">
        <v>2024</v>
      </c>
      <c r="Q46" s="10">
        <v>120</v>
      </c>
      <c r="R46" s="109">
        <v>45083</v>
      </c>
      <c r="S46" s="10" t="s">
        <v>74</v>
      </c>
      <c r="T46" s="10" t="s">
        <v>75</v>
      </c>
      <c r="U46" s="10">
        <v>0</v>
      </c>
      <c r="V46" s="10">
        <v>0</v>
      </c>
      <c r="W46" s="10">
        <v>0</v>
      </c>
      <c r="X46" s="11">
        <v>1192.3800000000001</v>
      </c>
      <c r="Y46" s="11">
        <v>104331.8</v>
      </c>
      <c r="Z46" s="11">
        <v>-104331.8</v>
      </c>
      <c r="AA46" s="11">
        <v>1192.3800000000001</v>
      </c>
      <c r="AB46" s="11">
        <v>1192.3800000000001</v>
      </c>
      <c r="AC46" s="79"/>
      <c r="AD46" s="53" t="b">
        <f t="shared" si="2"/>
        <v>1</v>
      </c>
      <c r="AE46" s="53" t="b">
        <f t="shared" si="3"/>
        <v>1</v>
      </c>
      <c r="AF46" s="53" t="b">
        <f t="shared" si="4"/>
        <v>1</v>
      </c>
      <c r="AG46" s="53"/>
      <c r="AH46" s="56"/>
      <c r="AI46" s="31">
        <f t="shared" si="13"/>
        <v>0</v>
      </c>
      <c r="AJ46" s="31">
        <f t="shared" si="14"/>
        <v>0</v>
      </c>
      <c r="AK46" s="31">
        <f t="shared" si="15"/>
        <v>0</v>
      </c>
      <c r="AL46" s="31">
        <f t="shared" si="16"/>
        <v>0</v>
      </c>
      <c r="AM46" s="31">
        <f t="shared" si="17"/>
        <v>0</v>
      </c>
      <c r="AN46" s="31">
        <f t="shared" si="18"/>
        <v>0</v>
      </c>
      <c r="AO46" s="31">
        <f t="shared" si="19"/>
        <v>0</v>
      </c>
      <c r="AP46" s="31">
        <f t="shared" si="20"/>
        <v>0</v>
      </c>
    </row>
    <row r="47" spans="2:42" s="60" customFormat="1" ht="11.25">
      <c r="B47" s="71">
        <v>2023</v>
      </c>
      <c r="C47" s="71">
        <v>121</v>
      </c>
      <c r="D47" s="72">
        <v>45083</v>
      </c>
      <c r="E47" s="73" t="s">
        <v>119</v>
      </c>
      <c r="F47" s="73" t="s">
        <v>120</v>
      </c>
      <c r="G47" s="74">
        <v>22400.22</v>
      </c>
      <c r="H47" s="75">
        <v>1075.07</v>
      </c>
      <c r="I47" s="75">
        <v>1075.07</v>
      </c>
      <c r="J47" s="74"/>
      <c r="K47" s="76"/>
      <c r="L47" s="76">
        <v>22400.22</v>
      </c>
      <c r="M47" s="76"/>
      <c r="N47" s="76">
        <v>1075.07</v>
      </c>
      <c r="P47" s="10">
        <v>2023</v>
      </c>
      <c r="Q47" s="10">
        <v>121</v>
      </c>
      <c r="R47" s="109">
        <v>45083</v>
      </c>
      <c r="S47" s="10" t="s">
        <v>119</v>
      </c>
      <c r="T47" s="10" t="s">
        <v>120</v>
      </c>
      <c r="U47" s="11">
        <v>22400.22</v>
      </c>
      <c r="V47" s="11">
        <v>1075.07</v>
      </c>
      <c r="W47" s="11">
        <v>1075.07</v>
      </c>
      <c r="X47" s="10">
        <v>0</v>
      </c>
      <c r="Y47" s="10">
        <v>0</v>
      </c>
      <c r="Z47" s="11">
        <v>22400.22</v>
      </c>
      <c r="AA47" s="10">
        <v>0</v>
      </c>
      <c r="AB47" s="11">
        <v>1075.07</v>
      </c>
      <c r="AC47" s="79"/>
      <c r="AD47" s="53" t="b">
        <f t="shared" si="2"/>
        <v>1</v>
      </c>
      <c r="AE47" s="53" t="b">
        <f t="shared" si="3"/>
        <v>1</v>
      </c>
      <c r="AF47" s="53" t="b">
        <f t="shared" si="4"/>
        <v>1</v>
      </c>
      <c r="AG47" s="53"/>
      <c r="AH47" s="56"/>
      <c r="AI47" s="31">
        <f t="shared" si="13"/>
        <v>0</v>
      </c>
      <c r="AJ47" s="31">
        <f t="shared" si="14"/>
        <v>0</v>
      </c>
      <c r="AK47" s="31">
        <f t="shared" si="15"/>
        <v>0</v>
      </c>
      <c r="AL47" s="31">
        <f t="shared" si="16"/>
        <v>0</v>
      </c>
      <c r="AM47" s="31">
        <f t="shared" si="17"/>
        <v>0</v>
      </c>
      <c r="AN47" s="31">
        <f t="shared" si="18"/>
        <v>0</v>
      </c>
      <c r="AO47" s="31">
        <f t="shared" si="19"/>
        <v>0</v>
      </c>
      <c r="AP47" s="31">
        <f t="shared" si="20"/>
        <v>0</v>
      </c>
    </row>
    <row r="48" spans="2:42" s="60" customFormat="1" ht="11.25">
      <c r="B48" s="71">
        <v>2024</v>
      </c>
      <c r="C48" s="71">
        <v>121</v>
      </c>
      <c r="D48" s="72">
        <v>45083</v>
      </c>
      <c r="E48" s="73" t="s">
        <v>119</v>
      </c>
      <c r="F48" s="73" t="s">
        <v>120</v>
      </c>
      <c r="G48" s="74"/>
      <c r="H48" s="75"/>
      <c r="I48" s="75"/>
      <c r="J48" s="74">
        <v>0</v>
      </c>
      <c r="K48" s="76">
        <v>21325.15</v>
      </c>
      <c r="L48" s="76">
        <v>-21325.15</v>
      </c>
      <c r="M48" s="76">
        <v>0</v>
      </c>
      <c r="N48" s="76">
        <v>0</v>
      </c>
      <c r="P48" s="10">
        <v>2024</v>
      </c>
      <c r="Q48" s="10">
        <v>121</v>
      </c>
      <c r="R48" s="109">
        <v>45083</v>
      </c>
      <c r="S48" s="10" t="s">
        <v>119</v>
      </c>
      <c r="T48" s="10" t="s">
        <v>120</v>
      </c>
      <c r="U48" s="10">
        <v>0</v>
      </c>
      <c r="V48" s="10">
        <v>0</v>
      </c>
      <c r="W48" s="10">
        <v>0</v>
      </c>
      <c r="X48" s="10">
        <v>0</v>
      </c>
      <c r="Y48" s="11">
        <v>21325.15</v>
      </c>
      <c r="Z48" s="11">
        <v>-21325.15</v>
      </c>
      <c r="AA48" s="10">
        <v>0</v>
      </c>
      <c r="AB48" s="10">
        <v>0</v>
      </c>
      <c r="AC48" s="79"/>
      <c r="AD48" s="53" t="b">
        <f t="shared" si="2"/>
        <v>1</v>
      </c>
      <c r="AE48" s="53" t="b">
        <f t="shared" si="3"/>
        <v>1</v>
      </c>
      <c r="AF48" s="53" t="b">
        <f t="shared" si="4"/>
        <v>1</v>
      </c>
      <c r="AG48" s="53"/>
      <c r="AH48" s="56"/>
      <c r="AI48" s="31">
        <f t="shared" si="13"/>
        <v>0</v>
      </c>
      <c r="AJ48" s="31">
        <f t="shared" si="14"/>
        <v>0</v>
      </c>
      <c r="AK48" s="31">
        <f t="shared" si="15"/>
        <v>0</v>
      </c>
      <c r="AL48" s="31">
        <f t="shared" si="16"/>
        <v>0</v>
      </c>
      <c r="AM48" s="31">
        <f t="shared" si="17"/>
        <v>0</v>
      </c>
      <c r="AN48" s="31">
        <f t="shared" si="18"/>
        <v>0</v>
      </c>
      <c r="AO48" s="31">
        <f t="shared" si="19"/>
        <v>0</v>
      </c>
      <c r="AP48" s="31">
        <f t="shared" si="20"/>
        <v>0</v>
      </c>
    </row>
    <row r="49" spans="2:42" s="60" customFormat="1" ht="11.25">
      <c r="B49" s="71">
        <v>2023</v>
      </c>
      <c r="C49" s="71">
        <v>122</v>
      </c>
      <c r="D49" s="72">
        <v>45083</v>
      </c>
      <c r="E49" s="73" t="s">
        <v>121</v>
      </c>
      <c r="F49" s="73" t="s">
        <v>122</v>
      </c>
      <c r="G49" s="74">
        <v>20000</v>
      </c>
      <c r="H49" s="75">
        <v>0</v>
      </c>
      <c r="I49" s="75">
        <v>0</v>
      </c>
      <c r="J49" s="74"/>
      <c r="K49" s="76"/>
      <c r="L49" s="76">
        <v>20000</v>
      </c>
      <c r="M49" s="76"/>
      <c r="N49" s="76">
        <v>0</v>
      </c>
      <c r="P49" s="10">
        <v>2023</v>
      </c>
      <c r="Q49" s="10">
        <v>122</v>
      </c>
      <c r="R49" s="109">
        <v>45083</v>
      </c>
      <c r="S49" s="10" t="s">
        <v>121</v>
      </c>
      <c r="T49" s="10" t="s">
        <v>122</v>
      </c>
      <c r="U49" s="11">
        <v>20000</v>
      </c>
      <c r="V49" s="10">
        <v>0</v>
      </c>
      <c r="W49" s="10">
        <v>0</v>
      </c>
      <c r="X49" s="10">
        <v>0</v>
      </c>
      <c r="Y49" s="10">
        <v>0</v>
      </c>
      <c r="Z49" s="11">
        <v>20000</v>
      </c>
      <c r="AA49" s="10">
        <v>0</v>
      </c>
      <c r="AB49" s="10">
        <v>0</v>
      </c>
      <c r="AC49" s="79"/>
      <c r="AD49" s="53" t="b">
        <f t="shared" si="2"/>
        <v>1</v>
      </c>
      <c r="AE49" s="53" t="b">
        <f t="shared" si="3"/>
        <v>1</v>
      </c>
      <c r="AF49" s="53" t="b">
        <f t="shared" si="4"/>
        <v>1</v>
      </c>
      <c r="AG49" s="53"/>
      <c r="AH49" s="56"/>
      <c r="AI49" s="31">
        <f t="shared" si="13"/>
        <v>0</v>
      </c>
      <c r="AJ49" s="31">
        <f t="shared" si="14"/>
        <v>0</v>
      </c>
      <c r="AK49" s="31">
        <f t="shared" si="15"/>
        <v>0</v>
      </c>
      <c r="AL49" s="31">
        <f t="shared" si="16"/>
        <v>0</v>
      </c>
      <c r="AM49" s="31">
        <f t="shared" si="17"/>
        <v>0</v>
      </c>
      <c r="AN49" s="31">
        <f t="shared" si="18"/>
        <v>0</v>
      </c>
      <c r="AO49" s="31">
        <f t="shared" si="19"/>
        <v>0</v>
      </c>
      <c r="AP49" s="31">
        <f t="shared" si="20"/>
        <v>0</v>
      </c>
    </row>
    <row r="50" spans="2:42" s="60" customFormat="1" ht="11.25">
      <c r="B50" s="71">
        <v>2024</v>
      </c>
      <c r="C50" s="71">
        <v>122</v>
      </c>
      <c r="D50" s="72">
        <v>45083</v>
      </c>
      <c r="E50" s="73" t="s">
        <v>121</v>
      </c>
      <c r="F50" s="73" t="s">
        <v>122</v>
      </c>
      <c r="G50" s="74"/>
      <c r="H50" s="75"/>
      <c r="I50" s="75"/>
      <c r="J50" s="74">
        <v>0</v>
      </c>
      <c r="K50" s="76">
        <v>20000</v>
      </c>
      <c r="L50" s="76">
        <v>-20000</v>
      </c>
      <c r="M50" s="76">
        <v>0</v>
      </c>
      <c r="N50" s="76">
        <v>0</v>
      </c>
      <c r="P50" s="10">
        <v>2024</v>
      </c>
      <c r="Q50" s="10">
        <v>122</v>
      </c>
      <c r="R50" s="109">
        <v>45083</v>
      </c>
      <c r="S50" s="10" t="s">
        <v>121</v>
      </c>
      <c r="T50" s="10" t="s">
        <v>122</v>
      </c>
      <c r="U50" s="10">
        <v>0</v>
      </c>
      <c r="V50" s="10">
        <v>0</v>
      </c>
      <c r="W50" s="10">
        <v>0</v>
      </c>
      <c r="X50" s="10">
        <v>0</v>
      </c>
      <c r="Y50" s="11">
        <v>20000</v>
      </c>
      <c r="Z50" s="11">
        <v>-20000</v>
      </c>
      <c r="AA50" s="10">
        <v>0</v>
      </c>
      <c r="AB50" s="10">
        <v>0</v>
      </c>
      <c r="AC50" s="79"/>
      <c r="AD50" s="53" t="b">
        <f t="shared" si="2"/>
        <v>1</v>
      </c>
      <c r="AE50" s="53" t="b">
        <f t="shared" si="3"/>
        <v>1</v>
      </c>
      <c r="AF50" s="53" t="b">
        <f t="shared" si="4"/>
        <v>1</v>
      </c>
      <c r="AG50" s="53"/>
      <c r="AH50" s="56"/>
      <c r="AI50" s="31">
        <f t="shared" si="13"/>
        <v>0</v>
      </c>
      <c r="AJ50" s="31">
        <f t="shared" si="14"/>
        <v>0</v>
      </c>
      <c r="AK50" s="31">
        <f t="shared" si="15"/>
        <v>0</v>
      </c>
      <c r="AL50" s="31">
        <f t="shared" si="16"/>
        <v>0</v>
      </c>
      <c r="AM50" s="31">
        <f t="shared" si="17"/>
        <v>0</v>
      </c>
      <c r="AN50" s="31">
        <f t="shared" si="18"/>
        <v>0</v>
      </c>
      <c r="AO50" s="31">
        <f t="shared" si="19"/>
        <v>0</v>
      </c>
      <c r="AP50" s="31">
        <f t="shared" si="20"/>
        <v>0</v>
      </c>
    </row>
    <row r="51" spans="2:42" s="60" customFormat="1" ht="11.25">
      <c r="B51" s="71">
        <v>2023</v>
      </c>
      <c r="C51" s="71">
        <v>126</v>
      </c>
      <c r="D51" s="72">
        <v>45090</v>
      </c>
      <c r="E51" s="73" t="s">
        <v>66</v>
      </c>
      <c r="F51" s="73" t="s">
        <v>67</v>
      </c>
      <c r="G51" s="74">
        <v>0</v>
      </c>
      <c r="H51" s="75">
        <v>0</v>
      </c>
      <c r="I51" s="75">
        <v>33199.129999999997</v>
      </c>
      <c r="J51" s="74"/>
      <c r="K51" s="76"/>
      <c r="L51" s="76">
        <v>0</v>
      </c>
      <c r="M51" s="76"/>
      <c r="N51" s="76">
        <v>33199.129999999997</v>
      </c>
      <c r="P51" s="10">
        <v>2023</v>
      </c>
      <c r="Q51" s="10">
        <v>126</v>
      </c>
      <c r="R51" s="109">
        <v>45090</v>
      </c>
      <c r="S51" s="10" t="s">
        <v>68</v>
      </c>
      <c r="T51" s="10" t="s">
        <v>67</v>
      </c>
      <c r="U51" s="10">
        <v>0</v>
      </c>
      <c r="V51" s="10">
        <v>0</v>
      </c>
      <c r="W51" s="11">
        <v>33199.129999999997</v>
      </c>
      <c r="X51" s="10">
        <v>0</v>
      </c>
      <c r="Y51" s="10">
        <v>0</v>
      </c>
      <c r="Z51" s="10">
        <v>0</v>
      </c>
      <c r="AA51" s="10">
        <v>0</v>
      </c>
      <c r="AB51" s="11">
        <v>33199.129999999997</v>
      </c>
      <c r="AC51" s="79"/>
      <c r="AD51" s="53" t="b">
        <f t="shared" si="2"/>
        <v>1</v>
      </c>
      <c r="AE51" s="53" t="b">
        <f t="shared" si="3"/>
        <v>1</v>
      </c>
      <c r="AF51" s="53" t="b">
        <f t="shared" si="4"/>
        <v>1</v>
      </c>
      <c r="AG51" s="53"/>
      <c r="AH51" s="56"/>
      <c r="AI51" s="31">
        <f t="shared" si="13"/>
        <v>0</v>
      </c>
      <c r="AJ51" s="31">
        <f t="shared" si="14"/>
        <v>0</v>
      </c>
      <c r="AK51" s="31">
        <f t="shared" si="15"/>
        <v>0</v>
      </c>
      <c r="AL51" s="31">
        <f t="shared" si="16"/>
        <v>0</v>
      </c>
      <c r="AM51" s="31">
        <f t="shared" si="17"/>
        <v>0</v>
      </c>
      <c r="AN51" s="31">
        <f t="shared" si="18"/>
        <v>0</v>
      </c>
      <c r="AO51" s="31">
        <f t="shared" si="19"/>
        <v>0</v>
      </c>
      <c r="AP51" s="31">
        <f t="shared" si="20"/>
        <v>0</v>
      </c>
    </row>
    <row r="52" spans="2:42" s="60" customFormat="1" ht="11.25">
      <c r="B52" s="71">
        <v>2023</v>
      </c>
      <c r="C52" s="71">
        <v>127</v>
      </c>
      <c r="D52" s="72">
        <v>45090</v>
      </c>
      <c r="E52" s="73" t="s">
        <v>66</v>
      </c>
      <c r="F52" s="73" t="s">
        <v>67</v>
      </c>
      <c r="G52" s="74">
        <v>0</v>
      </c>
      <c r="H52" s="75">
        <v>0</v>
      </c>
      <c r="I52" s="75">
        <v>7868.99</v>
      </c>
      <c r="J52" s="74"/>
      <c r="K52" s="76"/>
      <c r="L52" s="76">
        <v>0</v>
      </c>
      <c r="M52" s="76"/>
      <c r="N52" s="76">
        <v>7868.99</v>
      </c>
      <c r="P52" s="10">
        <v>2023</v>
      </c>
      <c r="Q52" s="10">
        <v>127</v>
      </c>
      <c r="R52" s="109">
        <v>45090</v>
      </c>
      <c r="S52" s="10" t="s">
        <v>68</v>
      </c>
      <c r="T52" s="10" t="s">
        <v>67</v>
      </c>
      <c r="U52" s="10">
        <v>0</v>
      </c>
      <c r="V52" s="10">
        <v>0</v>
      </c>
      <c r="W52" s="11">
        <v>7868.99</v>
      </c>
      <c r="X52" s="10">
        <v>0</v>
      </c>
      <c r="Y52" s="10">
        <v>0</v>
      </c>
      <c r="Z52" s="10">
        <v>0</v>
      </c>
      <c r="AA52" s="10">
        <v>0</v>
      </c>
      <c r="AB52" s="11">
        <v>7868.99</v>
      </c>
      <c r="AC52" s="79"/>
      <c r="AD52" s="53" t="b">
        <f t="shared" si="2"/>
        <v>1</v>
      </c>
      <c r="AE52" s="53" t="b">
        <f t="shared" si="3"/>
        <v>1</v>
      </c>
      <c r="AF52" s="53" t="b">
        <f t="shared" si="4"/>
        <v>1</v>
      </c>
      <c r="AG52" s="53"/>
      <c r="AH52" s="56"/>
      <c r="AI52" s="31">
        <f t="shared" si="13"/>
        <v>0</v>
      </c>
      <c r="AJ52" s="31">
        <f t="shared" si="14"/>
        <v>0</v>
      </c>
      <c r="AK52" s="31">
        <f t="shared" si="15"/>
        <v>0</v>
      </c>
      <c r="AL52" s="31">
        <f t="shared" si="16"/>
        <v>0</v>
      </c>
      <c r="AM52" s="31">
        <f t="shared" si="17"/>
        <v>0</v>
      </c>
      <c r="AN52" s="31">
        <f t="shared" si="18"/>
        <v>0</v>
      </c>
      <c r="AO52" s="31">
        <f t="shared" si="19"/>
        <v>0</v>
      </c>
      <c r="AP52" s="31">
        <f t="shared" si="20"/>
        <v>0</v>
      </c>
    </row>
    <row r="53" spans="2:42" s="60" customFormat="1" ht="11.25">
      <c r="B53" s="71">
        <v>2023</v>
      </c>
      <c r="C53" s="71">
        <v>128</v>
      </c>
      <c r="D53" s="72">
        <v>45090</v>
      </c>
      <c r="E53" s="73" t="s">
        <v>66</v>
      </c>
      <c r="F53" s="73" t="s">
        <v>67</v>
      </c>
      <c r="G53" s="74">
        <v>0</v>
      </c>
      <c r="H53" s="75">
        <v>0</v>
      </c>
      <c r="I53" s="75">
        <v>58852.94</v>
      </c>
      <c r="J53" s="74"/>
      <c r="K53" s="76"/>
      <c r="L53" s="76">
        <v>0</v>
      </c>
      <c r="M53" s="76"/>
      <c r="N53" s="76">
        <v>58852.94</v>
      </c>
      <c r="P53" s="10">
        <v>2023</v>
      </c>
      <c r="Q53" s="10">
        <v>128</v>
      </c>
      <c r="R53" s="109">
        <v>45090</v>
      </c>
      <c r="S53" s="10" t="s">
        <v>68</v>
      </c>
      <c r="T53" s="10" t="s">
        <v>67</v>
      </c>
      <c r="U53" s="10">
        <v>0</v>
      </c>
      <c r="V53" s="10">
        <v>0</v>
      </c>
      <c r="W53" s="11">
        <v>58852.94</v>
      </c>
      <c r="X53" s="10">
        <v>0</v>
      </c>
      <c r="Y53" s="10">
        <v>0</v>
      </c>
      <c r="Z53" s="10">
        <v>0</v>
      </c>
      <c r="AA53" s="10">
        <v>0</v>
      </c>
      <c r="AB53" s="11">
        <v>58852.94</v>
      </c>
      <c r="AC53" s="79"/>
      <c r="AD53" s="53" t="b">
        <f t="shared" si="2"/>
        <v>1</v>
      </c>
      <c r="AE53" s="53" t="b">
        <f t="shared" si="3"/>
        <v>1</v>
      </c>
      <c r="AF53" s="53" t="b">
        <f t="shared" si="4"/>
        <v>1</v>
      </c>
      <c r="AG53" s="53"/>
      <c r="AH53" s="56"/>
      <c r="AI53" s="31">
        <f t="shared" si="13"/>
        <v>0</v>
      </c>
      <c r="AJ53" s="31">
        <f t="shared" si="14"/>
        <v>0</v>
      </c>
      <c r="AK53" s="31">
        <f t="shared" si="15"/>
        <v>0</v>
      </c>
      <c r="AL53" s="31">
        <f t="shared" si="16"/>
        <v>0</v>
      </c>
      <c r="AM53" s="31">
        <f t="shared" si="17"/>
        <v>0</v>
      </c>
      <c r="AN53" s="31">
        <f t="shared" si="18"/>
        <v>0</v>
      </c>
      <c r="AO53" s="31">
        <f t="shared" si="19"/>
        <v>0</v>
      </c>
      <c r="AP53" s="31">
        <f t="shared" si="20"/>
        <v>0</v>
      </c>
    </row>
    <row r="54" spans="2:42" s="60" customFormat="1" ht="11.25">
      <c r="B54" s="71">
        <v>2023</v>
      </c>
      <c r="C54" s="71">
        <v>129</v>
      </c>
      <c r="D54" s="72">
        <v>45090</v>
      </c>
      <c r="E54" s="73" t="s">
        <v>123</v>
      </c>
      <c r="F54" s="73" t="s">
        <v>124</v>
      </c>
      <c r="G54" s="74">
        <v>114698.3</v>
      </c>
      <c r="H54" s="75">
        <v>114698.3</v>
      </c>
      <c r="I54" s="75">
        <v>114698.3</v>
      </c>
      <c r="J54" s="74"/>
      <c r="K54" s="76"/>
      <c r="L54" s="76">
        <v>114698.3</v>
      </c>
      <c r="M54" s="76"/>
      <c r="N54" s="76">
        <v>114698.3</v>
      </c>
      <c r="P54" s="10">
        <v>2023</v>
      </c>
      <c r="Q54" s="10">
        <v>129</v>
      </c>
      <c r="R54" s="109">
        <v>45090</v>
      </c>
      <c r="S54" s="10" t="s">
        <v>125</v>
      </c>
      <c r="T54" s="10" t="s">
        <v>124</v>
      </c>
      <c r="U54" s="11">
        <v>114698.3</v>
      </c>
      <c r="V54" s="11">
        <v>114698.3</v>
      </c>
      <c r="W54" s="11">
        <v>114698.3</v>
      </c>
      <c r="X54" s="10">
        <v>0</v>
      </c>
      <c r="Y54" s="10">
        <v>0</v>
      </c>
      <c r="Z54" s="11">
        <v>114698.3</v>
      </c>
      <c r="AA54" s="10">
        <v>0</v>
      </c>
      <c r="AB54" s="11">
        <v>114698.3</v>
      </c>
      <c r="AC54" s="79"/>
      <c r="AD54" s="53" t="b">
        <f t="shared" si="2"/>
        <v>1</v>
      </c>
      <c r="AE54" s="53" t="b">
        <f t="shared" si="3"/>
        <v>1</v>
      </c>
      <c r="AF54" s="53" t="b">
        <f t="shared" si="4"/>
        <v>1</v>
      </c>
      <c r="AG54" s="53"/>
      <c r="AH54" s="56"/>
      <c r="AI54" s="31">
        <f t="shared" si="13"/>
        <v>0</v>
      </c>
      <c r="AJ54" s="31">
        <f t="shared" si="14"/>
        <v>0</v>
      </c>
      <c r="AK54" s="31">
        <f t="shared" si="15"/>
        <v>0</v>
      </c>
      <c r="AL54" s="31">
        <f t="shared" si="16"/>
        <v>0</v>
      </c>
      <c r="AM54" s="31">
        <f t="shared" si="17"/>
        <v>0</v>
      </c>
      <c r="AN54" s="31">
        <f t="shared" si="18"/>
        <v>0</v>
      </c>
      <c r="AO54" s="31">
        <f t="shared" si="19"/>
        <v>0</v>
      </c>
      <c r="AP54" s="31">
        <f t="shared" si="20"/>
        <v>0</v>
      </c>
    </row>
    <row r="55" spans="2:42" s="60" customFormat="1" ht="11.25">
      <c r="B55" s="71">
        <v>2024</v>
      </c>
      <c r="C55" s="71">
        <v>133</v>
      </c>
      <c r="D55" s="72">
        <v>45436</v>
      </c>
      <c r="E55" s="73" t="s">
        <v>126</v>
      </c>
      <c r="F55" s="73" t="s">
        <v>127</v>
      </c>
      <c r="G55" s="74">
        <v>24458.21</v>
      </c>
      <c r="H55" s="75">
        <v>24458.21</v>
      </c>
      <c r="I55" s="75">
        <v>24458.21</v>
      </c>
      <c r="J55" s="74"/>
      <c r="K55" s="76"/>
      <c r="L55" s="76">
        <v>24458.21</v>
      </c>
      <c r="M55" s="76"/>
      <c r="N55" s="76">
        <v>24458.21</v>
      </c>
      <c r="P55" s="10">
        <v>2024</v>
      </c>
      <c r="Q55" s="10">
        <v>133</v>
      </c>
      <c r="R55" s="109">
        <v>45436</v>
      </c>
      <c r="S55" s="10" t="s">
        <v>128</v>
      </c>
      <c r="T55" s="10" t="s">
        <v>127</v>
      </c>
      <c r="U55" s="11">
        <v>24458.21</v>
      </c>
      <c r="V55" s="11">
        <v>24458.21</v>
      </c>
      <c r="W55" s="11">
        <v>24458.21</v>
      </c>
      <c r="X55" s="10">
        <v>0</v>
      </c>
      <c r="Y55" s="10">
        <v>0</v>
      </c>
      <c r="Z55" s="11">
        <v>24458.21</v>
      </c>
      <c r="AA55" s="10">
        <v>0</v>
      </c>
      <c r="AB55" s="11">
        <v>24458.21</v>
      </c>
      <c r="AC55" s="79"/>
      <c r="AD55" s="53" t="b">
        <f t="shared" si="2"/>
        <v>1</v>
      </c>
      <c r="AE55" s="53" t="b">
        <f t="shared" si="3"/>
        <v>1</v>
      </c>
      <c r="AF55" s="53" t="b">
        <f t="shared" si="4"/>
        <v>1</v>
      </c>
      <c r="AG55" s="53"/>
      <c r="AH55" s="56"/>
      <c r="AI55" s="31">
        <f t="shared" si="13"/>
        <v>0</v>
      </c>
      <c r="AJ55" s="31">
        <f t="shared" si="14"/>
        <v>0</v>
      </c>
      <c r="AK55" s="31">
        <f t="shared" si="15"/>
        <v>0</v>
      </c>
      <c r="AL55" s="31">
        <f t="shared" si="16"/>
        <v>0</v>
      </c>
      <c r="AM55" s="31">
        <f t="shared" si="17"/>
        <v>0</v>
      </c>
      <c r="AN55" s="31">
        <f t="shared" si="18"/>
        <v>0</v>
      </c>
      <c r="AO55" s="31">
        <f t="shared" si="19"/>
        <v>0</v>
      </c>
      <c r="AP55" s="31">
        <f t="shared" si="20"/>
        <v>0</v>
      </c>
    </row>
    <row r="56" spans="2:42" s="60" customFormat="1" ht="11.25">
      <c r="B56" s="71">
        <v>2022</v>
      </c>
      <c r="C56" s="71">
        <v>135</v>
      </c>
      <c r="D56" s="72">
        <v>44711</v>
      </c>
      <c r="E56" s="73" t="s">
        <v>103</v>
      </c>
      <c r="F56" s="73" t="s">
        <v>104</v>
      </c>
      <c r="G56" s="74">
        <v>0</v>
      </c>
      <c r="H56" s="75">
        <v>0</v>
      </c>
      <c r="I56" s="75">
        <v>0</v>
      </c>
      <c r="J56" s="74"/>
      <c r="K56" s="76"/>
      <c r="L56" s="76">
        <v>0</v>
      </c>
      <c r="M56" s="76"/>
      <c r="N56" s="76">
        <v>0</v>
      </c>
      <c r="P56" s="10">
        <v>2022</v>
      </c>
      <c r="Q56" s="10">
        <v>135</v>
      </c>
      <c r="R56" s="109">
        <v>44711</v>
      </c>
      <c r="S56" s="10" t="s">
        <v>103</v>
      </c>
      <c r="T56" s="10" t="s">
        <v>104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79"/>
      <c r="AD56" s="53" t="b">
        <f t="shared" si="2"/>
        <v>1</v>
      </c>
      <c r="AE56" s="53" t="b">
        <f t="shared" si="3"/>
        <v>1</v>
      </c>
      <c r="AF56" s="53" t="b">
        <f t="shared" si="4"/>
        <v>1</v>
      </c>
      <c r="AG56" s="53"/>
      <c r="AH56" s="56"/>
      <c r="AI56" s="31">
        <f t="shared" si="13"/>
        <v>0</v>
      </c>
      <c r="AJ56" s="31">
        <f t="shared" si="14"/>
        <v>0</v>
      </c>
      <c r="AK56" s="31">
        <f t="shared" si="15"/>
        <v>0</v>
      </c>
      <c r="AL56" s="31">
        <f t="shared" si="16"/>
        <v>0</v>
      </c>
      <c r="AM56" s="31">
        <f t="shared" si="17"/>
        <v>0</v>
      </c>
      <c r="AN56" s="31">
        <f t="shared" si="18"/>
        <v>0</v>
      </c>
      <c r="AO56" s="31">
        <f t="shared" si="19"/>
        <v>0</v>
      </c>
      <c r="AP56" s="31">
        <f t="shared" si="20"/>
        <v>0</v>
      </c>
    </row>
    <row r="57" spans="2:42" s="60" customFormat="1" ht="11.25">
      <c r="B57" s="71">
        <v>2022</v>
      </c>
      <c r="C57" s="71">
        <v>143</v>
      </c>
      <c r="D57" s="72">
        <v>44727</v>
      </c>
      <c r="E57" s="73" t="s">
        <v>129</v>
      </c>
      <c r="F57" s="73" t="s">
        <v>130</v>
      </c>
      <c r="G57" s="74">
        <v>160826.20000000001</v>
      </c>
      <c r="H57" s="75">
        <v>160826.20000000001</v>
      </c>
      <c r="I57" s="75">
        <v>160826.20000000001</v>
      </c>
      <c r="J57" s="74"/>
      <c r="K57" s="76"/>
      <c r="L57" s="76">
        <v>160826.20000000001</v>
      </c>
      <c r="M57" s="76"/>
      <c r="N57" s="76">
        <v>160826.20000000001</v>
      </c>
      <c r="P57" s="10">
        <v>2022</v>
      </c>
      <c r="Q57" s="10">
        <v>143</v>
      </c>
      <c r="R57" s="109">
        <v>44727</v>
      </c>
      <c r="S57" s="10" t="s">
        <v>129</v>
      </c>
      <c r="T57" s="10" t="s">
        <v>130</v>
      </c>
      <c r="U57" s="11">
        <v>160826.20000000001</v>
      </c>
      <c r="V57" s="11">
        <v>160826.20000000001</v>
      </c>
      <c r="W57" s="11">
        <v>160826.20000000001</v>
      </c>
      <c r="X57" s="10">
        <v>0</v>
      </c>
      <c r="Y57" s="10">
        <v>0</v>
      </c>
      <c r="Z57" s="11">
        <v>160826.20000000001</v>
      </c>
      <c r="AA57" s="10">
        <v>0</v>
      </c>
      <c r="AB57" s="11">
        <v>160826.20000000001</v>
      </c>
      <c r="AC57" s="79"/>
      <c r="AD57" s="53" t="b">
        <f t="shared" si="2"/>
        <v>1</v>
      </c>
      <c r="AE57" s="53" t="b">
        <f t="shared" si="3"/>
        <v>1</v>
      </c>
      <c r="AF57" s="53" t="b">
        <f t="shared" si="4"/>
        <v>1</v>
      </c>
      <c r="AG57" s="53"/>
      <c r="AH57" s="56"/>
      <c r="AI57" s="31">
        <f t="shared" si="13"/>
        <v>0</v>
      </c>
      <c r="AJ57" s="31">
        <f t="shared" si="14"/>
        <v>0</v>
      </c>
      <c r="AK57" s="31">
        <f t="shared" si="15"/>
        <v>0</v>
      </c>
      <c r="AL57" s="31">
        <f t="shared" si="16"/>
        <v>0</v>
      </c>
      <c r="AM57" s="31">
        <f t="shared" si="17"/>
        <v>0</v>
      </c>
      <c r="AN57" s="31">
        <f t="shared" si="18"/>
        <v>0</v>
      </c>
      <c r="AO57" s="31">
        <f t="shared" si="19"/>
        <v>0</v>
      </c>
      <c r="AP57" s="31">
        <f t="shared" si="20"/>
        <v>0</v>
      </c>
    </row>
    <row r="58" spans="2:42" s="60" customFormat="1" ht="11.25">
      <c r="B58" s="71">
        <v>2022</v>
      </c>
      <c r="C58" s="71">
        <v>144</v>
      </c>
      <c r="D58" s="72">
        <v>44727</v>
      </c>
      <c r="E58" s="73" t="s">
        <v>129</v>
      </c>
      <c r="F58" s="73" t="s">
        <v>130</v>
      </c>
      <c r="G58" s="74">
        <v>1266.49</v>
      </c>
      <c r="H58" s="75">
        <v>1266.49</v>
      </c>
      <c r="I58" s="75">
        <v>1266.49</v>
      </c>
      <c r="J58" s="74"/>
      <c r="K58" s="76"/>
      <c r="L58" s="76">
        <v>1266.49</v>
      </c>
      <c r="M58" s="76"/>
      <c r="N58" s="76">
        <v>1266.49</v>
      </c>
      <c r="P58" s="10">
        <v>2022</v>
      </c>
      <c r="Q58" s="10">
        <v>144</v>
      </c>
      <c r="R58" s="109">
        <v>44727</v>
      </c>
      <c r="S58" s="10" t="s">
        <v>129</v>
      </c>
      <c r="T58" s="10" t="s">
        <v>130</v>
      </c>
      <c r="U58" s="11">
        <v>1266.49</v>
      </c>
      <c r="V58" s="11">
        <v>1266.49</v>
      </c>
      <c r="W58" s="11">
        <v>1266.49</v>
      </c>
      <c r="X58" s="10">
        <v>0</v>
      </c>
      <c r="Y58" s="10">
        <v>0</v>
      </c>
      <c r="Z58" s="11">
        <v>1266.49</v>
      </c>
      <c r="AA58" s="10">
        <v>0</v>
      </c>
      <c r="AB58" s="11">
        <v>1266.49</v>
      </c>
      <c r="AC58" s="79"/>
      <c r="AD58" s="53" t="b">
        <f t="shared" si="2"/>
        <v>1</v>
      </c>
      <c r="AE58" s="53" t="b">
        <f t="shared" si="3"/>
        <v>1</v>
      </c>
      <c r="AF58" s="53" t="b">
        <f t="shared" si="4"/>
        <v>1</v>
      </c>
      <c r="AG58" s="53"/>
      <c r="AH58" s="56"/>
      <c r="AI58" s="31">
        <f t="shared" si="13"/>
        <v>0</v>
      </c>
      <c r="AJ58" s="31">
        <f t="shared" si="14"/>
        <v>0</v>
      </c>
      <c r="AK58" s="31">
        <f t="shared" si="15"/>
        <v>0</v>
      </c>
      <c r="AL58" s="31">
        <f t="shared" si="16"/>
        <v>0</v>
      </c>
      <c r="AM58" s="31">
        <f t="shared" si="17"/>
        <v>0</v>
      </c>
      <c r="AN58" s="31">
        <f t="shared" si="18"/>
        <v>0</v>
      </c>
      <c r="AO58" s="31">
        <f t="shared" si="19"/>
        <v>0</v>
      </c>
      <c r="AP58" s="31">
        <f t="shared" si="20"/>
        <v>0</v>
      </c>
    </row>
    <row r="59" spans="2:42" s="60" customFormat="1" ht="11.25">
      <c r="B59" s="71">
        <v>2023</v>
      </c>
      <c r="C59" s="71">
        <v>144</v>
      </c>
      <c r="D59" s="72">
        <v>45098</v>
      </c>
      <c r="E59" s="73" t="s">
        <v>66</v>
      </c>
      <c r="F59" s="73" t="s">
        <v>67</v>
      </c>
      <c r="G59" s="74">
        <v>0</v>
      </c>
      <c r="H59" s="75">
        <v>0</v>
      </c>
      <c r="I59" s="75">
        <v>61843.87</v>
      </c>
      <c r="J59" s="74"/>
      <c r="K59" s="76"/>
      <c r="L59" s="76">
        <v>0</v>
      </c>
      <c r="M59" s="76"/>
      <c r="N59" s="76">
        <v>61843.87</v>
      </c>
      <c r="P59" s="10">
        <v>2023</v>
      </c>
      <c r="Q59" s="10">
        <v>144</v>
      </c>
      <c r="R59" s="109">
        <v>45098</v>
      </c>
      <c r="S59" s="10" t="s">
        <v>68</v>
      </c>
      <c r="T59" s="10" t="s">
        <v>67</v>
      </c>
      <c r="U59" s="10">
        <v>0</v>
      </c>
      <c r="V59" s="10">
        <v>0</v>
      </c>
      <c r="W59" s="11">
        <v>61843.87</v>
      </c>
      <c r="X59" s="10">
        <v>0</v>
      </c>
      <c r="Y59" s="10">
        <v>0</v>
      </c>
      <c r="Z59" s="10">
        <v>0</v>
      </c>
      <c r="AA59" s="10">
        <v>0</v>
      </c>
      <c r="AB59" s="11">
        <v>61843.87</v>
      </c>
      <c r="AC59" s="79"/>
      <c r="AD59" s="53" t="b">
        <f t="shared" si="2"/>
        <v>1</v>
      </c>
      <c r="AE59" s="53" t="b">
        <f t="shared" si="3"/>
        <v>1</v>
      </c>
      <c r="AF59" s="53" t="b">
        <f t="shared" si="4"/>
        <v>1</v>
      </c>
      <c r="AG59" s="53"/>
      <c r="AH59" s="56"/>
      <c r="AI59" s="31">
        <f t="shared" si="13"/>
        <v>0</v>
      </c>
      <c r="AJ59" s="31">
        <f t="shared" si="14"/>
        <v>0</v>
      </c>
      <c r="AK59" s="31">
        <f t="shared" si="15"/>
        <v>0</v>
      </c>
      <c r="AL59" s="31">
        <f t="shared" si="16"/>
        <v>0</v>
      </c>
      <c r="AM59" s="31">
        <f t="shared" si="17"/>
        <v>0</v>
      </c>
      <c r="AN59" s="31">
        <f t="shared" si="18"/>
        <v>0</v>
      </c>
      <c r="AO59" s="31">
        <f t="shared" si="19"/>
        <v>0</v>
      </c>
      <c r="AP59" s="31">
        <f t="shared" si="20"/>
        <v>0</v>
      </c>
    </row>
    <row r="60" spans="2:42" s="60" customFormat="1" ht="11.25">
      <c r="B60" s="71">
        <v>2021</v>
      </c>
      <c r="C60" s="71">
        <v>146</v>
      </c>
      <c r="D60" s="72">
        <v>44471</v>
      </c>
      <c r="E60" s="73" t="s">
        <v>76</v>
      </c>
      <c r="F60" s="73" t="s">
        <v>77</v>
      </c>
      <c r="G60" s="74">
        <v>77839.77</v>
      </c>
      <c r="H60" s="75">
        <v>77839.77</v>
      </c>
      <c r="I60" s="75">
        <v>77839.77</v>
      </c>
      <c r="J60" s="74"/>
      <c r="K60" s="76"/>
      <c r="L60" s="76">
        <v>77839.77</v>
      </c>
      <c r="M60" s="76"/>
      <c r="N60" s="76">
        <v>77839.77</v>
      </c>
      <c r="P60" s="10">
        <v>2021</v>
      </c>
      <c r="Q60" s="10">
        <v>146</v>
      </c>
      <c r="R60" s="109">
        <v>44471</v>
      </c>
      <c r="S60" s="10" t="s">
        <v>76</v>
      </c>
      <c r="T60" s="10" t="s">
        <v>77</v>
      </c>
      <c r="U60" s="11">
        <v>77839.77</v>
      </c>
      <c r="V60" s="11">
        <v>77839.77</v>
      </c>
      <c r="W60" s="11">
        <v>77839.77</v>
      </c>
      <c r="X60" s="10">
        <v>0</v>
      </c>
      <c r="Y60" s="10">
        <v>0</v>
      </c>
      <c r="Z60" s="11">
        <v>77839.77</v>
      </c>
      <c r="AA60" s="10">
        <v>0</v>
      </c>
      <c r="AB60" s="11">
        <v>77839.77</v>
      </c>
      <c r="AC60" s="79"/>
      <c r="AD60" s="53" t="b">
        <f t="shared" si="2"/>
        <v>1</v>
      </c>
      <c r="AE60" s="53" t="b">
        <f t="shared" si="3"/>
        <v>1</v>
      </c>
      <c r="AF60" s="53" t="b">
        <f t="shared" si="4"/>
        <v>1</v>
      </c>
      <c r="AG60" s="53"/>
      <c r="AH60" s="56"/>
      <c r="AI60" s="31">
        <f t="shared" si="13"/>
        <v>0</v>
      </c>
      <c r="AJ60" s="31">
        <f t="shared" si="14"/>
        <v>0</v>
      </c>
      <c r="AK60" s="31">
        <f t="shared" si="15"/>
        <v>0</v>
      </c>
      <c r="AL60" s="31">
        <f t="shared" si="16"/>
        <v>0</v>
      </c>
      <c r="AM60" s="31">
        <f t="shared" si="17"/>
        <v>0</v>
      </c>
      <c r="AN60" s="31">
        <f t="shared" si="18"/>
        <v>0</v>
      </c>
      <c r="AO60" s="31">
        <f t="shared" si="19"/>
        <v>0</v>
      </c>
      <c r="AP60" s="31">
        <f t="shared" si="20"/>
        <v>0</v>
      </c>
    </row>
    <row r="61" spans="2:42" s="60" customFormat="1" ht="11.25">
      <c r="B61" s="71">
        <v>2021</v>
      </c>
      <c r="C61" s="71">
        <v>147</v>
      </c>
      <c r="D61" s="72">
        <v>44471</v>
      </c>
      <c r="E61" s="73" t="s">
        <v>76</v>
      </c>
      <c r="F61" s="73" t="s">
        <v>77</v>
      </c>
      <c r="G61" s="74">
        <v>15000</v>
      </c>
      <c r="H61" s="75">
        <v>2671.11</v>
      </c>
      <c r="I61" s="75">
        <v>2671.11</v>
      </c>
      <c r="J61" s="74"/>
      <c r="K61" s="76"/>
      <c r="L61" s="76">
        <v>15000</v>
      </c>
      <c r="M61" s="76"/>
      <c r="N61" s="76">
        <v>2671.11</v>
      </c>
      <c r="P61" s="10">
        <v>2021</v>
      </c>
      <c r="Q61" s="10">
        <v>147</v>
      </c>
      <c r="R61" s="109">
        <v>44471</v>
      </c>
      <c r="S61" s="10" t="s">
        <v>76</v>
      </c>
      <c r="T61" s="10" t="s">
        <v>77</v>
      </c>
      <c r="U61" s="11">
        <v>15000</v>
      </c>
      <c r="V61" s="11">
        <v>2671.11</v>
      </c>
      <c r="W61" s="11">
        <v>2671.11</v>
      </c>
      <c r="X61" s="10">
        <v>0</v>
      </c>
      <c r="Y61" s="10">
        <v>0</v>
      </c>
      <c r="Z61" s="11">
        <v>15000</v>
      </c>
      <c r="AA61" s="10">
        <v>0</v>
      </c>
      <c r="AB61" s="11">
        <v>2671.11</v>
      </c>
      <c r="AC61" s="79"/>
      <c r="AD61" s="53" t="b">
        <f t="shared" si="2"/>
        <v>1</v>
      </c>
      <c r="AE61" s="53" t="b">
        <f t="shared" si="3"/>
        <v>1</v>
      </c>
      <c r="AF61" s="53" t="b">
        <f t="shared" si="4"/>
        <v>1</v>
      </c>
      <c r="AG61" s="53"/>
      <c r="AH61" s="56"/>
      <c r="AI61" s="31">
        <f t="shared" si="13"/>
        <v>0</v>
      </c>
      <c r="AJ61" s="31">
        <f t="shared" si="14"/>
        <v>0</v>
      </c>
      <c r="AK61" s="31">
        <f t="shared" si="15"/>
        <v>0</v>
      </c>
      <c r="AL61" s="31">
        <f t="shared" si="16"/>
        <v>0</v>
      </c>
      <c r="AM61" s="31">
        <f t="shared" si="17"/>
        <v>0</v>
      </c>
      <c r="AN61" s="31">
        <f t="shared" si="18"/>
        <v>0</v>
      </c>
      <c r="AO61" s="31">
        <f t="shared" si="19"/>
        <v>0</v>
      </c>
      <c r="AP61" s="31">
        <f t="shared" si="20"/>
        <v>0</v>
      </c>
    </row>
    <row r="62" spans="2:42" s="60" customFormat="1" ht="11.25">
      <c r="B62" s="71">
        <v>2022</v>
      </c>
      <c r="C62" s="71">
        <v>147</v>
      </c>
      <c r="D62" s="72">
        <v>44471</v>
      </c>
      <c r="E62" s="73" t="s">
        <v>76</v>
      </c>
      <c r="F62" s="73" t="s">
        <v>77</v>
      </c>
      <c r="G62" s="74"/>
      <c r="H62" s="75"/>
      <c r="I62" s="75"/>
      <c r="J62" s="74">
        <v>1347.18</v>
      </c>
      <c r="K62" s="76">
        <v>10981.71</v>
      </c>
      <c r="L62" s="76">
        <v>-10981.71</v>
      </c>
      <c r="M62" s="76">
        <v>1347.18</v>
      </c>
      <c r="N62" s="76">
        <v>1347.18</v>
      </c>
      <c r="P62" s="10">
        <v>2022</v>
      </c>
      <c r="Q62" s="10">
        <v>147</v>
      </c>
      <c r="R62" s="109">
        <v>44471</v>
      </c>
      <c r="S62" s="10" t="s">
        <v>76</v>
      </c>
      <c r="T62" s="10" t="s">
        <v>77</v>
      </c>
      <c r="U62" s="10">
        <v>0</v>
      </c>
      <c r="V62" s="10">
        <v>0</v>
      </c>
      <c r="W62" s="10">
        <v>0</v>
      </c>
      <c r="X62" s="11">
        <v>1347.18</v>
      </c>
      <c r="Y62" s="11">
        <v>10981.71</v>
      </c>
      <c r="Z62" s="11">
        <v>-10981.71</v>
      </c>
      <c r="AA62" s="11">
        <v>1347.18</v>
      </c>
      <c r="AB62" s="11">
        <v>1347.18</v>
      </c>
      <c r="AC62" s="79"/>
      <c r="AD62" s="53" t="b">
        <f t="shared" si="2"/>
        <v>1</v>
      </c>
      <c r="AE62" s="53" t="b">
        <f t="shared" si="3"/>
        <v>1</v>
      </c>
      <c r="AF62" s="53" t="b">
        <f t="shared" si="4"/>
        <v>1</v>
      </c>
      <c r="AG62" s="53"/>
      <c r="AH62" s="56"/>
      <c r="AI62" s="31">
        <f t="shared" si="13"/>
        <v>0</v>
      </c>
      <c r="AJ62" s="31">
        <f t="shared" si="14"/>
        <v>0</v>
      </c>
      <c r="AK62" s="31">
        <f t="shared" si="15"/>
        <v>0</v>
      </c>
      <c r="AL62" s="31">
        <f t="shared" si="16"/>
        <v>0</v>
      </c>
      <c r="AM62" s="31">
        <f t="shared" si="17"/>
        <v>0</v>
      </c>
      <c r="AN62" s="31">
        <f t="shared" si="18"/>
        <v>0</v>
      </c>
      <c r="AO62" s="31">
        <f t="shared" si="19"/>
        <v>0</v>
      </c>
      <c r="AP62" s="31">
        <f t="shared" si="20"/>
        <v>0</v>
      </c>
    </row>
    <row r="63" spans="2:42" s="60" customFormat="1" ht="11.25">
      <c r="B63" s="71">
        <v>2021</v>
      </c>
      <c r="C63" s="71">
        <v>148</v>
      </c>
      <c r="D63" s="72">
        <v>44471</v>
      </c>
      <c r="E63" s="73" t="s">
        <v>74</v>
      </c>
      <c r="F63" s="73" t="s">
        <v>75</v>
      </c>
      <c r="G63" s="74">
        <v>553704.39</v>
      </c>
      <c r="H63" s="75">
        <v>553704.39</v>
      </c>
      <c r="I63" s="75">
        <v>553704.39</v>
      </c>
      <c r="J63" s="74"/>
      <c r="K63" s="76"/>
      <c r="L63" s="76">
        <v>553704.39</v>
      </c>
      <c r="M63" s="76"/>
      <c r="N63" s="76">
        <v>553704.39</v>
      </c>
      <c r="P63" s="10">
        <v>2021</v>
      </c>
      <c r="Q63" s="10">
        <v>148</v>
      </c>
      <c r="R63" s="109">
        <v>44471</v>
      </c>
      <c r="S63" s="10" t="s">
        <v>74</v>
      </c>
      <c r="T63" s="10" t="s">
        <v>75</v>
      </c>
      <c r="U63" s="11">
        <v>553704.39</v>
      </c>
      <c r="V63" s="11">
        <v>553704.39</v>
      </c>
      <c r="W63" s="11">
        <v>553704.39</v>
      </c>
      <c r="X63" s="10">
        <v>0</v>
      </c>
      <c r="Y63" s="10">
        <v>0</v>
      </c>
      <c r="Z63" s="11">
        <v>553704.39</v>
      </c>
      <c r="AA63" s="10">
        <v>0</v>
      </c>
      <c r="AB63" s="11">
        <v>553704.39</v>
      </c>
      <c r="AC63" s="79"/>
      <c r="AD63" s="53" t="b">
        <f t="shared" si="2"/>
        <v>1</v>
      </c>
      <c r="AE63" s="53" t="b">
        <f t="shared" si="3"/>
        <v>1</v>
      </c>
      <c r="AF63" s="53" t="b">
        <f t="shared" si="4"/>
        <v>1</v>
      </c>
      <c r="AG63" s="53"/>
      <c r="AH63" s="56"/>
      <c r="AI63" s="31">
        <f t="shared" si="13"/>
        <v>0</v>
      </c>
      <c r="AJ63" s="31">
        <f t="shared" si="14"/>
        <v>0</v>
      </c>
      <c r="AK63" s="31">
        <f t="shared" si="15"/>
        <v>0</v>
      </c>
      <c r="AL63" s="31">
        <f t="shared" si="16"/>
        <v>0</v>
      </c>
      <c r="AM63" s="31">
        <f t="shared" si="17"/>
        <v>0</v>
      </c>
      <c r="AN63" s="31">
        <f t="shared" si="18"/>
        <v>0</v>
      </c>
      <c r="AO63" s="31">
        <f t="shared" si="19"/>
        <v>0</v>
      </c>
      <c r="AP63" s="31">
        <f t="shared" si="20"/>
        <v>0</v>
      </c>
    </row>
    <row r="64" spans="2:42" s="60" customFormat="1" ht="11.25">
      <c r="B64" s="71">
        <v>2021</v>
      </c>
      <c r="C64" s="71">
        <v>149</v>
      </c>
      <c r="D64" s="72">
        <v>44471</v>
      </c>
      <c r="E64" s="73" t="s">
        <v>74</v>
      </c>
      <c r="F64" s="73" t="s">
        <v>75</v>
      </c>
      <c r="G64" s="74">
        <v>20000</v>
      </c>
      <c r="H64" s="75">
        <v>5231.8900000000003</v>
      </c>
      <c r="I64" s="75">
        <v>5231.8900000000003</v>
      </c>
      <c r="J64" s="74"/>
      <c r="K64" s="76"/>
      <c r="L64" s="76">
        <v>20000</v>
      </c>
      <c r="M64" s="76"/>
      <c r="N64" s="76">
        <v>5231.8900000000003</v>
      </c>
      <c r="P64" s="10">
        <v>2021</v>
      </c>
      <c r="Q64" s="10">
        <v>149</v>
      </c>
      <c r="R64" s="109">
        <v>44471</v>
      </c>
      <c r="S64" s="10" t="s">
        <v>74</v>
      </c>
      <c r="T64" s="10" t="s">
        <v>75</v>
      </c>
      <c r="U64" s="11">
        <v>20000</v>
      </c>
      <c r="V64" s="11">
        <v>5231.8900000000003</v>
      </c>
      <c r="W64" s="11">
        <v>5231.8900000000003</v>
      </c>
      <c r="X64" s="10">
        <v>0</v>
      </c>
      <c r="Y64" s="10">
        <v>0</v>
      </c>
      <c r="Z64" s="11">
        <v>20000</v>
      </c>
      <c r="AA64" s="10">
        <v>0</v>
      </c>
      <c r="AB64" s="11">
        <v>5231.8900000000003</v>
      </c>
      <c r="AC64" s="79"/>
      <c r="AD64" s="53" t="b">
        <f t="shared" si="2"/>
        <v>1</v>
      </c>
      <c r="AE64" s="53" t="b">
        <f t="shared" si="3"/>
        <v>1</v>
      </c>
      <c r="AF64" s="53" t="b">
        <f t="shared" si="4"/>
        <v>1</v>
      </c>
      <c r="AG64" s="53"/>
      <c r="AH64" s="56"/>
      <c r="AI64" s="31">
        <f t="shared" si="13"/>
        <v>0</v>
      </c>
      <c r="AJ64" s="31">
        <f t="shared" si="14"/>
        <v>0</v>
      </c>
      <c r="AK64" s="31">
        <f t="shared" si="15"/>
        <v>0</v>
      </c>
      <c r="AL64" s="31">
        <f t="shared" si="16"/>
        <v>0</v>
      </c>
      <c r="AM64" s="31">
        <f t="shared" si="17"/>
        <v>0</v>
      </c>
      <c r="AN64" s="31">
        <f t="shared" si="18"/>
        <v>0</v>
      </c>
      <c r="AO64" s="31">
        <f t="shared" si="19"/>
        <v>0</v>
      </c>
      <c r="AP64" s="31">
        <f t="shared" si="20"/>
        <v>0</v>
      </c>
    </row>
    <row r="65" spans="2:42" s="60" customFormat="1" ht="11.25">
      <c r="B65" s="71">
        <v>2022</v>
      </c>
      <c r="C65" s="71">
        <v>149</v>
      </c>
      <c r="D65" s="72">
        <v>44471</v>
      </c>
      <c r="E65" s="73" t="s">
        <v>74</v>
      </c>
      <c r="F65" s="73" t="s">
        <v>75</v>
      </c>
      <c r="G65" s="74"/>
      <c r="H65" s="75"/>
      <c r="I65" s="75"/>
      <c r="J65" s="74">
        <v>1367.7</v>
      </c>
      <c r="K65" s="76">
        <v>13400.41</v>
      </c>
      <c r="L65" s="76">
        <v>-13400.41</v>
      </c>
      <c r="M65" s="76">
        <v>1367.7</v>
      </c>
      <c r="N65" s="76">
        <v>1367.7</v>
      </c>
      <c r="P65" s="10">
        <v>2022</v>
      </c>
      <c r="Q65" s="10">
        <v>149</v>
      </c>
      <c r="R65" s="109">
        <v>44471</v>
      </c>
      <c r="S65" s="10" t="s">
        <v>74</v>
      </c>
      <c r="T65" s="10" t="s">
        <v>75</v>
      </c>
      <c r="U65" s="10">
        <v>0</v>
      </c>
      <c r="V65" s="10">
        <v>0</v>
      </c>
      <c r="W65" s="10">
        <v>0</v>
      </c>
      <c r="X65" s="11">
        <v>1367.7</v>
      </c>
      <c r="Y65" s="11">
        <v>13400.41</v>
      </c>
      <c r="Z65" s="11">
        <v>-13400.41</v>
      </c>
      <c r="AA65" s="11">
        <v>1367.7</v>
      </c>
      <c r="AB65" s="11">
        <v>1367.7</v>
      </c>
      <c r="AC65" s="79"/>
      <c r="AD65" s="53" t="b">
        <f t="shared" si="2"/>
        <v>1</v>
      </c>
      <c r="AE65" s="53" t="b">
        <f t="shared" si="3"/>
        <v>1</v>
      </c>
      <c r="AF65" s="53" t="b">
        <f t="shared" si="4"/>
        <v>1</v>
      </c>
      <c r="AG65" s="53"/>
      <c r="AH65" s="56"/>
      <c r="AI65" s="31">
        <f t="shared" si="13"/>
        <v>0</v>
      </c>
      <c r="AJ65" s="31">
        <f t="shared" si="14"/>
        <v>0</v>
      </c>
      <c r="AK65" s="31">
        <f t="shared" si="15"/>
        <v>0</v>
      </c>
      <c r="AL65" s="31">
        <f t="shared" si="16"/>
        <v>0</v>
      </c>
      <c r="AM65" s="31">
        <f t="shared" si="17"/>
        <v>0</v>
      </c>
      <c r="AN65" s="31">
        <f t="shared" si="18"/>
        <v>0</v>
      </c>
      <c r="AO65" s="31">
        <f t="shared" si="19"/>
        <v>0</v>
      </c>
      <c r="AP65" s="31">
        <f t="shared" si="20"/>
        <v>0</v>
      </c>
    </row>
    <row r="66" spans="2:42" s="60" customFormat="1" ht="11.25">
      <c r="B66" s="71">
        <v>2021</v>
      </c>
      <c r="C66" s="71">
        <v>150</v>
      </c>
      <c r="D66" s="72">
        <v>44473</v>
      </c>
      <c r="E66" s="73" t="s">
        <v>76</v>
      </c>
      <c r="F66" s="73" t="s">
        <v>77</v>
      </c>
      <c r="G66" s="74">
        <v>89680.15</v>
      </c>
      <c r="H66" s="75">
        <v>89680.15</v>
      </c>
      <c r="I66" s="75">
        <v>89680.15</v>
      </c>
      <c r="J66" s="74"/>
      <c r="K66" s="76"/>
      <c r="L66" s="76">
        <v>89680.15</v>
      </c>
      <c r="M66" s="76"/>
      <c r="N66" s="76">
        <v>89680.15</v>
      </c>
      <c r="P66" s="10">
        <v>2021</v>
      </c>
      <c r="Q66" s="10">
        <v>150</v>
      </c>
      <c r="R66" s="109">
        <v>44473</v>
      </c>
      <c r="S66" s="10" t="s">
        <v>76</v>
      </c>
      <c r="T66" s="10" t="s">
        <v>77</v>
      </c>
      <c r="U66" s="11">
        <v>89680.15</v>
      </c>
      <c r="V66" s="11">
        <v>89680.15</v>
      </c>
      <c r="W66" s="11">
        <v>89680.15</v>
      </c>
      <c r="X66" s="10">
        <v>0</v>
      </c>
      <c r="Y66" s="10">
        <v>0</v>
      </c>
      <c r="Z66" s="11">
        <v>89680.15</v>
      </c>
      <c r="AA66" s="10">
        <v>0</v>
      </c>
      <c r="AB66" s="11">
        <v>89680.15</v>
      </c>
      <c r="AC66" s="79"/>
      <c r="AD66" s="53" t="b">
        <f t="shared" si="2"/>
        <v>1</v>
      </c>
      <c r="AE66" s="53" t="b">
        <f t="shared" si="3"/>
        <v>1</v>
      </c>
      <c r="AF66" s="53" t="b">
        <f t="shared" si="4"/>
        <v>1</v>
      </c>
      <c r="AG66" s="53"/>
      <c r="AH66" s="56"/>
      <c r="AI66" s="31">
        <f t="shared" si="13"/>
        <v>0</v>
      </c>
      <c r="AJ66" s="31">
        <f t="shared" si="14"/>
        <v>0</v>
      </c>
      <c r="AK66" s="31">
        <f t="shared" si="15"/>
        <v>0</v>
      </c>
      <c r="AL66" s="31">
        <f t="shared" si="16"/>
        <v>0</v>
      </c>
      <c r="AM66" s="31">
        <f t="shared" si="17"/>
        <v>0</v>
      </c>
      <c r="AN66" s="31">
        <f t="shared" si="18"/>
        <v>0</v>
      </c>
      <c r="AO66" s="31">
        <f t="shared" si="19"/>
        <v>0</v>
      </c>
      <c r="AP66" s="31">
        <f t="shared" si="20"/>
        <v>0</v>
      </c>
    </row>
    <row r="67" spans="2:42" s="60" customFormat="1" ht="11.25">
      <c r="B67" s="71">
        <v>2024</v>
      </c>
      <c r="C67" s="71">
        <v>151</v>
      </c>
      <c r="D67" s="72">
        <v>45455</v>
      </c>
      <c r="E67" s="73" t="s">
        <v>74</v>
      </c>
      <c r="F67" s="73" t="s">
        <v>75</v>
      </c>
      <c r="G67" s="74">
        <v>952379.4</v>
      </c>
      <c r="H67" s="75">
        <v>0</v>
      </c>
      <c r="I67" s="75">
        <v>0</v>
      </c>
      <c r="J67" s="74"/>
      <c r="K67" s="76"/>
      <c r="L67" s="76">
        <v>952379.4</v>
      </c>
      <c r="M67" s="76"/>
      <c r="N67" s="76">
        <v>0</v>
      </c>
      <c r="P67" s="10">
        <v>2024</v>
      </c>
      <c r="Q67" s="10">
        <v>151</v>
      </c>
      <c r="R67" s="109">
        <v>45455</v>
      </c>
      <c r="S67" s="10" t="s">
        <v>74</v>
      </c>
      <c r="T67" s="10" t="s">
        <v>75</v>
      </c>
      <c r="U67" s="11">
        <v>952379.4</v>
      </c>
      <c r="V67" s="10">
        <v>0</v>
      </c>
      <c r="W67" s="10">
        <v>0</v>
      </c>
      <c r="X67" s="10">
        <v>0</v>
      </c>
      <c r="Y67" s="10">
        <v>0</v>
      </c>
      <c r="Z67" s="11">
        <v>952379.4</v>
      </c>
      <c r="AA67" s="10">
        <v>0</v>
      </c>
      <c r="AB67" s="10">
        <v>0</v>
      </c>
      <c r="AC67" s="79"/>
      <c r="AD67" s="53" t="b">
        <f t="shared" si="2"/>
        <v>1</v>
      </c>
      <c r="AE67" s="53" t="b">
        <f t="shared" si="3"/>
        <v>1</v>
      </c>
      <c r="AF67" s="53" t="b">
        <f t="shared" si="4"/>
        <v>1</v>
      </c>
      <c r="AG67" s="53"/>
      <c r="AH67" s="56"/>
      <c r="AI67" s="31">
        <f t="shared" si="13"/>
        <v>0</v>
      </c>
      <c r="AJ67" s="31">
        <f t="shared" si="14"/>
        <v>0</v>
      </c>
      <c r="AK67" s="31">
        <f t="shared" si="15"/>
        <v>0</v>
      </c>
      <c r="AL67" s="31">
        <f t="shared" si="16"/>
        <v>0</v>
      </c>
      <c r="AM67" s="31">
        <f t="shared" si="17"/>
        <v>0</v>
      </c>
      <c r="AN67" s="31">
        <f t="shared" si="18"/>
        <v>0</v>
      </c>
      <c r="AO67" s="31">
        <f t="shared" si="19"/>
        <v>0</v>
      </c>
      <c r="AP67" s="31">
        <f t="shared" si="20"/>
        <v>0</v>
      </c>
    </row>
    <row r="68" spans="2:42" s="60" customFormat="1" ht="11.25">
      <c r="B68" s="71">
        <v>2024</v>
      </c>
      <c r="C68" s="71">
        <v>152</v>
      </c>
      <c r="D68" s="72">
        <v>45455</v>
      </c>
      <c r="E68" s="73" t="s">
        <v>74</v>
      </c>
      <c r="F68" s="73" t="s">
        <v>75</v>
      </c>
      <c r="G68" s="74">
        <v>30000</v>
      </c>
      <c r="H68" s="75">
        <v>0</v>
      </c>
      <c r="I68" s="75">
        <v>0</v>
      </c>
      <c r="J68" s="74"/>
      <c r="K68" s="76"/>
      <c r="L68" s="76">
        <v>30000</v>
      </c>
      <c r="M68" s="76"/>
      <c r="N68" s="76">
        <v>0</v>
      </c>
      <c r="P68" s="10">
        <v>2024</v>
      </c>
      <c r="Q68" s="10">
        <v>152</v>
      </c>
      <c r="R68" s="109">
        <v>45455</v>
      </c>
      <c r="S68" s="10" t="s">
        <v>74</v>
      </c>
      <c r="T68" s="10" t="s">
        <v>75</v>
      </c>
      <c r="U68" s="11">
        <v>30000</v>
      </c>
      <c r="V68" s="10">
        <v>0</v>
      </c>
      <c r="W68" s="10">
        <v>0</v>
      </c>
      <c r="X68" s="10">
        <v>0</v>
      </c>
      <c r="Y68" s="10">
        <v>0</v>
      </c>
      <c r="Z68" s="11">
        <v>30000</v>
      </c>
      <c r="AA68" s="10">
        <v>0</v>
      </c>
      <c r="AB68" s="10">
        <v>0</v>
      </c>
      <c r="AC68" s="79"/>
      <c r="AD68" s="53" t="b">
        <f t="shared" ref="AD68:AD104" si="21">P68=B68</f>
        <v>1</v>
      </c>
      <c r="AE68" s="53" t="b">
        <f t="shared" ref="AE68:AE104" si="22">Q68=C68</f>
        <v>1</v>
      </c>
      <c r="AF68" s="53" t="b">
        <f t="shared" ref="AF68:AF104" si="23">R68=D68</f>
        <v>1</v>
      </c>
      <c r="AG68" s="53"/>
      <c r="AH68" s="56"/>
      <c r="AI68" s="31">
        <f t="shared" si="13"/>
        <v>0</v>
      </c>
      <c r="AJ68" s="31">
        <f t="shared" si="14"/>
        <v>0</v>
      </c>
      <c r="AK68" s="31">
        <f t="shared" si="15"/>
        <v>0</v>
      </c>
      <c r="AL68" s="31">
        <f t="shared" si="16"/>
        <v>0</v>
      </c>
      <c r="AM68" s="31">
        <f t="shared" si="17"/>
        <v>0</v>
      </c>
      <c r="AN68" s="31">
        <f t="shared" si="18"/>
        <v>0</v>
      </c>
      <c r="AO68" s="31">
        <f t="shared" si="19"/>
        <v>0</v>
      </c>
      <c r="AP68" s="31">
        <f t="shared" si="20"/>
        <v>0</v>
      </c>
    </row>
    <row r="69" spans="2:42" s="60" customFormat="1" ht="11.25">
      <c r="B69" s="71">
        <v>2021</v>
      </c>
      <c r="C69" s="71">
        <v>156</v>
      </c>
      <c r="D69" s="72">
        <v>44504</v>
      </c>
      <c r="E69" s="73" t="s">
        <v>69</v>
      </c>
      <c r="F69" s="73" t="s">
        <v>70</v>
      </c>
      <c r="G69" s="74">
        <v>1000000</v>
      </c>
      <c r="H69" s="75">
        <v>31173.53</v>
      </c>
      <c r="I69" s="75">
        <v>30705.919999999998</v>
      </c>
      <c r="J69" s="74"/>
      <c r="K69" s="76"/>
      <c r="L69" s="76">
        <v>1000000</v>
      </c>
      <c r="M69" s="76"/>
      <c r="N69" s="76">
        <v>30705.919999999998</v>
      </c>
      <c r="P69" s="10">
        <v>2021</v>
      </c>
      <c r="Q69" s="10">
        <v>156</v>
      </c>
      <c r="R69" s="109">
        <v>44504</v>
      </c>
      <c r="S69" s="10" t="s">
        <v>69</v>
      </c>
      <c r="T69" s="10" t="s">
        <v>70</v>
      </c>
      <c r="U69" s="11">
        <v>1000000</v>
      </c>
      <c r="V69" s="11">
        <v>31173.53</v>
      </c>
      <c r="W69" s="11">
        <v>30705.919999999998</v>
      </c>
      <c r="X69" s="10">
        <v>0</v>
      </c>
      <c r="Y69" s="10">
        <v>0</v>
      </c>
      <c r="Z69" s="11">
        <v>1000000</v>
      </c>
      <c r="AA69" s="10">
        <v>0</v>
      </c>
      <c r="AB69" s="11">
        <v>30705.919999999998</v>
      </c>
      <c r="AC69" s="79"/>
      <c r="AD69" s="53" t="b">
        <f t="shared" si="21"/>
        <v>1</v>
      </c>
      <c r="AE69" s="53" t="b">
        <f t="shared" si="22"/>
        <v>1</v>
      </c>
      <c r="AF69" s="53" t="b">
        <f t="shared" si="23"/>
        <v>1</v>
      </c>
      <c r="AG69" s="53"/>
      <c r="AH69" s="56"/>
      <c r="AI69" s="31">
        <f t="shared" si="13"/>
        <v>0</v>
      </c>
      <c r="AJ69" s="31">
        <f t="shared" si="14"/>
        <v>0</v>
      </c>
      <c r="AK69" s="31">
        <f t="shared" si="15"/>
        <v>0</v>
      </c>
      <c r="AL69" s="31">
        <f t="shared" si="16"/>
        <v>0</v>
      </c>
      <c r="AM69" s="31">
        <f t="shared" si="17"/>
        <v>0</v>
      </c>
      <c r="AN69" s="31">
        <f t="shared" si="18"/>
        <v>0</v>
      </c>
      <c r="AO69" s="31">
        <f t="shared" si="19"/>
        <v>0</v>
      </c>
      <c r="AP69" s="31">
        <f t="shared" si="20"/>
        <v>0</v>
      </c>
    </row>
    <row r="70" spans="2:42" s="60" customFormat="1" ht="11.25">
      <c r="B70" s="71">
        <v>2022</v>
      </c>
      <c r="C70" s="71">
        <v>156</v>
      </c>
      <c r="D70" s="72">
        <v>44504</v>
      </c>
      <c r="E70" s="73" t="s">
        <v>69</v>
      </c>
      <c r="F70" s="73" t="s">
        <v>70</v>
      </c>
      <c r="G70" s="74"/>
      <c r="H70" s="75"/>
      <c r="I70" s="75"/>
      <c r="J70" s="74">
        <v>41447.040000000001</v>
      </c>
      <c r="K70" s="76">
        <v>927379.43</v>
      </c>
      <c r="L70" s="76">
        <v>-927379.43</v>
      </c>
      <c r="M70" s="76">
        <v>40825.33</v>
      </c>
      <c r="N70" s="76">
        <v>40825.33</v>
      </c>
      <c r="P70" s="10">
        <v>2022</v>
      </c>
      <c r="Q70" s="10">
        <v>156</v>
      </c>
      <c r="R70" s="109">
        <v>44504</v>
      </c>
      <c r="S70" s="10" t="s">
        <v>69</v>
      </c>
      <c r="T70" s="10" t="s">
        <v>70</v>
      </c>
      <c r="U70" s="10">
        <v>0</v>
      </c>
      <c r="V70" s="10">
        <v>0</v>
      </c>
      <c r="W70" s="10">
        <v>0</v>
      </c>
      <c r="X70" s="11">
        <v>41447.040000000001</v>
      </c>
      <c r="Y70" s="11">
        <v>927379.43</v>
      </c>
      <c r="Z70" s="11">
        <v>-927379.43</v>
      </c>
      <c r="AA70" s="11">
        <v>40825.33</v>
      </c>
      <c r="AB70" s="11">
        <v>40825.33</v>
      </c>
      <c r="AC70" s="79"/>
      <c r="AD70" s="53" t="b">
        <f t="shared" si="21"/>
        <v>1</v>
      </c>
      <c r="AE70" s="53" t="b">
        <f t="shared" si="22"/>
        <v>1</v>
      </c>
      <c r="AF70" s="53" t="b">
        <f t="shared" si="23"/>
        <v>1</v>
      </c>
      <c r="AG70" s="53"/>
      <c r="AH70" s="56"/>
      <c r="AI70" s="31">
        <f t="shared" si="13"/>
        <v>0</v>
      </c>
      <c r="AJ70" s="31">
        <f t="shared" si="14"/>
        <v>0</v>
      </c>
      <c r="AK70" s="31">
        <f t="shared" si="15"/>
        <v>0</v>
      </c>
      <c r="AL70" s="31">
        <f t="shared" si="16"/>
        <v>0</v>
      </c>
      <c r="AM70" s="31">
        <f t="shared" si="17"/>
        <v>0</v>
      </c>
      <c r="AN70" s="31">
        <f t="shared" si="18"/>
        <v>0</v>
      </c>
      <c r="AO70" s="31">
        <f t="shared" si="19"/>
        <v>0</v>
      </c>
      <c r="AP70" s="31">
        <f t="shared" si="20"/>
        <v>0</v>
      </c>
    </row>
    <row r="71" spans="2:42" s="60" customFormat="1" ht="11.25">
      <c r="B71" s="71">
        <v>2022</v>
      </c>
      <c r="C71" s="71">
        <v>156</v>
      </c>
      <c r="D71" s="72">
        <v>44749</v>
      </c>
      <c r="E71" s="73" t="s">
        <v>129</v>
      </c>
      <c r="F71" s="73" t="s">
        <v>130</v>
      </c>
      <c r="G71" s="74">
        <v>367560.4</v>
      </c>
      <c r="H71" s="75">
        <v>367560.4</v>
      </c>
      <c r="I71" s="75">
        <v>367560.4</v>
      </c>
      <c r="J71" s="74"/>
      <c r="K71" s="76"/>
      <c r="L71" s="76">
        <v>367560.4</v>
      </c>
      <c r="M71" s="76"/>
      <c r="N71" s="76">
        <v>367560.4</v>
      </c>
      <c r="P71" s="10">
        <v>2022</v>
      </c>
      <c r="Q71" s="10">
        <v>156</v>
      </c>
      <c r="R71" s="109">
        <v>44749</v>
      </c>
      <c r="S71" s="10" t="s">
        <v>129</v>
      </c>
      <c r="T71" s="10" t="s">
        <v>130</v>
      </c>
      <c r="U71" s="11">
        <v>367560.4</v>
      </c>
      <c r="V71" s="11">
        <v>367560.4</v>
      </c>
      <c r="W71" s="11">
        <v>367560.4</v>
      </c>
      <c r="X71" s="10">
        <v>0</v>
      </c>
      <c r="Y71" s="10">
        <v>0</v>
      </c>
      <c r="Z71" s="11">
        <v>367560.4</v>
      </c>
      <c r="AA71" s="10">
        <v>0</v>
      </c>
      <c r="AB71" s="11">
        <v>367560.4</v>
      </c>
      <c r="AC71" s="79"/>
      <c r="AD71" s="53" t="b">
        <f t="shared" si="21"/>
        <v>1</v>
      </c>
      <c r="AE71" s="53" t="b">
        <f t="shared" si="22"/>
        <v>1</v>
      </c>
      <c r="AF71" s="53" t="b">
        <f t="shared" si="23"/>
        <v>1</v>
      </c>
      <c r="AG71" s="53"/>
      <c r="AH71" s="56"/>
      <c r="AI71" s="31">
        <f t="shared" si="13"/>
        <v>0</v>
      </c>
      <c r="AJ71" s="31">
        <f t="shared" si="14"/>
        <v>0</v>
      </c>
      <c r="AK71" s="31">
        <f t="shared" si="15"/>
        <v>0</v>
      </c>
      <c r="AL71" s="31">
        <f t="shared" si="16"/>
        <v>0</v>
      </c>
      <c r="AM71" s="31">
        <f t="shared" si="17"/>
        <v>0</v>
      </c>
      <c r="AN71" s="31">
        <f t="shared" si="18"/>
        <v>0</v>
      </c>
      <c r="AO71" s="31">
        <f t="shared" si="19"/>
        <v>0</v>
      </c>
      <c r="AP71" s="31">
        <f t="shared" si="20"/>
        <v>0</v>
      </c>
    </row>
    <row r="72" spans="2:42" s="60" customFormat="1" ht="11.25">
      <c r="B72" s="71">
        <v>2024</v>
      </c>
      <c r="C72" s="71">
        <v>156</v>
      </c>
      <c r="D72" s="72">
        <v>45461</v>
      </c>
      <c r="E72" s="73" t="s">
        <v>66</v>
      </c>
      <c r="F72" s="73" t="s">
        <v>67</v>
      </c>
      <c r="G72" s="74">
        <v>108397.77</v>
      </c>
      <c r="H72" s="75">
        <v>108397.77</v>
      </c>
      <c r="I72" s="75">
        <v>0</v>
      </c>
      <c r="J72" s="74"/>
      <c r="K72" s="76"/>
      <c r="L72" s="76">
        <v>108397.77</v>
      </c>
      <c r="M72" s="76"/>
      <c r="N72" s="76">
        <v>0</v>
      </c>
      <c r="P72" s="10">
        <v>2024</v>
      </c>
      <c r="Q72" s="10">
        <v>156</v>
      </c>
      <c r="R72" s="109">
        <v>45461</v>
      </c>
      <c r="S72" s="10" t="s">
        <v>68</v>
      </c>
      <c r="T72" s="10" t="s">
        <v>67</v>
      </c>
      <c r="U72" s="11">
        <v>108397.77</v>
      </c>
      <c r="V72" s="11">
        <v>108397.77</v>
      </c>
      <c r="W72" s="10">
        <v>0</v>
      </c>
      <c r="X72" s="10">
        <v>0</v>
      </c>
      <c r="Y72" s="10">
        <v>0</v>
      </c>
      <c r="Z72" s="11">
        <v>108397.77</v>
      </c>
      <c r="AA72" s="10">
        <v>0</v>
      </c>
      <c r="AB72" s="10">
        <v>0</v>
      </c>
      <c r="AC72" s="79"/>
      <c r="AD72" s="53" t="b">
        <f t="shared" si="21"/>
        <v>1</v>
      </c>
      <c r="AE72" s="53" t="b">
        <f t="shared" si="22"/>
        <v>1</v>
      </c>
      <c r="AF72" s="53" t="b">
        <f t="shared" si="23"/>
        <v>1</v>
      </c>
      <c r="AG72" s="53"/>
      <c r="AH72" s="56"/>
      <c r="AI72" s="31">
        <f t="shared" si="13"/>
        <v>0</v>
      </c>
      <c r="AJ72" s="31">
        <f t="shared" si="14"/>
        <v>0</v>
      </c>
      <c r="AK72" s="31">
        <f t="shared" si="15"/>
        <v>0</v>
      </c>
      <c r="AL72" s="31">
        <f t="shared" si="16"/>
        <v>0</v>
      </c>
      <c r="AM72" s="31">
        <f t="shared" si="17"/>
        <v>0</v>
      </c>
      <c r="AN72" s="31">
        <f t="shared" si="18"/>
        <v>0</v>
      </c>
      <c r="AO72" s="31">
        <f t="shared" si="19"/>
        <v>0</v>
      </c>
      <c r="AP72" s="31">
        <f t="shared" si="20"/>
        <v>0</v>
      </c>
    </row>
    <row r="73" spans="2:42" s="60" customFormat="1" ht="11.25">
      <c r="B73" s="71">
        <v>2022</v>
      </c>
      <c r="C73" s="71">
        <v>157</v>
      </c>
      <c r="D73" s="72">
        <v>44749</v>
      </c>
      <c r="E73" s="73" t="s">
        <v>129</v>
      </c>
      <c r="F73" s="73" t="s">
        <v>130</v>
      </c>
      <c r="G73" s="74">
        <v>2746.87</v>
      </c>
      <c r="H73" s="75">
        <v>2746.87</v>
      </c>
      <c r="I73" s="75">
        <v>2746.87</v>
      </c>
      <c r="J73" s="74"/>
      <c r="K73" s="76"/>
      <c r="L73" s="76">
        <v>2746.87</v>
      </c>
      <c r="M73" s="76"/>
      <c r="N73" s="76">
        <v>2746.87</v>
      </c>
      <c r="P73" s="10">
        <v>2022</v>
      </c>
      <c r="Q73" s="10">
        <v>157</v>
      </c>
      <c r="R73" s="109">
        <v>44749</v>
      </c>
      <c r="S73" s="10" t="s">
        <v>129</v>
      </c>
      <c r="T73" s="10" t="s">
        <v>130</v>
      </c>
      <c r="U73" s="11">
        <v>2746.87</v>
      </c>
      <c r="V73" s="11">
        <v>2746.87</v>
      </c>
      <c r="W73" s="11">
        <v>2746.87</v>
      </c>
      <c r="X73" s="10">
        <v>0</v>
      </c>
      <c r="Y73" s="10">
        <v>0</v>
      </c>
      <c r="Z73" s="11">
        <v>2746.87</v>
      </c>
      <c r="AA73" s="10">
        <v>0</v>
      </c>
      <c r="AB73" s="11">
        <v>2746.87</v>
      </c>
      <c r="AC73" s="79"/>
      <c r="AD73" s="53" t="b">
        <f t="shared" si="21"/>
        <v>1</v>
      </c>
      <c r="AE73" s="53" t="b">
        <f t="shared" si="22"/>
        <v>1</v>
      </c>
      <c r="AF73" s="53" t="b">
        <f t="shared" si="23"/>
        <v>1</v>
      </c>
      <c r="AG73" s="53"/>
      <c r="AH73" s="56"/>
      <c r="AI73" s="31">
        <f t="shared" ref="AI73:AI123" si="24">U73-G73</f>
        <v>0</v>
      </c>
      <c r="AJ73" s="31">
        <f t="shared" ref="AJ73:AJ123" si="25">V73-H73</f>
        <v>0</v>
      </c>
      <c r="AK73" s="31">
        <f t="shared" ref="AK73:AK123" si="26">W73-I73</f>
        <v>0</v>
      </c>
      <c r="AL73" s="31">
        <f t="shared" ref="AL73:AL123" si="27">X73-J73</f>
        <v>0</v>
      </c>
      <c r="AM73" s="31">
        <f t="shared" ref="AM73:AM123" si="28">Y73-K73</f>
        <v>0</v>
      </c>
      <c r="AN73" s="31">
        <f t="shared" ref="AN73:AN123" si="29">Z73-L73</f>
        <v>0</v>
      </c>
      <c r="AO73" s="31">
        <f t="shared" ref="AO73:AO123" si="30">AA73-M73</f>
        <v>0</v>
      </c>
      <c r="AP73" s="31">
        <f t="shared" ref="AP73:AP123" si="31">AB73-N73</f>
        <v>0</v>
      </c>
    </row>
    <row r="74" spans="2:42" s="60" customFormat="1" ht="11.25">
      <c r="B74" s="71">
        <v>2024</v>
      </c>
      <c r="C74" s="71">
        <v>157</v>
      </c>
      <c r="D74" s="72">
        <v>45461</v>
      </c>
      <c r="E74" s="73" t="s">
        <v>76</v>
      </c>
      <c r="F74" s="73" t="s">
        <v>77</v>
      </c>
      <c r="G74" s="74">
        <v>70968.899999999994</v>
      </c>
      <c r="H74" s="75">
        <v>0</v>
      </c>
      <c r="I74" s="75">
        <v>0</v>
      </c>
      <c r="J74" s="74"/>
      <c r="K74" s="76"/>
      <c r="L74" s="76">
        <v>70968.899999999994</v>
      </c>
      <c r="M74" s="76"/>
      <c r="N74" s="76">
        <v>0</v>
      </c>
      <c r="P74" s="10">
        <v>2024</v>
      </c>
      <c r="Q74" s="10">
        <v>157</v>
      </c>
      <c r="R74" s="109">
        <v>45461</v>
      </c>
      <c r="S74" s="10" t="s">
        <v>76</v>
      </c>
      <c r="T74" s="10" t="s">
        <v>77</v>
      </c>
      <c r="U74" s="11">
        <v>70968.899999999994</v>
      </c>
      <c r="V74" s="10">
        <v>0</v>
      </c>
      <c r="W74" s="10">
        <v>0</v>
      </c>
      <c r="X74" s="10">
        <v>0</v>
      </c>
      <c r="Y74" s="10">
        <v>0</v>
      </c>
      <c r="Z74" s="11">
        <v>70968.899999999994</v>
      </c>
      <c r="AA74" s="10">
        <v>0</v>
      </c>
      <c r="AB74" s="10">
        <v>0</v>
      </c>
      <c r="AC74" s="79"/>
      <c r="AD74" s="53" t="b">
        <f t="shared" si="21"/>
        <v>1</v>
      </c>
      <c r="AE74" s="53" t="b">
        <f t="shared" si="22"/>
        <v>1</v>
      </c>
      <c r="AF74" s="53" t="b">
        <f t="shared" si="23"/>
        <v>1</v>
      </c>
      <c r="AG74" s="53"/>
      <c r="AH74" s="56"/>
      <c r="AI74" s="31">
        <f t="shared" si="24"/>
        <v>0</v>
      </c>
      <c r="AJ74" s="31">
        <f t="shared" si="25"/>
        <v>0</v>
      </c>
      <c r="AK74" s="31">
        <f t="shared" si="26"/>
        <v>0</v>
      </c>
      <c r="AL74" s="31">
        <f t="shared" si="27"/>
        <v>0</v>
      </c>
      <c r="AM74" s="31">
        <f t="shared" si="28"/>
        <v>0</v>
      </c>
      <c r="AN74" s="31">
        <f t="shared" si="29"/>
        <v>0</v>
      </c>
      <c r="AO74" s="31">
        <f t="shared" si="30"/>
        <v>0</v>
      </c>
      <c r="AP74" s="31">
        <f t="shared" si="31"/>
        <v>0</v>
      </c>
    </row>
    <row r="75" spans="2:42" s="60" customFormat="1" ht="11.25">
      <c r="B75" s="71">
        <v>2021</v>
      </c>
      <c r="C75" s="71">
        <v>158</v>
      </c>
      <c r="D75" s="72">
        <v>44504</v>
      </c>
      <c r="E75" s="73" t="s">
        <v>89</v>
      </c>
      <c r="F75" s="73" t="s">
        <v>90</v>
      </c>
      <c r="G75" s="74">
        <v>6309619.9699999997</v>
      </c>
      <c r="H75" s="75">
        <v>1137160.2</v>
      </c>
      <c r="I75" s="75">
        <v>1137160.2</v>
      </c>
      <c r="J75" s="74"/>
      <c r="K75" s="76"/>
      <c r="L75" s="76">
        <v>6309619.9699999997</v>
      </c>
      <c r="M75" s="76"/>
      <c r="N75" s="76">
        <v>1137160.2</v>
      </c>
      <c r="P75" s="10">
        <v>2021</v>
      </c>
      <c r="Q75" s="10">
        <v>158</v>
      </c>
      <c r="R75" s="109">
        <v>44504</v>
      </c>
      <c r="S75" s="10" t="s">
        <v>89</v>
      </c>
      <c r="T75" s="10" t="s">
        <v>90</v>
      </c>
      <c r="U75" s="11">
        <v>6309619.9699999997</v>
      </c>
      <c r="V75" s="11">
        <v>1137160.2</v>
      </c>
      <c r="W75" s="11">
        <v>1137160.2</v>
      </c>
      <c r="X75" s="10">
        <v>0</v>
      </c>
      <c r="Y75" s="10">
        <v>0</v>
      </c>
      <c r="Z75" s="11">
        <v>6309619.9699999997</v>
      </c>
      <c r="AA75" s="10">
        <v>0</v>
      </c>
      <c r="AB75" s="11">
        <v>1137160.2</v>
      </c>
      <c r="AC75" s="79"/>
      <c r="AD75" s="53" t="b">
        <f t="shared" si="21"/>
        <v>1</v>
      </c>
      <c r="AE75" s="53" t="b">
        <f t="shared" si="22"/>
        <v>1</v>
      </c>
      <c r="AF75" s="53" t="b">
        <f t="shared" si="23"/>
        <v>1</v>
      </c>
      <c r="AG75" s="53"/>
      <c r="AH75" s="56"/>
      <c r="AI75" s="31">
        <f t="shared" si="24"/>
        <v>0</v>
      </c>
      <c r="AJ75" s="31">
        <f t="shared" si="25"/>
        <v>0</v>
      </c>
      <c r="AK75" s="31">
        <f t="shared" si="26"/>
        <v>0</v>
      </c>
      <c r="AL75" s="31">
        <f t="shared" si="27"/>
        <v>0</v>
      </c>
      <c r="AM75" s="31">
        <f t="shared" si="28"/>
        <v>0</v>
      </c>
      <c r="AN75" s="31">
        <f t="shared" si="29"/>
        <v>0</v>
      </c>
      <c r="AO75" s="31">
        <f t="shared" si="30"/>
        <v>0</v>
      </c>
      <c r="AP75" s="31">
        <f t="shared" si="31"/>
        <v>0</v>
      </c>
    </row>
    <row r="76" spans="2:42" s="60" customFormat="1" ht="11.25">
      <c r="B76" s="71">
        <v>2022</v>
      </c>
      <c r="C76" s="71">
        <v>158</v>
      </c>
      <c r="D76" s="72">
        <v>44504</v>
      </c>
      <c r="E76" s="73" t="s">
        <v>89</v>
      </c>
      <c r="F76" s="73" t="s">
        <v>90</v>
      </c>
      <c r="G76" s="74"/>
      <c r="H76" s="75"/>
      <c r="I76" s="75"/>
      <c r="J76" s="74">
        <v>385963.39</v>
      </c>
      <c r="K76" s="76">
        <v>4786496.38</v>
      </c>
      <c r="L76" s="76">
        <v>-4786496.38</v>
      </c>
      <c r="M76" s="76">
        <v>385963.39</v>
      </c>
      <c r="N76" s="76">
        <v>385963.39</v>
      </c>
      <c r="P76" s="10">
        <v>2022</v>
      </c>
      <c r="Q76" s="10">
        <v>158</v>
      </c>
      <c r="R76" s="109">
        <v>44504</v>
      </c>
      <c r="S76" s="10" t="s">
        <v>89</v>
      </c>
      <c r="T76" s="10" t="s">
        <v>90</v>
      </c>
      <c r="U76" s="10">
        <v>0</v>
      </c>
      <c r="V76" s="10">
        <v>0</v>
      </c>
      <c r="W76" s="10">
        <v>0</v>
      </c>
      <c r="X76" s="11">
        <v>385963.39</v>
      </c>
      <c r="Y76" s="11">
        <v>4786496.38</v>
      </c>
      <c r="Z76" s="11">
        <v>-4786496.38</v>
      </c>
      <c r="AA76" s="11">
        <v>385963.39</v>
      </c>
      <c r="AB76" s="11">
        <v>385963.39</v>
      </c>
      <c r="AC76" s="79"/>
      <c r="AD76" s="53" t="b">
        <f t="shared" si="21"/>
        <v>1</v>
      </c>
      <c r="AE76" s="53" t="b">
        <f t="shared" si="22"/>
        <v>1</v>
      </c>
      <c r="AF76" s="53" t="b">
        <f t="shared" si="23"/>
        <v>1</v>
      </c>
      <c r="AG76" s="53"/>
      <c r="AH76" s="56"/>
      <c r="AI76" s="31">
        <f t="shared" si="24"/>
        <v>0</v>
      </c>
      <c r="AJ76" s="31">
        <f t="shared" si="25"/>
        <v>0</v>
      </c>
      <c r="AK76" s="31">
        <f t="shared" si="26"/>
        <v>0</v>
      </c>
      <c r="AL76" s="31">
        <f t="shared" si="27"/>
        <v>0</v>
      </c>
      <c r="AM76" s="31">
        <f t="shared" si="28"/>
        <v>0</v>
      </c>
      <c r="AN76" s="31">
        <f t="shared" si="29"/>
        <v>0</v>
      </c>
      <c r="AO76" s="31">
        <f t="shared" si="30"/>
        <v>0</v>
      </c>
      <c r="AP76" s="31">
        <f t="shared" si="31"/>
        <v>0</v>
      </c>
    </row>
    <row r="77" spans="2:42" s="60" customFormat="1" ht="11.25">
      <c r="B77" s="71">
        <v>2024</v>
      </c>
      <c r="C77" s="71">
        <v>158</v>
      </c>
      <c r="D77" s="72">
        <v>45461</v>
      </c>
      <c r="E77" s="73" t="s">
        <v>76</v>
      </c>
      <c r="F77" s="73" t="s">
        <v>77</v>
      </c>
      <c r="G77" s="74">
        <v>176651.7</v>
      </c>
      <c r="H77" s="75">
        <v>0</v>
      </c>
      <c r="I77" s="75">
        <v>0</v>
      </c>
      <c r="J77" s="74"/>
      <c r="K77" s="76"/>
      <c r="L77" s="76">
        <v>176651.7</v>
      </c>
      <c r="M77" s="76"/>
      <c r="N77" s="76">
        <v>0</v>
      </c>
      <c r="P77" s="10">
        <v>2024</v>
      </c>
      <c r="Q77" s="10">
        <v>158</v>
      </c>
      <c r="R77" s="109">
        <v>45461</v>
      </c>
      <c r="S77" s="10" t="s">
        <v>76</v>
      </c>
      <c r="T77" s="10" t="s">
        <v>77</v>
      </c>
      <c r="U77" s="11">
        <v>176651.7</v>
      </c>
      <c r="V77" s="10">
        <v>0</v>
      </c>
      <c r="W77" s="10">
        <v>0</v>
      </c>
      <c r="X77" s="10">
        <v>0</v>
      </c>
      <c r="Y77" s="10">
        <v>0</v>
      </c>
      <c r="Z77" s="11">
        <v>176651.7</v>
      </c>
      <c r="AA77" s="10">
        <v>0</v>
      </c>
      <c r="AB77" s="10">
        <v>0</v>
      </c>
      <c r="AC77" s="79"/>
      <c r="AD77" s="53" t="b">
        <f t="shared" si="21"/>
        <v>1</v>
      </c>
      <c r="AE77" s="53" t="b">
        <f t="shared" si="22"/>
        <v>1</v>
      </c>
      <c r="AF77" s="53" t="b">
        <f t="shared" si="23"/>
        <v>1</v>
      </c>
      <c r="AG77" s="53"/>
      <c r="AH77" s="56"/>
      <c r="AI77" s="31">
        <f t="shared" si="24"/>
        <v>0</v>
      </c>
      <c r="AJ77" s="31">
        <f t="shared" si="25"/>
        <v>0</v>
      </c>
      <c r="AK77" s="31">
        <f t="shared" si="26"/>
        <v>0</v>
      </c>
      <c r="AL77" s="31">
        <f t="shared" si="27"/>
        <v>0</v>
      </c>
      <c r="AM77" s="31">
        <f t="shared" si="28"/>
        <v>0</v>
      </c>
      <c r="AN77" s="31">
        <f t="shared" si="29"/>
        <v>0</v>
      </c>
      <c r="AO77" s="31">
        <f t="shared" si="30"/>
        <v>0</v>
      </c>
      <c r="AP77" s="31">
        <f t="shared" si="31"/>
        <v>0</v>
      </c>
    </row>
    <row r="78" spans="2:42" s="60" customFormat="1" ht="11.25">
      <c r="B78" s="71">
        <v>2024</v>
      </c>
      <c r="C78" s="71">
        <v>159</v>
      </c>
      <c r="D78" s="72">
        <v>45461</v>
      </c>
      <c r="E78" s="73" t="s">
        <v>76</v>
      </c>
      <c r="F78" s="73" t="s">
        <v>77</v>
      </c>
      <c r="G78" s="74">
        <v>20000</v>
      </c>
      <c r="H78" s="75">
        <v>0</v>
      </c>
      <c r="I78" s="75">
        <v>0</v>
      </c>
      <c r="J78" s="74"/>
      <c r="K78" s="76"/>
      <c r="L78" s="76">
        <v>20000</v>
      </c>
      <c r="M78" s="76"/>
      <c r="N78" s="76">
        <v>0</v>
      </c>
      <c r="P78" s="10">
        <v>2024</v>
      </c>
      <c r="Q78" s="10">
        <v>159</v>
      </c>
      <c r="R78" s="109">
        <v>45461</v>
      </c>
      <c r="S78" s="10" t="s">
        <v>76</v>
      </c>
      <c r="T78" s="10" t="s">
        <v>77</v>
      </c>
      <c r="U78" s="11">
        <v>20000</v>
      </c>
      <c r="V78" s="10">
        <v>0</v>
      </c>
      <c r="W78" s="10">
        <v>0</v>
      </c>
      <c r="X78" s="10">
        <v>0</v>
      </c>
      <c r="Y78" s="10">
        <v>0</v>
      </c>
      <c r="Z78" s="11">
        <v>20000</v>
      </c>
      <c r="AA78" s="10">
        <v>0</v>
      </c>
      <c r="AB78" s="10">
        <v>0</v>
      </c>
      <c r="AC78" s="79"/>
      <c r="AD78" s="53" t="b">
        <f t="shared" si="21"/>
        <v>1</v>
      </c>
      <c r="AE78" s="53" t="b">
        <f t="shared" si="22"/>
        <v>1</v>
      </c>
      <c r="AF78" s="53" t="b">
        <f t="shared" si="23"/>
        <v>1</v>
      </c>
      <c r="AG78" s="53"/>
      <c r="AH78" s="56"/>
      <c r="AI78" s="31">
        <f t="shared" si="24"/>
        <v>0</v>
      </c>
      <c r="AJ78" s="31">
        <f t="shared" si="25"/>
        <v>0</v>
      </c>
      <c r="AK78" s="31">
        <f t="shared" si="26"/>
        <v>0</v>
      </c>
      <c r="AL78" s="31">
        <f t="shared" si="27"/>
        <v>0</v>
      </c>
      <c r="AM78" s="31">
        <f t="shared" si="28"/>
        <v>0</v>
      </c>
      <c r="AN78" s="31">
        <f t="shared" si="29"/>
        <v>0</v>
      </c>
      <c r="AO78" s="31">
        <f t="shared" si="30"/>
        <v>0</v>
      </c>
      <c r="AP78" s="31">
        <f t="shared" si="31"/>
        <v>0</v>
      </c>
    </row>
    <row r="79" spans="2:42" s="60" customFormat="1" ht="11.25">
      <c r="B79" s="71">
        <v>2024</v>
      </c>
      <c r="C79" s="71">
        <v>160</v>
      </c>
      <c r="D79" s="72">
        <v>45461</v>
      </c>
      <c r="E79" s="73" t="s">
        <v>131</v>
      </c>
      <c r="F79" s="73" t="s">
        <v>132</v>
      </c>
      <c r="G79" s="74">
        <v>85399.49</v>
      </c>
      <c r="H79" s="75">
        <v>85399.49</v>
      </c>
      <c r="I79" s="75">
        <v>0</v>
      </c>
      <c r="J79" s="74"/>
      <c r="K79" s="76"/>
      <c r="L79" s="76">
        <v>85399.49</v>
      </c>
      <c r="M79" s="76"/>
      <c r="N79" s="76">
        <v>0</v>
      </c>
      <c r="P79" s="10">
        <v>2024</v>
      </c>
      <c r="Q79" s="10">
        <v>160</v>
      </c>
      <c r="R79" s="109">
        <v>45461</v>
      </c>
      <c r="S79" s="10" t="s">
        <v>133</v>
      </c>
      <c r="T79" s="10" t="s">
        <v>132</v>
      </c>
      <c r="U79" s="11">
        <v>85399.49</v>
      </c>
      <c r="V79" s="11">
        <v>85399.49</v>
      </c>
      <c r="W79" s="10">
        <v>0</v>
      </c>
      <c r="X79" s="10">
        <v>0</v>
      </c>
      <c r="Y79" s="10">
        <v>0</v>
      </c>
      <c r="Z79" s="11">
        <v>85399.49</v>
      </c>
      <c r="AA79" s="10">
        <v>0</v>
      </c>
      <c r="AB79" s="10">
        <v>0</v>
      </c>
      <c r="AC79" s="79"/>
      <c r="AD79" s="53" t="b">
        <f t="shared" si="21"/>
        <v>1</v>
      </c>
      <c r="AE79" s="53" t="b">
        <f t="shared" si="22"/>
        <v>1</v>
      </c>
      <c r="AF79" s="53" t="b">
        <f t="shared" si="23"/>
        <v>1</v>
      </c>
      <c r="AG79" s="53"/>
      <c r="AH79" s="56"/>
      <c r="AI79" s="31">
        <f t="shared" si="24"/>
        <v>0</v>
      </c>
      <c r="AJ79" s="31">
        <f t="shared" si="25"/>
        <v>0</v>
      </c>
      <c r="AK79" s="31">
        <f t="shared" si="26"/>
        <v>0</v>
      </c>
      <c r="AL79" s="31">
        <f t="shared" si="27"/>
        <v>0</v>
      </c>
      <c r="AM79" s="31">
        <f t="shared" si="28"/>
        <v>0</v>
      </c>
      <c r="AN79" s="31">
        <f t="shared" si="29"/>
        <v>0</v>
      </c>
      <c r="AO79" s="31">
        <f t="shared" si="30"/>
        <v>0</v>
      </c>
      <c r="AP79" s="31">
        <f t="shared" si="31"/>
        <v>0</v>
      </c>
    </row>
    <row r="80" spans="2:42" s="60" customFormat="1" ht="11.25">
      <c r="B80" s="71">
        <v>2021</v>
      </c>
      <c r="C80" s="71">
        <v>183</v>
      </c>
      <c r="D80" s="72">
        <v>44531</v>
      </c>
      <c r="E80" s="73" t="s">
        <v>74</v>
      </c>
      <c r="F80" s="73" t="s">
        <v>75</v>
      </c>
      <c r="G80" s="74">
        <v>471814.2</v>
      </c>
      <c r="H80" s="75">
        <v>0</v>
      </c>
      <c r="I80" s="75">
        <v>0</v>
      </c>
      <c r="J80" s="74"/>
      <c r="K80" s="76"/>
      <c r="L80" s="76">
        <v>471814.2</v>
      </c>
      <c r="M80" s="76"/>
      <c r="N80" s="76">
        <v>0</v>
      </c>
      <c r="P80" s="10">
        <v>2021</v>
      </c>
      <c r="Q80" s="10">
        <v>183</v>
      </c>
      <c r="R80" s="109">
        <v>44531</v>
      </c>
      <c r="S80" s="10" t="s">
        <v>74</v>
      </c>
      <c r="T80" s="10" t="s">
        <v>75</v>
      </c>
      <c r="U80" s="11">
        <v>471814.2</v>
      </c>
      <c r="V80" s="10">
        <v>0</v>
      </c>
      <c r="W80" s="10">
        <v>0</v>
      </c>
      <c r="X80" s="10">
        <v>0</v>
      </c>
      <c r="Y80" s="10">
        <v>0</v>
      </c>
      <c r="Z80" s="11">
        <v>471814.2</v>
      </c>
      <c r="AA80" s="10">
        <v>0</v>
      </c>
      <c r="AB80" s="10">
        <v>0</v>
      </c>
      <c r="AC80" s="79"/>
      <c r="AD80" s="53" t="b">
        <f t="shared" si="21"/>
        <v>1</v>
      </c>
      <c r="AE80" s="53" t="b">
        <f t="shared" si="22"/>
        <v>1</v>
      </c>
      <c r="AF80" s="53" t="b">
        <f t="shared" si="23"/>
        <v>1</v>
      </c>
      <c r="AG80" s="53"/>
      <c r="AH80" s="56"/>
      <c r="AI80" s="31">
        <f t="shared" si="24"/>
        <v>0</v>
      </c>
      <c r="AJ80" s="31">
        <f t="shared" si="25"/>
        <v>0</v>
      </c>
      <c r="AK80" s="31">
        <f t="shared" si="26"/>
        <v>0</v>
      </c>
      <c r="AL80" s="31">
        <f t="shared" si="27"/>
        <v>0</v>
      </c>
      <c r="AM80" s="31">
        <f t="shared" si="28"/>
        <v>0</v>
      </c>
      <c r="AN80" s="31">
        <f t="shared" si="29"/>
        <v>0</v>
      </c>
      <c r="AO80" s="31">
        <f t="shared" si="30"/>
        <v>0</v>
      </c>
      <c r="AP80" s="31">
        <f t="shared" si="31"/>
        <v>0</v>
      </c>
    </row>
    <row r="81" spans="2:42" s="60" customFormat="1" ht="11.25">
      <c r="B81" s="71">
        <v>2022</v>
      </c>
      <c r="C81" s="71">
        <v>183</v>
      </c>
      <c r="D81" s="72">
        <v>44531</v>
      </c>
      <c r="E81" s="73" t="s">
        <v>74</v>
      </c>
      <c r="F81" s="73" t="s">
        <v>75</v>
      </c>
      <c r="G81" s="74"/>
      <c r="H81" s="75"/>
      <c r="I81" s="75"/>
      <c r="J81" s="74">
        <v>157271.4</v>
      </c>
      <c r="K81" s="76">
        <v>314542.8</v>
      </c>
      <c r="L81" s="76">
        <v>-314542.8</v>
      </c>
      <c r="M81" s="76">
        <v>157271.4</v>
      </c>
      <c r="N81" s="76">
        <v>157271.4</v>
      </c>
      <c r="P81" s="10">
        <v>2022</v>
      </c>
      <c r="Q81" s="10">
        <v>183</v>
      </c>
      <c r="R81" s="109">
        <v>44531</v>
      </c>
      <c r="S81" s="10" t="s">
        <v>74</v>
      </c>
      <c r="T81" s="10" t="s">
        <v>75</v>
      </c>
      <c r="U81" s="10">
        <v>0</v>
      </c>
      <c r="V81" s="10">
        <v>0</v>
      </c>
      <c r="W81" s="10">
        <v>0</v>
      </c>
      <c r="X81" s="11">
        <v>157271.4</v>
      </c>
      <c r="Y81" s="11">
        <v>314542.8</v>
      </c>
      <c r="Z81" s="11">
        <v>-314542.8</v>
      </c>
      <c r="AA81" s="11">
        <v>157271.4</v>
      </c>
      <c r="AB81" s="11">
        <v>157271.4</v>
      </c>
      <c r="AC81" s="79"/>
      <c r="AD81" s="53" t="b">
        <f t="shared" si="21"/>
        <v>1</v>
      </c>
      <c r="AE81" s="53" t="b">
        <f t="shared" si="22"/>
        <v>1</v>
      </c>
      <c r="AF81" s="53" t="b">
        <f t="shared" si="23"/>
        <v>1</v>
      </c>
      <c r="AG81" s="53"/>
      <c r="AH81" s="56"/>
      <c r="AI81" s="31">
        <f t="shared" si="24"/>
        <v>0</v>
      </c>
      <c r="AJ81" s="31">
        <f t="shared" si="25"/>
        <v>0</v>
      </c>
      <c r="AK81" s="31">
        <f t="shared" si="26"/>
        <v>0</v>
      </c>
      <c r="AL81" s="31">
        <f t="shared" si="27"/>
        <v>0</v>
      </c>
      <c r="AM81" s="31">
        <f t="shared" si="28"/>
        <v>0</v>
      </c>
      <c r="AN81" s="31">
        <f t="shared" si="29"/>
        <v>0</v>
      </c>
      <c r="AO81" s="31">
        <f t="shared" si="30"/>
        <v>0</v>
      </c>
      <c r="AP81" s="31">
        <f t="shared" si="31"/>
        <v>0</v>
      </c>
    </row>
    <row r="82" spans="2:42" s="60" customFormat="1" ht="11.25">
      <c r="B82" s="71">
        <v>2021</v>
      </c>
      <c r="C82" s="71">
        <v>184</v>
      </c>
      <c r="D82" s="72">
        <v>44531</v>
      </c>
      <c r="E82" s="73" t="s">
        <v>76</v>
      </c>
      <c r="F82" s="73" t="s">
        <v>77</v>
      </c>
      <c r="G82" s="74">
        <v>101238.3</v>
      </c>
      <c r="H82" s="75">
        <v>0</v>
      </c>
      <c r="I82" s="75">
        <v>0</v>
      </c>
      <c r="J82" s="74"/>
      <c r="K82" s="76"/>
      <c r="L82" s="76">
        <v>101238.3</v>
      </c>
      <c r="M82" s="76"/>
      <c r="N82" s="76">
        <v>0</v>
      </c>
      <c r="P82" s="10">
        <v>2021</v>
      </c>
      <c r="Q82" s="10">
        <v>184</v>
      </c>
      <c r="R82" s="109">
        <v>44531</v>
      </c>
      <c r="S82" s="10" t="s">
        <v>76</v>
      </c>
      <c r="T82" s="10" t="s">
        <v>77</v>
      </c>
      <c r="U82" s="11">
        <v>101238.3</v>
      </c>
      <c r="V82" s="10">
        <v>0</v>
      </c>
      <c r="W82" s="10">
        <v>0</v>
      </c>
      <c r="X82" s="10">
        <v>0</v>
      </c>
      <c r="Y82" s="10">
        <v>0</v>
      </c>
      <c r="Z82" s="11">
        <v>101238.3</v>
      </c>
      <c r="AA82" s="10">
        <v>0</v>
      </c>
      <c r="AB82" s="10">
        <v>0</v>
      </c>
      <c r="AC82" s="79"/>
      <c r="AD82" s="53" t="b">
        <f t="shared" si="21"/>
        <v>1</v>
      </c>
      <c r="AE82" s="53" t="b">
        <f t="shared" si="22"/>
        <v>1</v>
      </c>
      <c r="AF82" s="53" t="b">
        <f t="shared" si="23"/>
        <v>1</v>
      </c>
      <c r="AG82" s="53"/>
      <c r="AH82" s="56"/>
      <c r="AI82" s="31">
        <f t="shared" si="24"/>
        <v>0</v>
      </c>
      <c r="AJ82" s="31">
        <f t="shared" si="25"/>
        <v>0</v>
      </c>
      <c r="AK82" s="31">
        <f t="shared" si="26"/>
        <v>0</v>
      </c>
      <c r="AL82" s="31">
        <f t="shared" si="27"/>
        <v>0</v>
      </c>
      <c r="AM82" s="31">
        <f t="shared" si="28"/>
        <v>0</v>
      </c>
      <c r="AN82" s="31">
        <f t="shared" si="29"/>
        <v>0</v>
      </c>
      <c r="AO82" s="31">
        <f t="shared" si="30"/>
        <v>0</v>
      </c>
      <c r="AP82" s="31">
        <f t="shared" si="31"/>
        <v>0</v>
      </c>
    </row>
    <row r="83" spans="2:42" s="60" customFormat="1" ht="11.25">
      <c r="B83" s="71">
        <v>2022</v>
      </c>
      <c r="C83" s="71">
        <v>184</v>
      </c>
      <c r="D83" s="72">
        <v>44531</v>
      </c>
      <c r="E83" s="73" t="s">
        <v>76</v>
      </c>
      <c r="F83" s="73" t="s">
        <v>77</v>
      </c>
      <c r="G83" s="74"/>
      <c r="H83" s="75"/>
      <c r="I83" s="75"/>
      <c r="J83" s="74">
        <v>99719.73</v>
      </c>
      <c r="K83" s="76">
        <v>1518.57</v>
      </c>
      <c r="L83" s="76">
        <v>-1518.57</v>
      </c>
      <c r="M83" s="76">
        <v>99719.73</v>
      </c>
      <c r="N83" s="76">
        <v>99719.73</v>
      </c>
      <c r="P83" s="10">
        <v>2022</v>
      </c>
      <c r="Q83" s="10">
        <v>184</v>
      </c>
      <c r="R83" s="109">
        <v>44531</v>
      </c>
      <c r="S83" s="10" t="s">
        <v>76</v>
      </c>
      <c r="T83" s="10" t="s">
        <v>77</v>
      </c>
      <c r="U83" s="10">
        <v>0</v>
      </c>
      <c r="V83" s="10">
        <v>0</v>
      </c>
      <c r="W83" s="10">
        <v>0</v>
      </c>
      <c r="X83" s="11">
        <v>99719.73</v>
      </c>
      <c r="Y83" s="11">
        <v>1518.57</v>
      </c>
      <c r="Z83" s="11">
        <v>-1518.57</v>
      </c>
      <c r="AA83" s="11">
        <v>99719.73</v>
      </c>
      <c r="AB83" s="11">
        <v>99719.73</v>
      </c>
      <c r="AC83" s="79"/>
      <c r="AD83" s="53" t="b">
        <f t="shared" si="21"/>
        <v>1</v>
      </c>
      <c r="AE83" s="53" t="b">
        <f t="shared" si="22"/>
        <v>1</v>
      </c>
      <c r="AF83" s="53" t="b">
        <f t="shared" si="23"/>
        <v>1</v>
      </c>
      <c r="AG83" s="53"/>
      <c r="AH83" s="56"/>
      <c r="AI83" s="31">
        <f t="shared" si="24"/>
        <v>0</v>
      </c>
      <c r="AJ83" s="31">
        <f t="shared" si="25"/>
        <v>0</v>
      </c>
      <c r="AK83" s="31">
        <f t="shared" si="26"/>
        <v>0</v>
      </c>
      <c r="AL83" s="31">
        <f t="shared" si="27"/>
        <v>0</v>
      </c>
      <c r="AM83" s="31">
        <f t="shared" si="28"/>
        <v>0</v>
      </c>
      <c r="AN83" s="31">
        <f t="shared" si="29"/>
        <v>0</v>
      </c>
      <c r="AO83" s="31">
        <f t="shared" si="30"/>
        <v>0</v>
      </c>
      <c r="AP83" s="31">
        <f t="shared" si="31"/>
        <v>0</v>
      </c>
    </row>
    <row r="84" spans="2:42" s="60" customFormat="1" ht="11.25">
      <c r="B84" s="71">
        <v>2021</v>
      </c>
      <c r="C84" s="71">
        <v>186</v>
      </c>
      <c r="D84" s="72">
        <v>44531</v>
      </c>
      <c r="E84" s="73" t="s">
        <v>76</v>
      </c>
      <c r="F84" s="73" t="s">
        <v>77</v>
      </c>
      <c r="G84" s="74">
        <v>84036</v>
      </c>
      <c r="H84" s="75">
        <v>0</v>
      </c>
      <c r="I84" s="75">
        <v>0</v>
      </c>
      <c r="J84" s="74"/>
      <c r="K84" s="76"/>
      <c r="L84" s="76">
        <v>84036</v>
      </c>
      <c r="M84" s="76"/>
      <c r="N84" s="76">
        <v>0</v>
      </c>
      <c r="P84" s="10">
        <v>2021</v>
      </c>
      <c r="Q84" s="10">
        <v>186</v>
      </c>
      <c r="R84" s="109">
        <v>44531</v>
      </c>
      <c r="S84" s="10" t="s">
        <v>76</v>
      </c>
      <c r="T84" s="10" t="s">
        <v>77</v>
      </c>
      <c r="U84" s="11">
        <v>84036</v>
      </c>
      <c r="V84" s="10">
        <v>0</v>
      </c>
      <c r="W84" s="10">
        <v>0</v>
      </c>
      <c r="X84" s="10">
        <v>0</v>
      </c>
      <c r="Y84" s="10">
        <v>0</v>
      </c>
      <c r="Z84" s="11">
        <v>84036</v>
      </c>
      <c r="AA84" s="10">
        <v>0</v>
      </c>
      <c r="AB84" s="10">
        <v>0</v>
      </c>
      <c r="AC84" s="79"/>
      <c r="AD84" s="53" t="b">
        <f t="shared" si="21"/>
        <v>1</v>
      </c>
      <c r="AE84" s="53" t="b">
        <f t="shared" si="22"/>
        <v>1</v>
      </c>
      <c r="AF84" s="53" t="b">
        <f t="shared" si="23"/>
        <v>1</v>
      </c>
      <c r="AG84" s="53"/>
      <c r="AH84" s="56"/>
      <c r="AI84" s="31">
        <f t="shared" si="24"/>
        <v>0</v>
      </c>
      <c r="AJ84" s="31">
        <f t="shared" si="25"/>
        <v>0</v>
      </c>
      <c r="AK84" s="31">
        <f t="shared" si="26"/>
        <v>0</v>
      </c>
      <c r="AL84" s="31">
        <f t="shared" si="27"/>
        <v>0</v>
      </c>
      <c r="AM84" s="31">
        <f t="shared" si="28"/>
        <v>0</v>
      </c>
      <c r="AN84" s="31">
        <f t="shared" si="29"/>
        <v>0</v>
      </c>
      <c r="AO84" s="31">
        <f t="shared" si="30"/>
        <v>0</v>
      </c>
      <c r="AP84" s="31">
        <f t="shared" si="31"/>
        <v>0</v>
      </c>
    </row>
    <row r="85" spans="2:42" s="60" customFormat="1" ht="11.25">
      <c r="B85" s="71">
        <v>2022</v>
      </c>
      <c r="C85" s="71">
        <v>186</v>
      </c>
      <c r="D85" s="72">
        <v>44531</v>
      </c>
      <c r="E85" s="73" t="s">
        <v>76</v>
      </c>
      <c r="F85" s="73" t="s">
        <v>77</v>
      </c>
      <c r="G85" s="74"/>
      <c r="H85" s="75"/>
      <c r="I85" s="75"/>
      <c r="J85" s="74">
        <v>0</v>
      </c>
      <c r="K85" s="76">
        <v>84036</v>
      </c>
      <c r="L85" s="76">
        <v>-84036</v>
      </c>
      <c r="M85" s="76">
        <v>0</v>
      </c>
      <c r="N85" s="76">
        <v>0</v>
      </c>
      <c r="P85" s="10">
        <v>2022</v>
      </c>
      <c r="Q85" s="10">
        <v>186</v>
      </c>
      <c r="R85" s="109">
        <v>44531</v>
      </c>
      <c r="S85" s="10" t="s">
        <v>76</v>
      </c>
      <c r="T85" s="10" t="s">
        <v>77</v>
      </c>
      <c r="U85" s="10">
        <v>0</v>
      </c>
      <c r="V85" s="10">
        <v>0</v>
      </c>
      <c r="W85" s="10">
        <v>0</v>
      </c>
      <c r="X85" s="10">
        <v>0</v>
      </c>
      <c r="Y85" s="11">
        <v>84036</v>
      </c>
      <c r="Z85" s="11">
        <v>-84036</v>
      </c>
      <c r="AA85" s="10">
        <v>0</v>
      </c>
      <c r="AB85" s="10">
        <v>0</v>
      </c>
      <c r="AC85" s="79"/>
      <c r="AD85" s="53" t="b">
        <f t="shared" si="21"/>
        <v>1</v>
      </c>
      <c r="AE85" s="53" t="b">
        <f t="shared" si="22"/>
        <v>1</v>
      </c>
      <c r="AF85" s="53" t="b">
        <f t="shared" si="23"/>
        <v>1</v>
      </c>
      <c r="AG85" s="53"/>
      <c r="AH85" s="56"/>
      <c r="AI85" s="31">
        <f t="shared" si="24"/>
        <v>0</v>
      </c>
      <c r="AJ85" s="31">
        <f t="shared" si="25"/>
        <v>0</v>
      </c>
      <c r="AK85" s="31">
        <f t="shared" si="26"/>
        <v>0</v>
      </c>
      <c r="AL85" s="31">
        <f t="shared" si="27"/>
        <v>0</v>
      </c>
      <c r="AM85" s="31">
        <f t="shared" si="28"/>
        <v>0</v>
      </c>
      <c r="AN85" s="31">
        <f t="shared" si="29"/>
        <v>0</v>
      </c>
      <c r="AO85" s="31">
        <f t="shared" si="30"/>
        <v>0</v>
      </c>
      <c r="AP85" s="31">
        <f t="shared" si="31"/>
        <v>0</v>
      </c>
    </row>
    <row r="86" spans="2:42" s="60" customFormat="1" ht="11.25">
      <c r="B86" s="71">
        <v>2021</v>
      </c>
      <c r="C86" s="71">
        <v>200</v>
      </c>
      <c r="D86" s="72">
        <v>44550</v>
      </c>
      <c r="E86" s="73" t="s">
        <v>74</v>
      </c>
      <c r="F86" s="73" t="s">
        <v>75</v>
      </c>
      <c r="G86" s="74">
        <v>0</v>
      </c>
      <c r="H86" s="75">
        <v>0</v>
      </c>
      <c r="I86" s="75">
        <v>0</v>
      </c>
      <c r="J86" s="74"/>
      <c r="K86" s="76"/>
      <c r="L86" s="76">
        <v>0</v>
      </c>
      <c r="M86" s="76"/>
      <c r="N86" s="76">
        <v>0</v>
      </c>
      <c r="P86" s="10">
        <v>2021</v>
      </c>
      <c r="Q86" s="10">
        <v>200</v>
      </c>
      <c r="R86" s="109">
        <v>44550</v>
      </c>
      <c r="S86" s="10" t="s">
        <v>74</v>
      </c>
      <c r="T86" s="10" t="s">
        <v>75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79"/>
      <c r="AD86" s="53" t="b">
        <f t="shared" si="21"/>
        <v>1</v>
      </c>
      <c r="AE86" s="53" t="b">
        <f t="shared" si="22"/>
        <v>1</v>
      </c>
      <c r="AF86" s="53" t="b">
        <f t="shared" si="23"/>
        <v>1</v>
      </c>
      <c r="AG86" s="53"/>
      <c r="AH86" s="56"/>
      <c r="AI86" s="31">
        <f t="shared" si="24"/>
        <v>0</v>
      </c>
      <c r="AJ86" s="31">
        <f t="shared" si="25"/>
        <v>0</v>
      </c>
      <c r="AK86" s="31">
        <f t="shared" si="26"/>
        <v>0</v>
      </c>
      <c r="AL86" s="31">
        <f t="shared" si="27"/>
        <v>0</v>
      </c>
      <c r="AM86" s="31">
        <f t="shared" si="28"/>
        <v>0</v>
      </c>
      <c r="AN86" s="31">
        <f t="shared" si="29"/>
        <v>0</v>
      </c>
      <c r="AO86" s="31">
        <f t="shared" si="30"/>
        <v>0</v>
      </c>
      <c r="AP86" s="31">
        <f t="shared" si="31"/>
        <v>0</v>
      </c>
    </row>
    <row r="87" spans="2:42" s="60" customFormat="1" ht="11.25">
      <c r="B87" s="71">
        <v>2023</v>
      </c>
      <c r="C87" s="71">
        <v>202</v>
      </c>
      <c r="D87" s="72">
        <v>45163</v>
      </c>
      <c r="E87" s="73" t="s">
        <v>134</v>
      </c>
      <c r="F87" s="73" t="s">
        <v>135</v>
      </c>
      <c r="G87" s="74">
        <v>0</v>
      </c>
      <c r="H87" s="75">
        <v>0</v>
      </c>
      <c r="I87" s="75">
        <v>0</v>
      </c>
      <c r="J87" s="74"/>
      <c r="K87" s="76"/>
      <c r="L87" s="76">
        <v>0</v>
      </c>
      <c r="M87" s="76"/>
      <c r="N87" s="76">
        <v>0</v>
      </c>
      <c r="P87" s="10">
        <v>2023</v>
      </c>
      <c r="Q87" s="10">
        <v>202</v>
      </c>
      <c r="R87" s="109">
        <v>45163</v>
      </c>
      <c r="S87" s="10" t="s">
        <v>136</v>
      </c>
      <c r="T87" s="10" t="s">
        <v>135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79"/>
      <c r="AD87" s="53" t="b">
        <f t="shared" si="21"/>
        <v>1</v>
      </c>
      <c r="AE87" s="53" t="b">
        <f t="shared" si="22"/>
        <v>1</v>
      </c>
      <c r="AF87" s="53" t="b">
        <f t="shared" si="23"/>
        <v>1</v>
      </c>
      <c r="AG87" s="53"/>
      <c r="AH87" s="56"/>
      <c r="AI87" s="31">
        <f t="shared" si="24"/>
        <v>0</v>
      </c>
      <c r="AJ87" s="31">
        <f t="shared" si="25"/>
        <v>0</v>
      </c>
      <c r="AK87" s="31">
        <f t="shared" si="26"/>
        <v>0</v>
      </c>
      <c r="AL87" s="31">
        <f t="shared" si="27"/>
        <v>0</v>
      </c>
      <c r="AM87" s="31">
        <f t="shared" si="28"/>
        <v>0</v>
      </c>
      <c r="AN87" s="31">
        <f t="shared" si="29"/>
        <v>0</v>
      </c>
      <c r="AO87" s="31">
        <f t="shared" si="30"/>
        <v>0</v>
      </c>
      <c r="AP87" s="31">
        <f t="shared" si="31"/>
        <v>0</v>
      </c>
    </row>
    <row r="88" spans="2:42" s="60" customFormat="1" ht="11.25">
      <c r="B88" s="71">
        <v>2021</v>
      </c>
      <c r="C88" s="71">
        <v>203</v>
      </c>
      <c r="D88" s="72">
        <v>44550</v>
      </c>
      <c r="E88" s="73" t="s">
        <v>74</v>
      </c>
      <c r="F88" s="73" t="s">
        <v>75</v>
      </c>
      <c r="G88" s="74">
        <v>35975.089999999997</v>
      </c>
      <c r="H88" s="75">
        <v>0</v>
      </c>
      <c r="I88" s="75">
        <v>0</v>
      </c>
      <c r="J88" s="74"/>
      <c r="K88" s="76"/>
      <c r="L88" s="76">
        <v>35975.089999999997</v>
      </c>
      <c r="M88" s="76"/>
      <c r="N88" s="76">
        <v>0</v>
      </c>
      <c r="P88" s="10">
        <v>2021</v>
      </c>
      <c r="Q88" s="10">
        <v>203</v>
      </c>
      <c r="R88" s="109">
        <v>44550</v>
      </c>
      <c r="S88" s="10" t="s">
        <v>74</v>
      </c>
      <c r="T88" s="10" t="s">
        <v>75</v>
      </c>
      <c r="U88" s="11">
        <v>35975.089999999997</v>
      </c>
      <c r="V88" s="10">
        <v>0</v>
      </c>
      <c r="W88" s="10">
        <v>0</v>
      </c>
      <c r="X88" s="10">
        <v>0</v>
      </c>
      <c r="Y88" s="10">
        <v>0</v>
      </c>
      <c r="Z88" s="11">
        <v>35975.089999999997</v>
      </c>
      <c r="AA88" s="10">
        <v>0</v>
      </c>
      <c r="AB88" s="10">
        <v>0</v>
      </c>
      <c r="AC88" s="79"/>
      <c r="AD88" s="53" t="b">
        <f t="shared" si="21"/>
        <v>1</v>
      </c>
      <c r="AE88" s="53" t="b">
        <f t="shared" si="22"/>
        <v>1</v>
      </c>
      <c r="AF88" s="53" t="b">
        <f t="shared" si="23"/>
        <v>1</v>
      </c>
      <c r="AG88" s="53"/>
      <c r="AH88" s="56"/>
      <c r="AI88" s="31">
        <f t="shared" si="24"/>
        <v>0</v>
      </c>
      <c r="AJ88" s="31">
        <f t="shared" si="25"/>
        <v>0</v>
      </c>
      <c r="AK88" s="31">
        <f t="shared" si="26"/>
        <v>0</v>
      </c>
      <c r="AL88" s="31">
        <f t="shared" si="27"/>
        <v>0</v>
      </c>
      <c r="AM88" s="31">
        <f t="shared" si="28"/>
        <v>0</v>
      </c>
      <c r="AN88" s="31">
        <f t="shared" si="29"/>
        <v>0</v>
      </c>
      <c r="AO88" s="31">
        <f t="shared" si="30"/>
        <v>0</v>
      </c>
      <c r="AP88" s="31">
        <f t="shared" si="31"/>
        <v>0</v>
      </c>
    </row>
    <row r="89" spans="2:42" s="60" customFormat="1" ht="11.25">
      <c r="B89" s="71">
        <v>2022</v>
      </c>
      <c r="C89" s="71">
        <v>203</v>
      </c>
      <c r="D89" s="72">
        <v>44550</v>
      </c>
      <c r="E89" s="73" t="s">
        <v>74</v>
      </c>
      <c r="F89" s="73" t="s">
        <v>75</v>
      </c>
      <c r="G89" s="74"/>
      <c r="H89" s="75"/>
      <c r="I89" s="75"/>
      <c r="J89" s="74">
        <v>35975.089999999997</v>
      </c>
      <c r="K89" s="76">
        <v>0</v>
      </c>
      <c r="L89" s="76">
        <v>0</v>
      </c>
      <c r="M89" s="76">
        <v>35975.089999999997</v>
      </c>
      <c r="N89" s="76">
        <v>35975.089999999997</v>
      </c>
      <c r="P89" s="10">
        <v>2022</v>
      </c>
      <c r="Q89" s="10">
        <v>203</v>
      </c>
      <c r="R89" s="109">
        <v>44550</v>
      </c>
      <c r="S89" s="10" t="s">
        <v>74</v>
      </c>
      <c r="T89" s="10" t="s">
        <v>75</v>
      </c>
      <c r="U89" s="10">
        <v>0</v>
      </c>
      <c r="V89" s="10">
        <v>0</v>
      </c>
      <c r="W89" s="10">
        <v>0</v>
      </c>
      <c r="X89" s="11">
        <v>35975.089999999997</v>
      </c>
      <c r="Y89" s="10">
        <v>0</v>
      </c>
      <c r="Z89" s="10">
        <v>0</v>
      </c>
      <c r="AA89" s="11">
        <v>35975.089999999997</v>
      </c>
      <c r="AB89" s="11">
        <v>35975.089999999997</v>
      </c>
      <c r="AC89" s="79"/>
      <c r="AD89" s="53" t="b">
        <f t="shared" si="21"/>
        <v>1</v>
      </c>
      <c r="AE89" s="53" t="b">
        <f t="shared" si="22"/>
        <v>1</v>
      </c>
      <c r="AF89" s="53" t="b">
        <f t="shared" si="23"/>
        <v>1</v>
      </c>
      <c r="AG89" s="53"/>
      <c r="AH89" s="56"/>
      <c r="AI89" s="31">
        <f t="shared" si="24"/>
        <v>0</v>
      </c>
      <c r="AJ89" s="31">
        <f t="shared" si="25"/>
        <v>0</v>
      </c>
      <c r="AK89" s="31">
        <f t="shared" si="26"/>
        <v>0</v>
      </c>
      <c r="AL89" s="31">
        <f t="shared" si="27"/>
        <v>0</v>
      </c>
      <c r="AM89" s="31">
        <f t="shared" si="28"/>
        <v>0</v>
      </c>
      <c r="AN89" s="31">
        <f t="shared" si="29"/>
        <v>0</v>
      </c>
      <c r="AO89" s="31">
        <f t="shared" si="30"/>
        <v>0</v>
      </c>
      <c r="AP89" s="31">
        <f t="shared" si="31"/>
        <v>0</v>
      </c>
    </row>
    <row r="90" spans="2:42" s="60" customFormat="1" ht="11.25">
      <c r="B90" s="71">
        <v>2023</v>
      </c>
      <c r="C90" s="71">
        <v>203</v>
      </c>
      <c r="D90" s="72">
        <v>45163</v>
      </c>
      <c r="E90" s="73" t="s">
        <v>134</v>
      </c>
      <c r="F90" s="73" t="s">
        <v>135</v>
      </c>
      <c r="G90" s="74">
        <v>0</v>
      </c>
      <c r="H90" s="75">
        <v>0</v>
      </c>
      <c r="I90" s="75">
        <v>0</v>
      </c>
      <c r="J90" s="74"/>
      <c r="K90" s="76"/>
      <c r="L90" s="76">
        <v>0</v>
      </c>
      <c r="M90" s="76"/>
      <c r="N90" s="76">
        <v>0</v>
      </c>
      <c r="P90" s="10">
        <v>2023</v>
      </c>
      <c r="Q90" s="10">
        <v>203</v>
      </c>
      <c r="R90" s="109">
        <v>45163</v>
      </c>
      <c r="S90" s="10" t="s">
        <v>136</v>
      </c>
      <c r="T90" s="10" t="s">
        <v>135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79"/>
      <c r="AD90" s="53" t="b">
        <f t="shared" si="21"/>
        <v>1</v>
      </c>
      <c r="AE90" s="53" t="b">
        <f t="shared" si="22"/>
        <v>1</v>
      </c>
      <c r="AF90" s="53" t="b">
        <f t="shared" si="23"/>
        <v>1</v>
      </c>
      <c r="AG90" s="53"/>
      <c r="AH90" s="56"/>
      <c r="AI90" s="31">
        <f t="shared" si="24"/>
        <v>0</v>
      </c>
      <c r="AJ90" s="31">
        <f t="shared" si="25"/>
        <v>0</v>
      </c>
      <c r="AK90" s="31">
        <f t="shared" si="26"/>
        <v>0</v>
      </c>
      <c r="AL90" s="31">
        <f t="shared" si="27"/>
        <v>0</v>
      </c>
      <c r="AM90" s="31">
        <f t="shared" si="28"/>
        <v>0</v>
      </c>
      <c r="AN90" s="31">
        <f t="shared" si="29"/>
        <v>0</v>
      </c>
      <c r="AO90" s="31">
        <f t="shared" si="30"/>
        <v>0</v>
      </c>
      <c r="AP90" s="31">
        <f t="shared" si="31"/>
        <v>0</v>
      </c>
    </row>
    <row r="91" spans="2:42" s="60" customFormat="1" ht="11.25">
      <c r="B91" s="71">
        <v>2023</v>
      </c>
      <c r="C91" s="71">
        <v>204</v>
      </c>
      <c r="D91" s="72">
        <v>45167</v>
      </c>
      <c r="E91" s="73" t="s">
        <v>89</v>
      </c>
      <c r="F91" s="73" t="s">
        <v>90</v>
      </c>
      <c r="G91" s="74">
        <v>61797647</v>
      </c>
      <c r="H91" s="75">
        <v>11403509.689999999</v>
      </c>
      <c r="I91" s="75">
        <v>11266667.59</v>
      </c>
      <c r="J91" s="74"/>
      <c r="K91" s="76"/>
      <c r="L91" s="76">
        <v>61797647</v>
      </c>
      <c r="M91" s="76"/>
      <c r="N91" s="76">
        <v>11266667.59</v>
      </c>
      <c r="P91" s="10">
        <v>2023</v>
      </c>
      <c r="Q91" s="10">
        <v>204</v>
      </c>
      <c r="R91" s="109">
        <v>45167</v>
      </c>
      <c r="S91" s="10" t="s">
        <v>89</v>
      </c>
      <c r="T91" s="10" t="s">
        <v>90</v>
      </c>
      <c r="U91" s="11">
        <v>61797647</v>
      </c>
      <c r="V91" s="11">
        <v>11403509.689999999</v>
      </c>
      <c r="W91" s="11">
        <v>11266667.59</v>
      </c>
      <c r="X91" s="10">
        <v>0</v>
      </c>
      <c r="Y91" s="10">
        <v>0</v>
      </c>
      <c r="Z91" s="11">
        <v>61797647</v>
      </c>
      <c r="AA91" s="10">
        <v>0</v>
      </c>
      <c r="AB91" s="11">
        <v>11266667.59</v>
      </c>
      <c r="AC91" s="79"/>
      <c r="AD91" s="53" t="b">
        <f t="shared" si="21"/>
        <v>1</v>
      </c>
      <c r="AE91" s="53" t="b">
        <f t="shared" si="22"/>
        <v>1</v>
      </c>
      <c r="AF91" s="53" t="b">
        <f t="shared" si="23"/>
        <v>1</v>
      </c>
      <c r="AG91" s="53"/>
      <c r="AH91" s="56"/>
      <c r="AI91" s="31">
        <f t="shared" si="24"/>
        <v>0</v>
      </c>
      <c r="AJ91" s="31">
        <f t="shared" si="25"/>
        <v>0</v>
      </c>
      <c r="AK91" s="31">
        <f t="shared" si="26"/>
        <v>0</v>
      </c>
      <c r="AL91" s="31">
        <f t="shared" si="27"/>
        <v>0</v>
      </c>
      <c r="AM91" s="31">
        <f t="shared" si="28"/>
        <v>0</v>
      </c>
      <c r="AN91" s="31">
        <f t="shared" si="29"/>
        <v>0</v>
      </c>
      <c r="AO91" s="31">
        <f t="shared" si="30"/>
        <v>0</v>
      </c>
      <c r="AP91" s="31">
        <f t="shared" si="31"/>
        <v>0</v>
      </c>
    </row>
    <row r="92" spans="2:42" s="60" customFormat="1" ht="11.25">
      <c r="B92" s="71">
        <v>2024</v>
      </c>
      <c r="C92" s="71">
        <v>204</v>
      </c>
      <c r="D92" s="72">
        <v>45167</v>
      </c>
      <c r="E92" s="73" t="s">
        <v>89</v>
      </c>
      <c r="F92" s="73" t="s">
        <v>90</v>
      </c>
      <c r="G92" s="74"/>
      <c r="H92" s="75"/>
      <c r="I92" s="75"/>
      <c r="J92" s="74">
        <v>12796059.470000001</v>
      </c>
      <c r="K92" s="76">
        <v>1400000</v>
      </c>
      <c r="L92" s="76">
        <v>-1400000</v>
      </c>
      <c r="M92" s="76">
        <v>12642506.75</v>
      </c>
      <c r="N92" s="76">
        <v>12642506.75</v>
      </c>
      <c r="P92" s="10">
        <v>2024</v>
      </c>
      <c r="Q92" s="10">
        <v>204</v>
      </c>
      <c r="R92" s="109">
        <v>45167</v>
      </c>
      <c r="S92" s="10" t="s">
        <v>89</v>
      </c>
      <c r="T92" s="10" t="s">
        <v>90</v>
      </c>
      <c r="U92" s="10">
        <v>0</v>
      </c>
      <c r="V92" s="10">
        <v>0</v>
      </c>
      <c r="W92" s="10">
        <v>0</v>
      </c>
      <c r="X92" s="11">
        <v>12796059.470000001</v>
      </c>
      <c r="Y92" s="11">
        <v>1400000</v>
      </c>
      <c r="Z92" s="11">
        <v>-1400000</v>
      </c>
      <c r="AA92" s="11">
        <v>12642506.75</v>
      </c>
      <c r="AB92" s="11">
        <v>12642506.75</v>
      </c>
      <c r="AC92" s="79"/>
      <c r="AD92" s="53" t="b">
        <f t="shared" si="21"/>
        <v>1</v>
      </c>
      <c r="AE92" s="53" t="b">
        <f t="shared" si="22"/>
        <v>1</v>
      </c>
      <c r="AF92" s="53" t="b">
        <f t="shared" si="23"/>
        <v>1</v>
      </c>
      <c r="AG92" s="53"/>
      <c r="AH92" s="56"/>
      <c r="AI92" s="31">
        <f t="shared" si="24"/>
        <v>0</v>
      </c>
      <c r="AJ92" s="31">
        <f t="shared" si="25"/>
        <v>0</v>
      </c>
      <c r="AK92" s="31">
        <f t="shared" si="26"/>
        <v>0</v>
      </c>
      <c r="AL92" s="31">
        <f t="shared" si="27"/>
        <v>0</v>
      </c>
      <c r="AM92" s="31">
        <f t="shared" si="28"/>
        <v>0</v>
      </c>
      <c r="AN92" s="31">
        <f t="shared" si="29"/>
        <v>0</v>
      </c>
      <c r="AO92" s="31">
        <f t="shared" si="30"/>
        <v>0</v>
      </c>
      <c r="AP92" s="31">
        <f t="shared" si="31"/>
        <v>0</v>
      </c>
    </row>
    <row r="93" spans="2:42" s="60" customFormat="1" ht="11.25">
      <c r="B93" s="71">
        <v>2021</v>
      </c>
      <c r="C93" s="71">
        <v>205</v>
      </c>
      <c r="D93" s="72">
        <v>44550</v>
      </c>
      <c r="E93" s="73" t="s">
        <v>76</v>
      </c>
      <c r="F93" s="73" t="s">
        <v>77</v>
      </c>
      <c r="G93" s="74">
        <v>4319.42</v>
      </c>
      <c r="H93" s="75">
        <v>0</v>
      </c>
      <c r="I93" s="75">
        <v>0</v>
      </c>
      <c r="J93" s="74"/>
      <c r="K93" s="76"/>
      <c r="L93" s="76">
        <v>4319.42</v>
      </c>
      <c r="M93" s="76"/>
      <c r="N93" s="76">
        <v>0</v>
      </c>
      <c r="P93" s="10">
        <v>2021</v>
      </c>
      <c r="Q93" s="10">
        <v>205</v>
      </c>
      <c r="R93" s="109">
        <v>44550</v>
      </c>
      <c r="S93" s="10" t="s">
        <v>76</v>
      </c>
      <c r="T93" s="10" t="s">
        <v>77</v>
      </c>
      <c r="U93" s="11">
        <v>4319.42</v>
      </c>
      <c r="V93" s="10">
        <v>0</v>
      </c>
      <c r="W93" s="10">
        <v>0</v>
      </c>
      <c r="X93" s="10">
        <v>0</v>
      </c>
      <c r="Y93" s="10">
        <v>0</v>
      </c>
      <c r="Z93" s="11">
        <v>4319.42</v>
      </c>
      <c r="AA93" s="10">
        <v>0</v>
      </c>
      <c r="AB93" s="10">
        <v>0</v>
      </c>
      <c r="AC93" s="79"/>
      <c r="AD93" s="53" t="b">
        <f t="shared" si="21"/>
        <v>1</v>
      </c>
      <c r="AE93" s="53" t="b">
        <f t="shared" si="22"/>
        <v>1</v>
      </c>
      <c r="AF93" s="53" t="b">
        <f t="shared" si="23"/>
        <v>1</v>
      </c>
      <c r="AG93" s="53"/>
      <c r="AH93" s="56"/>
      <c r="AI93" s="31">
        <f t="shared" si="24"/>
        <v>0</v>
      </c>
      <c r="AJ93" s="31">
        <f t="shared" si="25"/>
        <v>0</v>
      </c>
      <c r="AK93" s="31">
        <f t="shared" si="26"/>
        <v>0</v>
      </c>
      <c r="AL93" s="31">
        <f t="shared" si="27"/>
        <v>0</v>
      </c>
      <c r="AM93" s="31">
        <f t="shared" si="28"/>
        <v>0</v>
      </c>
      <c r="AN93" s="31">
        <f t="shared" si="29"/>
        <v>0</v>
      </c>
      <c r="AO93" s="31">
        <f t="shared" si="30"/>
        <v>0</v>
      </c>
      <c r="AP93" s="31">
        <f t="shared" si="31"/>
        <v>0</v>
      </c>
    </row>
    <row r="94" spans="2:42" s="60" customFormat="1" ht="11.25">
      <c r="B94" s="71">
        <v>2022</v>
      </c>
      <c r="C94" s="71">
        <v>205</v>
      </c>
      <c r="D94" s="72">
        <v>44550</v>
      </c>
      <c r="E94" s="73" t="s">
        <v>76</v>
      </c>
      <c r="F94" s="73" t="s">
        <v>77</v>
      </c>
      <c r="G94" s="74"/>
      <c r="H94" s="75"/>
      <c r="I94" s="75"/>
      <c r="J94" s="74">
        <v>4319.42</v>
      </c>
      <c r="K94" s="76">
        <v>0</v>
      </c>
      <c r="L94" s="76">
        <v>0</v>
      </c>
      <c r="M94" s="76">
        <v>4319.42</v>
      </c>
      <c r="N94" s="76">
        <v>4319.42</v>
      </c>
      <c r="P94" s="10">
        <v>2022</v>
      </c>
      <c r="Q94" s="10">
        <v>205</v>
      </c>
      <c r="R94" s="109">
        <v>44550</v>
      </c>
      <c r="S94" s="10" t="s">
        <v>76</v>
      </c>
      <c r="T94" s="10" t="s">
        <v>77</v>
      </c>
      <c r="U94" s="10">
        <v>0</v>
      </c>
      <c r="V94" s="10">
        <v>0</v>
      </c>
      <c r="W94" s="10">
        <v>0</v>
      </c>
      <c r="X94" s="11">
        <v>4319.42</v>
      </c>
      <c r="Y94" s="10">
        <v>0</v>
      </c>
      <c r="Z94" s="10">
        <v>0</v>
      </c>
      <c r="AA94" s="11">
        <v>4319.42</v>
      </c>
      <c r="AB94" s="11">
        <v>4319.42</v>
      </c>
      <c r="AC94" s="79"/>
      <c r="AD94" s="53" t="b">
        <f t="shared" si="21"/>
        <v>1</v>
      </c>
      <c r="AE94" s="53" t="b">
        <f t="shared" si="22"/>
        <v>1</v>
      </c>
      <c r="AF94" s="53" t="b">
        <f t="shared" si="23"/>
        <v>1</v>
      </c>
      <c r="AG94" s="53"/>
      <c r="AH94" s="56"/>
      <c r="AI94" s="31">
        <f t="shared" si="24"/>
        <v>0</v>
      </c>
      <c r="AJ94" s="31">
        <f t="shared" si="25"/>
        <v>0</v>
      </c>
      <c r="AK94" s="31">
        <f t="shared" si="26"/>
        <v>0</v>
      </c>
      <c r="AL94" s="31">
        <f t="shared" si="27"/>
        <v>0</v>
      </c>
      <c r="AM94" s="31">
        <f t="shared" si="28"/>
        <v>0</v>
      </c>
      <c r="AN94" s="31">
        <f t="shared" si="29"/>
        <v>0</v>
      </c>
      <c r="AO94" s="31">
        <f t="shared" si="30"/>
        <v>0</v>
      </c>
      <c r="AP94" s="31">
        <f t="shared" si="31"/>
        <v>0</v>
      </c>
    </row>
    <row r="95" spans="2:42" s="60" customFormat="1" ht="11.25">
      <c r="B95" s="71">
        <v>2023</v>
      </c>
      <c r="C95" s="71">
        <v>206</v>
      </c>
      <c r="D95" s="72">
        <v>45168</v>
      </c>
      <c r="E95" s="73" t="s">
        <v>78</v>
      </c>
      <c r="F95" s="73" t="s">
        <v>79</v>
      </c>
      <c r="G95" s="74">
        <v>606731.68999999994</v>
      </c>
      <c r="H95" s="75">
        <v>415250.32</v>
      </c>
      <c r="I95" s="75">
        <v>392966.32</v>
      </c>
      <c r="J95" s="74"/>
      <c r="K95" s="76"/>
      <c r="L95" s="76">
        <v>606731.68999999994</v>
      </c>
      <c r="M95" s="76"/>
      <c r="N95" s="76">
        <v>392966.32</v>
      </c>
      <c r="P95" s="10">
        <v>2023</v>
      </c>
      <c r="Q95" s="10">
        <v>206</v>
      </c>
      <c r="R95" s="109">
        <v>45168</v>
      </c>
      <c r="S95" s="10" t="s">
        <v>78</v>
      </c>
      <c r="T95" s="10" t="s">
        <v>79</v>
      </c>
      <c r="U95" s="11">
        <v>606731.68999999994</v>
      </c>
      <c r="V95" s="11">
        <v>415250.32</v>
      </c>
      <c r="W95" s="11">
        <v>392966.32</v>
      </c>
      <c r="X95" s="10">
        <v>0</v>
      </c>
      <c r="Y95" s="10">
        <v>0</v>
      </c>
      <c r="Z95" s="11">
        <v>606731.68999999994</v>
      </c>
      <c r="AA95" s="10">
        <v>0</v>
      </c>
      <c r="AB95" s="11">
        <v>392966.32</v>
      </c>
      <c r="AC95" s="79"/>
      <c r="AD95" s="53" t="b">
        <f t="shared" si="21"/>
        <v>1</v>
      </c>
      <c r="AE95" s="53" t="b">
        <f t="shared" si="22"/>
        <v>1</v>
      </c>
      <c r="AF95" s="53" t="b">
        <f t="shared" si="23"/>
        <v>1</v>
      </c>
      <c r="AG95" s="53"/>
      <c r="AH95" s="56"/>
      <c r="AI95" s="31">
        <f t="shared" si="24"/>
        <v>0</v>
      </c>
      <c r="AJ95" s="31">
        <f t="shared" si="25"/>
        <v>0</v>
      </c>
      <c r="AK95" s="31">
        <f t="shared" si="26"/>
        <v>0</v>
      </c>
      <c r="AL95" s="31">
        <f t="shared" si="27"/>
        <v>0</v>
      </c>
      <c r="AM95" s="31">
        <f t="shared" si="28"/>
        <v>0</v>
      </c>
      <c r="AN95" s="31">
        <f t="shared" si="29"/>
        <v>0</v>
      </c>
      <c r="AO95" s="31">
        <f t="shared" si="30"/>
        <v>0</v>
      </c>
      <c r="AP95" s="31">
        <f t="shared" si="31"/>
        <v>0</v>
      </c>
    </row>
    <row r="96" spans="2:42" s="60" customFormat="1" ht="11.25">
      <c r="B96" s="71">
        <v>2024</v>
      </c>
      <c r="C96" s="71">
        <v>206</v>
      </c>
      <c r="D96" s="72">
        <v>45168</v>
      </c>
      <c r="E96" s="73" t="s">
        <v>78</v>
      </c>
      <c r="F96" s="73" t="s">
        <v>79</v>
      </c>
      <c r="G96" s="74"/>
      <c r="H96" s="75"/>
      <c r="I96" s="75"/>
      <c r="J96" s="74">
        <v>191479.37</v>
      </c>
      <c r="K96" s="76">
        <v>0</v>
      </c>
      <c r="L96" s="76">
        <v>0</v>
      </c>
      <c r="M96" s="76">
        <v>182332.85</v>
      </c>
      <c r="N96" s="76">
        <v>182332.85</v>
      </c>
      <c r="P96" s="10">
        <v>2024</v>
      </c>
      <c r="Q96" s="10">
        <v>206</v>
      </c>
      <c r="R96" s="109">
        <v>45168</v>
      </c>
      <c r="S96" s="10" t="s">
        <v>78</v>
      </c>
      <c r="T96" s="10" t="s">
        <v>79</v>
      </c>
      <c r="U96" s="10">
        <v>0</v>
      </c>
      <c r="V96" s="10">
        <v>0</v>
      </c>
      <c r="W96" s="10">
        <v>0</v>
      </c>
      <c r="X96" s="11">
        <v>191479.37</v>
      </c>
      <c r="Y96" s="10">
        <v>0</v>
      </c>
      <c r="Z96" s="10">
        <v>0</v>
      </c>
      <c r="AA96" s="11">
        <v>182332.85</v>
      </c>
      <c r="AB96" s="11">
        <v>182332.85</v>
      </c>
      <c r="AC96" s="79"/>
      <c r="AD96" s="53" t="b">
        <f t="shared" si="21"/>
        <v>1</v>
      </c>
      <c r="AE96" s="53" t="b">
        <f t="shared" si="22"/>
        <v>1</v>
      </c>
      <c r="AF96" s="53" t="b">
        <f t="shared" si="23"/>
        <v>1</v>
      </c>
      <c r="AG96" s="53"/>
      <c r="AH96" s="56"/>
      <c r="AI96" s="31">
        <f t="shared" si="24"/>
        <v>0</v>
      </c>
      <c r="AJ96" s="31">
        <f t="shared" si="25"/>
        <v>0</v>
      </c>
      <c r="AK96" s="31">
        <f t="shared" si="26"/>
        <v>0</v>
      </c>
      <c r="AL96" s="31">
        <f t="shared" si="27"/>
        <v>0</v>
      </c>
      <c r="AM96" s="31">
        <f t="shared" si="28"/>
        <v>0</v>
      </c>
      <c r="AN96" s="31">
        <f t="shared" si="29"/>
        <v>0</v>
      </c>
      <c r="AO96" s="31">
        <f t="shared" si="30"/>
        <v>0</v>
      </c>
      <c r="AP96" s="31">
        <f t="shared" si="31"/>
        <v>0</v>
      </c>
    </row>
    <row r="97" spans="2:42" s="60" customFormat="1" ht="11.25">
      <c r="B97" s="71">
        <v>2022</v>
      </c>
      <c r="C97" s="71">
        <v>208</v>
      </c>
      <c r="D97" s="72">
        <v>44792</v>
      </c>
      <c r="E97" s="73" t="s">
        <v>74</v>
      </c>
      <c r="F97" s="73" t="s">
        <v>75</v>
      </c>
      <c r="G97" s="74">
        <v>2258580.2999999998</v>
      </c>
      <c r="H97" s="75">
        <v>639955.53</v>
      </c>
      <c r="I97" s="75">
        <v>639955.53</v>
      </c>
      <c r="J97" s="74"/>
      <c r="K97" s="76"/>
      <c r="L97" s="76">
        <v>2258580.2999999998</v>
      </c>
      <c r="M97" s="76"/>
      <c r="N97" s="76">
        <v>639955.53</v>
      </c>
      <c r="P97" s="10">
        <v>2022</v>
      </c>
      <c r="Q97" s="10">
        <v>208</v>
      </c>
      <c r="R97" s="109">
        <v>44792</v>
      </c>
      <c r="S97" s="10" t="s">
        <v>74</v>
      </c>
      <c r="T97" s="10" t="s">
        <v>75</v>
      </c>
      <c r="U97" s="11">
        <v>2258580.2999999998</v>
      </c>
      <c r="V97" s="11">
        <v>639955.53</v>
      </c>
      <c r="W97" s="11">
        <v>639955.53</v>
      </c>
      <c r="X97" s="10">
        <v>0</v>
      </c>
      <c r="Y97" s="10">
        <v>0</v>
      </c>
      <c r="Z97" s="11">
        <v>2258580.2999999998</v>
      </c>
      <c r="AA97" s="10">
        <v>0</v>
      </c>
      <c r="AB97" s="11">
        <v>639955.53</v>
      </c>
      <c r="AC97" s="79"/>
      <c r="AD97" s="53" t="b">
        <f t="shared" si="21"/>
        <v>1</v>
      </c>
      <c r="AE97" s="53" t="b">
        <f t="shared" si="22"/>
        <v>1</v>
      </c>
      <c r="AF97" s="53" t="b">
        <f t="shared" si="23"/>
        <v>1</v>
      </c>
      <c r="AG97" s="53"/>
      <c r="AH97" s="56"/>
      <c r="AI97" s="31">
        <f t="shared" si="24"/>
        <v>0</v>
      </c>
      <c r="AJ97" s="31">
        <f t="shared" si="25"/>
        <v>0</v>
      </c>
      <c r="AK97" s="31">
        <f t="shared" si="26"/>
        <v>0</v>
      </c>
      <c r="AL97" s="31">
        <f t="shared" si="27"/>
        <v>0</v>
      </c>
      <c r="AM97" s="31">
        <f t="shared" si="28"/>
        <v>0</v>
      </c>
      <c r="AN97" s="31">
        <f t="shared" si="29"/>
        <v>0</v>
      </c>
      <c r="AO97" s="31">
        <f t="shared" si="30"/>
        <v>0</v>
      </c>
      <c r="AP97" s="31">
        <f t="shared" si="31"/>
        <v>0</v>
      </c>
    </row>
    <row r="98" spans="2:42" s="60" customFormat="1" ht="11.25">
      <c r="B98" s="71">
        <v>2023</v>
      </c>
      <c r="C98" s="71">
        <v>208</v>
      </c>
      <c r="D98" s="72">
        <v>44792</v>
      </c>
      <c r="E98" s="73" t="s">
        <v>74</v>
      </c>
      <c r="F98" s="73" t="s">
        <v>75</v>
      </c>
      <c r="G98" s="74"/>
      <c r="H98" s="75"/>
      <c r="I98" s="75"/>
      <c r="J98" s="74">
        <v>415903.19</v>
      </c>
      <c r="K98" s="76">
        <v>1202721.58</v>
      </c>
      <c r="L98" s="76">
        <v>-1202721.58</v>
      </c>
      <c r="M98" s="76">
        <v>415903.19</v>
      </c>
      <c r="N98" s="76">
        <v>415903.19</v>
      </c>
      <c r="P98" s="10">
        <v>2023</v>
      </c>
      <c r="Q98" s="10">
        <v>208</v>
      </c>
      <c r="R98" s="109">
        <v>44792</v>
      </c>
      <c r="S98" s="10" t="s">
        <v>74</v>
      </c>
      <c r="T98" s="10" t="s">
        <v>75</v>
      </c>
      <c r="U98" s="10">
        <v>0</v>
      </c>
      <c r="V98" s="10">
        <v>0</v>
      </c>
      <c r="W98" s="10">
        <v>0</v>
      </c>
      <c r="X98" s="11">
        <v>415903.19</v>
      </c>
      <c r="Y98" s="11">
        <v>1202721.58</v>
      </c>
      <c r="Z98" s="11">
        <v>-1202721.58</v>
      </c>
      <c r="AA98" s="11">
        <v>415903.19</v>
      </c>
      <c r="AB98" s="11">
        <v>415903.19</v>
      </c>
      <c r="AC98" s="79"/>
      <c r="AD98" s="53" t="b">
        <f t="shared" si="21"/>
        <v>1</v>
      </c>
      <c r="AE98" s="53" t="b">
        <f t="shared" si="22"/>
        <v>1</v>
      </c>
      <c r="AF98" s="53" t="b">
        <f t="shared" si="23"/>
        <v>1</v>
      </c>
      <c r="AG98" s="53"/>
      <c r="AH98" s="56"/>
      <c r="AI98" s="31">
        <f t="shared" si="24"/>
        <v>0</v>
      </c>
      <c r="AJ98" s="31">
        <f t="shared" si="25"/>
        <v>0</v>
      </c>
      <c r="AK98" s="31">
        <f t="shared" si="26"/>
        <v>0</v>
      </c>
      <c r="AL98" s="31">
        <f t="shared" si="27"/>
        <v>0</v>
      </c>
      <c r="AM98" s="31">
        <f t="shared" si="28"/>
        <v>0</v>
      </c>
      <c r="AN98" s="31">
        <f t="shared" si="29"/>
        <v>0</v>
      </c>
      <c r="AO98" s="31">
        <f t="shared" si="30"/>
        <v>0</v>
      </c>
      <c r="AP98" s="31">
        <f t="shared" si="31"/>
        <v>0</v>
      </c>
    </row>
    <row r="99" spans="2:42" s="60" customFormat="1" ht="11.25">
      <c r="B99" s="71">
        <v>2022</v>
      </c>
      <c r="C99" s="71">
        <v>209</v>
      </c>
      <c r="D99" s="72">
        <v>44792</v>
      </c>
      <c r="E99" s="73" t="s">
        <v>74</v>
      </c>
      <c r="F99" s="73" t="s">
        <v>75</v>
      </c>
      <c r="G99" s="74">
        <v>112249.8</v>
      </c>
      <c r="H99" s="75">
        <v>0</v>
      </c>
      <c r="I99" s="75">
        <v>0</v>
      </c>
      <c r="J99" s="74"/>
      <c r="K99" s="76"/>
      <c r="L99" s="76">
        <v>112249.8</v>
      </c>
      <c r="M99" s="76"/>
      <c r="N99" s="76">
        <v>0</v>
      </c>
      <c r="P99" s="10">
        <v>2022</v>
      </c>
      <c r="Q99" s="10">
        <v>209</v>
      </c>
      <c r="R99" s="109">
        <v>44792</v>
      </c>
      <c r="S99" s="10" t="s">
        <v>74</v>
      </c>
      <c r="T99" s="10" t="s">
        <v>75</v>
      </c>
      <c r="U99" s="11">
        <v>112249.8</v>
      </c>
      <c r="V99" s="10">
        <v>0</v>
      </c>
      <c r="W99" s="10">
        <v>0</v>
      </c>
      <c r="X99" s="10">
        <v>0</v>
      </c>
      <c r="Y99" s="10">
        <v>0</v>
      </c>
      <c r="Z99" s="11">
        <v>112249.8</v>
      </c>
      <c r="AA99" s="10">
        <v>0</v>
      </c>
      <c r="AB99" s="10">
        <v>0</v>
      </c>
      <c r="AC99" s="79"/>
      <c r="AD99" s="53" t="b">
        <f t="shared" si="21"/>
        <v>1</v>
      </c>
      <c r="AE99" s="53" t="b">
        <f t="shared" si="22"/>
        <v>1</v>
      </c>
      <c r="AF99" s="53" t="b">
        <f t="shared" si="23"/>
        <v>1</v>
      </c>
      <c r="AG99" s="53"/>
      <c r="AH99" s="56"/>
      <c r="AI99" s="31">
        <f t="shared" si="24"/>
        <v>0</v>
      </c>
      <c r="AJ99" s="31">
        <f t="shared" si="25"/>
        <v>0</v>
      </c>
      <c r="AK99" s="31">
        <f t="shared" si="26"/>
        <v>0</v>
      </c>
      <c r="AL99" s="31">
        <f t="shared" si="27"/>
        <v>0</v>
      </c>
      <c r="AM99" s="31">
        <f t="shared" si="28"/>
        <v>0</v>
      </c>
      <c r="AN99" s="31">
        <f t="shared" si="29"/>
        <v>0</v>
      </c>
      <c r="AO99" s="31">
        <f t="shared" si="30"/>
        <v>0</v>
      </c>
      <c r="AP99" s="31">
        <f t="shared" si="31"/>
        <v>0</v>
      </c>
    </row>
    <row r="100" spans="2:42" s="60" customFormat="1" ht="11.25">
      <c r="B100" s="71">
        <v>2023</v>
      </c>
      <c r="C100" s="71">
        <v>209</v>
      </c>
      <c r="D100" s="72">
        <v>44792</v>
      </c>
      <c r="E100" s="73" t="s">
        <v>74</v>
      </c>
      <c r="F100" s="73" t="s">
        <v>75</v>
      </c>
      <c r="G100" s="74"/>
      <c r="H100" s="75"/>
      <c r="I100" s="75"/>
      <c r="J100" s="74">
        <v>0</v>
      </c>
      <c r="K100" s="76">
        <v>112249.8</v>
      </c>
      <c r="L100" s="76">
        <v>-112249.8</v>
      </c>
      <c r="M100" s="76">
        <v>0</v>
      </c>
      <c r="N100" s="76">
        <v>0</v>
      </c>
      <c r="P100" s="10">
        <v>2023</v>
      </c>
      <c r="Q100" s="10">
        <v>209</v>
      </c>
      <c r="R100" s="109">
        <v>44792</v>
      </c>
      <c r="S100" s="10" t="s">
        <v>74</v>
      </c>
      <c r="T100" s="10" t="s">
        <v>75</v>
      </c>
      <c r="U100" s="10">
        <v>0</v>
      </c>
      <c r="V100" s="10">
        <v>0</v>
      </c>
      <c r="W100" s="10">
        <v>0</v>
      </c>
      <c r="X100" s="10">
        <v>0</v>
      </c>
      <c r="Y100" s="11">
        <v>112249.8</v>
      </c>
      <c r="Z100" s="11">
        <v>-112249.8</v>
      </c>
      <c r="AA100" s="10">
        <v>0</v>
      </c>
      <c r="AB100" s="10">
        <v>0</v>
      </c>
      <c r="AC100" s="79"/>
      <c r="AD100" s="53" t="b">
        <f t="shared" si="21"/>
        <v>1</v>
      </c>
      <c r="AE100" s="53" t="b">
        <f t="shared" si="22"/>
        <v>1</v>
      </c>
      <c r="AF100" s="53" t="b">
        <f t="shared" si="23"/>
        <v>1</v>
      </c>
      <c r="AG100" s="53"/>
      <c r="AH100" s="56"/>
      <c r="AI100" s="31">
        <f t="shared" si="24"/>
        <v>0</v>
      </c>
      <c r="AJ100" s="31">
        <f t="shared" si="25"/>
        <v>0</v>
      </c>
      <c r="AK100" s="31">
        <f t="shared" si="26"/>
        <v>0</v>
      </c>
      <c r="AL100" s="31">
        <f t="shared" si="27"/>
        <v>0</v>
      </c>
      <c r="AM100" s="31">
        <f t="shared" si="28"/>
        <v>0</v>
      </c>
      <c r="AN100" s="31">
        <f t="shared" si="29"/>
        <v>0</v>
      </c>
      <c r="AO100" s="31">
        <f t="shared" si="30"/>
        <v>0</v>
      </c>
      <c r="AP100" s="31">
        <f t="shared" si="31"/>
        <v>0</v>
      </c>
    </row>
    <row r="101" spans="2:42" s="60" customFormat="1" ht="11.25">
      <c r="B101" s="71">
        <v>2022</v>
      </c>
      <c r="C101" s="71">
        <v>210</v>
      </c>
      <c r="D101" s="72">
        <v>44792</v>
      </c>
      <c r="E101" s="73" t="s">
        <v>119</v>
      </c>
      <c r="F101" s="73" t="s">
        <v>120</v>
      </c>
      <c r="G101" s="74">
        <v>100500</v>
      </c>
      <c r="H101" s="75">
        <v>0</v>
      </c>
      <c r="I101" s="75">
        <v>0</v>
      </c>
      <c r="J101" s="74"/>
      <c r="K101" s="76"/>
      <c r="L101" s="76">
        <v>100500</v>
      </c>
      <c r="M101" s="76"/>
      <c r="N101" s="76">
        <v>0</v>
      </c>
      <c r="P101" s="10">
        <v>2022</v>
      </c>
      <c r="Q101" s="10">
        <v>210</v>
      </c>
      <c r="R101" s="109">
        <v>44792</v>
      </c>
      <c r="S101" s="10" t="s">
        <v>119</v>
      </c>
      <c r="T101" s="10" t="s">
        <v>120</v>
      </c>
      <c r="U101" s="11">
        <v>100500</v>
      </c>
      <c r="V101" s="10">
        <v>0</v>
      </c>
      <c r="W101" s="10">
        <v>0</v>
      </c>
      <c r="X101" s="10">
        <v>0</v>
      </c>
      <c r="Y101" s="10">
        <v>0</v>
      </c>
      <c r="Z101" s="11">
        <v>100500</v>
      </c>
      <c r="AA101" s="10">
        <v>0</v>
      </c>
      <c r="AB101" s="10">
        <v>0</v>
      </c>
      <c r="AC101" s="79"/>
      <c r="AD101" s="53" t="b">
        <f t="shared" si="21"/>
        <v>1</v>
      </c>
      <c r="AE101" s="53" t="b">
        <f t="shared" si="22"/>
        <v>1</v>
      </c>
      <c r="AF101" s="53" t="b">
        <f t="shared" si="23"/>
        <v>1</v>
      </c>
      <c r="AG101" s="53"/>
      <c r="AH101" s="56"/>
      <c r="AI101" s="31">
        <f t="shared" si="24"/>
        <v>0</v>
      </c>
      <c r="AJ101" s="31">
        <f t="shared" si="25"/>
        <v>0</v>
      </c>
      <c r="AK101" s="31">
        <f t="shared" si="26"/>
        <v>0</v>
      </c>
      <c r="AL101" s="31">
        <f t="shared" si="27"/>
        <v>0</v>
      </c>
      <c r="AM101" s="31">
        <f t="shared" si="28"/>
        <v>0</v>
      </c>
      <c r="AN101" s="31">
        <f t="shared" si="29"/>
        <v>0</v>
      </c>
      <c r="AO101" s="31">
        <f t="shared" si="30"/>
        <v>0</v>
      </c>
      <c r="AP101" s="31">
        <f t="shared" si="31"/>
        <v>0</v>
      </c>
    </row>
    <row r="102" spans="2:42" s="60" customFormat="1" ht="11.25">
      <c r="B102" s="71">
        <v>2023</v>
      </c>
      <c r="C102" s="71">
        <v>210</v>
      </c>
      <c r="D102" s="72">
        <v>44792</v>
      </c>
      <c r="E102" s="73" t="s">
        <v>119</v>
      </c>
      <c r="F102" s="73" t="s">
        <v>120</v>
      </c>
      <c r="G102" s="74"/>
      <c r="H102" s="75"/>
      <c r="I102" s="75"/>
      <c r="J102" s="74">
        <v>78989.11</v>
      </c>
      <c r="K102" s="76">
        <v>21510.89</v>
      </c>
      <c r="L102" s="76">
        <v>-21510.89</v>
      </c>
      <c r="M102" s="76">
        <v>78989.11</v>
      </c>
      <c r="N102" s="76">
        <v>78989.11</v>
      </c>
      <c r="P102" s="10">
        <v>2023</v>
      </c>
      <c r="Q102" s="10">
        <v>210</v>
      </c>
      <c r="R102" s="109">
        <v>44792</v>
      </c>
      <c r="S102" s="10" t="s">
        <v>119</v>
      </c>
      <c r="T102" s="10" t="s">
        <v>120</v>
      </c>
      <c r="U102" s="10">
        <v>0</v>
      </c>
      <c r="V102" s="10">
        <v>0</v>
      </c>
      <c r="W102" s="10">
        <v>0</v>
      </c>
      <c r="X102" s="11">
        <v>78989.11</v>
      </c>
      <c r="Y102" s="11">
        <v>21510.89</v>
      </c>
      <c r="Z102" s="11">
        <v>-21510.89</v>
      </c>
      <c r="AA102" s="11">
        <v>78989.11</v>
      </c>
      <c r="AB102" s="11">
        <v>78989.11</v>
      </c>
      <c r="AC102" s="79"/>
      <c r="AD102" s="53" t="b">
        <f t="shared" si="21"/>
        <v>1</v>
      </c>
      <c r="AE102" s="53" t="b">
        <f t="shared" si="22"/>
        <v>1</v>
      </c>
      <c r="AF102" s="53" t="b">
        <f t="shared" si="23"/>
        <v>1</v>
      </c>
      <c r="AG102" s="53"/>
      <c r="AH102" s="56"/>
      <c r="AI102" s="31">
        <f t="shared" si="24"/>
        <v>0</v>
      </c>
      <c r="AJ102" s="31">
        <f t="shared" si="25"/>
        <v>0</v>
      </c>
      <c r="AK102" s="31">
        <f t="shared" si="26"/>
        <v>0</v>
      </c>
      <c r="AL102" s="31">
        <f t="shared" si="27"/>
        <v>0</v>
      </c>
      <c r="AM102" s="31">
        <f t="shared" si="28"/>
        <v>0</v>
      </c>
      <c r="AN102" s="31">
        <f t="shared" si="29"/>
        <v>0</v>
      </c>
      <c r="AO102" s="31">
        <f t="shared" si="30"/>
        <v>0</v>
      </c>
      <c r="AP102" s="31">
        <f t="shared" si="31"/>
        <v>0</v>
      </c>
    </row>
    <row r="103" spans="2:42" s="153" customFormat="1" ht="11.25">
      <c r="B103" s="148">
        <v>2022</v>
      </c>
      <c r="C103" s="148">
        <v>212</v>
      </c>
      <c r="D103" s="149">
        <v>44792</v>
      </c>
      <c r="E103" s="150" t="s">
        <v>74</v>
      </c>
      <c r="F103" s="150" t="s">
        <v>75</v>
      </c>
      <c r="G103" s="151">
        <v>64000</v>
      </c>
      <c r="H103" s="151">
        <v>4086.78</v>
      </c>
      <c r="I103" s="151">
        <v>4086.78</v>
      </c>
      <c r="J103" s="151"/>
      <c r="K103" s="152"/>
      <c r="L103" s="152">
        <v>64000</v>
      </c>
      <c r="M103" s="152"/>
      <c r="N103" s="152">
        <v>4086.78</v>
      </c>
      <c r="P103" s="154">
        <v>2022</v>
      </c>
      <c r="Q103" s="154">
        <v>212</v>
      </c>
      <c r="R103" s="155">
        <v>44792</v>
      </c>
      <c r="S103" s="154" t="s">
        <v>74</v>
      </c>
      <c r="T103" s="154" t="s">
        <v>75</v>
      </c>
      <c r="U103" s="156">
        <v>64000</v>
      </c>
      <c r="V103" s="156">
        <v>4086.78</v>
      </c>
      <c r="W103" s="156">
        <v>4086.78</v>
      </c>
      <c r="X103" s="154">
        <v>0</v>
      </c>
      <c r="Y103" s="154">
        <v>0</v>
      </c>
      <c r="Z103" s="156">
        <v>64000</v>
      </c>
      <c r="AA103" s="154">
        <v>0</v>
      </c>
      <c r="AB103" s="156">
        <v>4086.78</v>
      </c>
      <c r="AC103" s="157"/>
      <c r="AD103" s="158" t="b">
        <f t="shared" si="21"/>
        <v>1</v>
      </c>
      <c r="AE103" s="158" t="b">
        <f t="shared" si="22"/>
        <v>1</v>
      </c>
      <c r="AF103" s="158" t="b">
        <f t="shared" si="23"/>
        <v>1</v>
      </c>
      <c r="AG103" s="158"/>
      <c r="AH103" s="159"/>
      <c r="AI103" s="31">
        <f t="shared" si="24"/>
        <v>0</v>
      </c>
      <c r="AJ103" s="31">
        <f t="shared" si="25"/>
        <v>0</v>
      </c>
      <c r="AK103" s="31">
        <f t="shared" si="26"/>
        <v>0</v>
      </c>
      <c r="AL103" s="31">
        <f t="shared" si="27"/>
        <v>0</v>
      </c>
      <c r="AM103" s="31">
        <f t="shared" si="28"/>
        <v>0</v>
      </c>
      <c r="AN103" s="31">
        <f t="shared" si="29"/>
        <v>0</v>
      </c>
      <c r="AO103" s="31">
        <f t="shared" si="30"/>
        <v>0</v>
      </c>
      <c r="AP103" s="31">
        <f t="shared" si="31"/>
        <v>0</v>
      </c>
    </row>
    <row r="104" spans="2:42" s="153" customFormat="1" ht="11.25">
      <c r="B104" s="148">
        <v>2023</v>
      </c>
      <c r="C104" s="148">
        <v>212</v>
      </c>
      <c r="D104" s="149">
        <v>44792</v>
      </c>
      <c r="E104" s="150" t="s">
        <v>74</v>
      </c>
      <c r="F104" s="150" t="s">
        <v>75</v>
      </c>
      <c r="G104" s="151"/>
      <c r="H104" s="151"/>
      <c r="I104" s="151"/>
      <c r="J104" s="151">
        <v>3572.76</v>
      </c>
      <c r="K104" s="152">
        <v>50000</v>
      </c>
      <c r="L104" s="152">
        <v>-50000</v>
      </c>
      <c r="M104" s="152">
        <v>3572.76</v>
      </c>
      <c r="N104" s="152">
        <v>3572.76</v>
      </c>
      <c r="P104" s="154">
        <v>2023</v>
      </c>
      <c r="Q104" s="154">
        <v>212</v>
      </c>
      <c r="R104" s="155">
        <v>44792</v>
      </c>
      <c r="S104" s="154" t="s">
        <v>74</v>
      </c>
      <c r="T104" s="154" t="s">
        <v>75</v>
      </c>
      <c r="U104" s="154">
        <v>0</v>
      </c>
      <c r="V104" s="154">
        <v>0</v>
      </c>
      <c r="W104" s="154">
        <v>0</v>
      </c>
      <c r="X104" s="156">
        <v>3572.76</v>
      </c>
      <c r="Y104" s="156">
        <v>50000</v>
      </c>
      <c r="Z104" s="156">
        <v>-50000</v>
      </c>
      <c r="AA104" s="156">
        <v>3572.76</v>
      </c>
      <c r="AB104" s="156">
        <v>3572.76</v>
      </c>
      <c r="AC104" s="157"/>
      <c r="AD104" s="158" t="b">
        <f t="shared" si="21"/>
        <v>1</v>
      </c>
      <c r="AE104" s="158" t="b">
        <f t="shared" si="22"/>
        <v>1</v>
      </c>
      <c r="AF104" s="158" t="b">
        <f t="shared" si="23"/>
        <v>1</v>
      </c>
      <c r="AG104" s="158"/>
      <c r="AH104" s="159"/>
      <c r="AI104" s="31">
        <f t="shared" si="24"/>
        <v>0</v>
      </c>
      <c r="AJ104" s="31">
        <f t="shared" si="25"/>
        <v>0</v>
      </c>
      <c r="AK104" s="31">
        <f t="shared" si="26"/>
        <v>0</v>
      </c>
      <c r="AL104" s="31">
        <f t="shared" si="27"/>
        <v>0</v>
      </c>
      <c r="AM104" s="31">
        <f t="shared" si="28"/>
        <v>0</v>
      </c>
      <c r="AN104" s="31">
        <f t="shared" si="29"/>
        <v>0</v>
      </c>
      <c r="AO104" s="31">
        <f t="shared" si="30"/>
        <v>0</v>
      </c>
      <c r="AP104" s="31">
        <f t="shared" si="31"/>
        <v>0</v>
      </c>
    </row>
    <row r="105" spans="2:42" s="153" customFormat="1" ht="11.25">
      <c r="B105" s="148">
        <v>2024</v>
      </c>
      <c r="C105" s="148">
        <v>212</v>
      </c>
      <c r="D105" s="149">
        <v>45474</v>
      </c>
      <c r="E105" s="150" t="s">
        <v>137</v>
      </c>
      <c r="F105" s="150" t="s">
        <v>138</v>
      </c>
      <c r="G105" s="151">
        <v>16356.59</v>
      </c>
      <c r="H105" s="151">
        <v>16356.59</v>
      </c>
      <c r="I105" s="151">
        <v>0</v>
      </c>
      <c r="J105" s="151"/>
      <c r="K105" s="152"/>
      <c r="L105" s="152">
        <v>16356.59</v>
      </c>
      <c r="M105" s="152"/>
      <c r="N105" s="152">
        <v>0</v>
      </c>
      <c r="P105" s="154">
        <v>2024</v>
      </c>
      <c r="Q105" s="154">
        <v>212</v>
      </c>
      <c r="R105" s="155">
        <v>45474</v>
      </c>
      <c r="S105" s="154" t="s">
        <v>139</v>
      </c>
      <c r="T105" s="154" t="s">
        <v>138</v>
      </c>
      <c r="U105" s="156">
        <v>16356.59</v>
      </c>
      <c r="V105" s="156">
        <v>16356.59</v>
      </c>
      <c r="W105" s="154">
        <v>0</v>
      </c>
      <c r="X105" s="154">
        <v>0</v>
      </c>
      <c r="Y105" s="154">
        <v>0</v>
      </c>
      <c r="Z105" s="156">
        <v>16356.59</v>
      </c>
      <c r="AA105" s="154">
        <v>0</v>
      </c>
      <c r="AB105" s="154">
        <v>0</v>
      </c>
      <c r="AC105" s="157"/>
      <c r="AD105" s="158" t="b">
        <f t="shared" ref="AD105:AD123" si="32">P105=B105</f>
        <v>1</v>
      </c>
      <c r="AE105" s="158" t="b">
        <f t="shared" ref="AE105:AE123" si="33">Q105=C105</f>
        <v>1</v>
      </c>
      <c r="AF105" s="158" t="b">
        <f t="shared" ref="AF105:AF123" si="34">R105=D105</f>
        <v>1</v>
      </c>
      <c r="AG105" s="158"/>
      <c r="AH105" s="159"/>
      <c r="AI105" s="31">
        <f t="shared" si="24"/>
        <v>0</v>
      </c>
      <c r="AJ105" s="31">
        <f t="shared" si="25"/>
        <v>0</v>
      </c>
      <c r="AK105" s="31">
        <f t="shared" si="26"/>
        <v>0</v>
      </c>
      <c r="AL105" s="31">
        <f t="shared" si="27"/>
        <v>0</v>
      </c>
      <c r="AM105" s="31">
        <f t="shared" si="28"/>
        <v>0</v>
      </c>
      <c r="AN105" s="31">
        <f t="shared" si="29"/>
        <v>0</v>
      </c>
      <c r="AO105" s="31">
        <f t="shared" si="30"/>
        <v>0</v>
      </c>
      <c r="AP105" s="31">
        <f t="shared" si="31"/>
        <v>0</v>
      </c>
    </row>
    <row r="106" spans="2:42" s="153" customFormat="1" ht="11.25">
      <c r="B106" s="126">
        <v>2022</v>
      </c>
      <c r="C106" s="126">
        <v>213</v>
      </c>
      <c r="D106" s="127">
        <v>44792</v>
      </c>
      <c r="E106" s="128" t="s">
        <v>119</v>
      </c>
      <c r="F106" s="128" t="s">
        <v>120</v>
      </c>
      <c r="G106" s="129">
        <v>10000</v>
      </c>
      <c r="H106" s="130">
        <v>0</v>
      </c>
      <c r="I106" s="130">
        <v>0</v>
      </c>
      <c r="J106" s="129"/>
      <c r="K106" s="131"/>
      <c r="L106" s="131">
        <v>10000</v>
      </c>
      <c r="M106" s="131"/>
      <c r="N106" s="131">
        <v>0</v>
      </c>
      <c r="P106" s="154">
        <v>2022</v>
      </c>
      <c r="Q106" s="154">
        <v>213</v>
      </c>
      <c r="R106" s="155">
        <v>44792</v>
      </c>
      <c r="S106" s="154" t="s">
        <v>119</v>
      </c>
      <c r="T106" s="154" t="s">
        <v>120</v>
      </c>
      <c r="U106" s="156">
        <v>10000</v>
      </c>
      <c r="V106" s="154">
        <v>0</v>
      </c>
      <c r="W106" s="154">
        <v>0</v>
      </c>
      <c r="X106" s="154">
        <v>0</v>
      </c>
      <c r="Y106" s="154">
        <v>0</v>
      </c>
      <c r="Z106" s="156">
        <v>10000</v>
      </c>
      <c r="AA106" s="154">
        <v>0</v>
      </c>
      <c r="AB106" s="154">
        <v>0</v>
      </c>
      <c r="AC106" s="157"/>
      <c r="AD106" s="158" t="b">
        <f t="shared" si="32"/>
        <v>1</v>
      </c>
      <c r="AE106" s="158" t="b">
        <f t="shared" si="33"/>
        <v>1</v>
      </c>
      <c r="AF106" s="158" t="b">
        <f t="shared" si="34"/>
        <v>1</v>
      </c>
      <c r="AG106" s="158"/>
      <c r="AH106" s="159"/>
      <c r="AI106" s="31">
        <f t="shared" si="24"/>
        <v>0</v>
      </c>
      <c r="AJ106" s="31">
        <f t="shared" si="25"/>
        <v>0</v>
      </c>
      <c r="AK106" s="31">
        <f t="shared" si="26"/>
        <v>0</v>
      </c>
      <c r="AL106" s="31">
        <f t="shared" si="27"/>
        <v>0</v>
      </c>
      <c r="AM106" s="31">
        <f t="shared" si="28"/>
        <v>0</v>
      </c>
      <c r="AN106" s="31">
        <f t="shared" si="29"/>
        <v>0</v>
      </c>
      <c r="AO106" s="31">
        <f t="shared" si="30"/>
        <v>0</v>
      </c>
      <c r="AP106" s="31">
        <f t="shared" si="31"/>
        <v>0</v>
      </c>
    </row>
    <row r="107" spans="2:42" s="132" customFormat="1" ht="11.25">
      <c r="B107" s="126">
        <v>2023</v>
      </c>
      <c r="C107" s="126">
        <v>213</v>
      </c>
      <c r="D107" s="127">
        <v>44792</v>
      </c>
      <c r="E107" s="128" t="s">
        <v>119</v>
      </c>
      <c r="F107" s="128" t="s">
        <v>120</v>
      </c>
      <c r="G107" s="129"/>
      <c r="H107" s="130"/>
      <c r="I107" s="130"/>
      <c r="J107" s="129">
        <v>1066.06</v>
      </c>
      <c r="K107" s="131">
        <v>8933.94</v>
      </c>
      <c r="L107" s="131">
        <v>-8933.94</v>
      </c>
      <c r="M107" s="131">
        <v>1066.06</v>
      </c>
      <c r="N107" s="131">
        <v>1066.06</v>
      </c>
      <c r="P107" s="133">
        <v>2023</v>
      </c>
      <c r="Q107" s="133">
        <v>213</v>
      </c>
      <c r="R107" s="134">
        <v>44792</v>
      </c>
      <c r="S107" s="133" t="s">
        <v>119</v>
      </c>
      <c r="T107" s="133" t="s">
        <v>120</v>
      </c>
      <c r="U107" s="133">
        <v>0</v>
      </c>
      <c r="V107" s="133">
        <v>0</v>
      </c>
      <c r="W107" s="133">
        <v>0</v>
      </c>
      <c r="X107" s="135">
        <v>1066.06</v>
      </c>
      <c r="Y107" s="135">
        <v>8933.94</v>
      </c>
      <c r="Z107" s="135">
        <v>-8933.94</v>
      </c>
      <c r="AA107" s="135">
        <v>1066.06</v>
      </c>
      <c r="AB107" s="135">
        <v>1066.06</v>
      </c>
      <c r="AC107" s="136"/>
      <c r="AD107" s="158" t="b">
        <f t="shared" si="32"/>
        <v>1</v>
      </c>
      <c r="AE107" s="158" t="b">
        <f t="shared" si="33"/>
        <v>1</v>
      </c>
      <c r="AF107" s="158" t="b">
        <f t="shared" si="34"/>
        <v>1</v>
      </c>
      <c r="AG107" s="137"/>
      <c r="AH107" s="138"/>
      <c r="AI107" s="31">
        <f t="shared" si="24"/>
        <v>0</v>
      </c>
      <c r="AJ107" s="31">
        <f t="shared" si="25"/>
        <v>0</v>
      </c>
      <c r="AK107" s="31">
        <f t="shared" si="26"/>
        <v>0</v>
      </c>
      <c r="AL107" s="31">
        <f t="shared" si="27"/>
        <v>0</v>
      </c>
      <c r="AM107" s="31">
        <f t="shared" si="28"/>
        <v>0</v>
      </c>
      <c r="AN107" s="31">
        <f t="shared" si="29"/>
        <v>0</v>
      </c>
      <c r="AO107" s="31">
        <f t="shared" si="30"/>
        <v>0</v>
      </c>
      <c r="AP107" s="31">
        <f t="shared" si="31"/>
        <v>0</v>
      </c>
    </row>
    <row r="108" spans="2:42" s="132" customFormat="1" ht="11.25">
      <c r="B108" s="139">
        <v>2024</v>
      </c>
      <c r="C108" s="139">
        <v>216</v>
      </c>
      <c r="D108" s="140">
        <v>45477</v>
      </c>
      <c r="E108" s="141" t="s">
        <v>140</v>
      </c>
      <c r="F108" s="141" t="s">
        <v>141</v>
      </c>
      <c r="G108" s="142">
        <v>94800.82</v>
      </c>
      <c r="H108" s="142">
        <v>94800.82</v>
      </c>
      <c r="I108" s="142">
        <v>0</v>
      </c>
      <c r="J108" s="142"/>
      <c r="K108" s="143"/>
      <c r="L108" s="143">
        <v>94800.82</v>
      </c>
      <c r="M108" s="143"/>
      <c r="N108" s="143">
        <v>0</v>
      </c>
      <c r="P108" s="133">
        <v>2024</v>
      </c>
      <c r="Q108" s="133">
        <v>216</v>
      </c>
      <c r="R108" s="134">
        <v>45477</v>
      </c>
      <c r="S108" s="133" t="s">
        <v>142</v>
      </c>
      <c r="T108" s="133" t="s">
        <v>141</v>
      </c>
      <c r="U108" s="135">
        <v>94800.82</v>
      </c>
      <c r="V108" s="135">
        <v>94800.82</v>
      </c>
      <c r="W108" s="133">
        <v>0</v>
      </c>
      <c r="X108" s="133">
        <v>0</v>
      </c>
      <c r="Y108" s="133">
        <v>0</v>
      </c>
      <c r="Z108" s="135">
        <v>94800.82</v>
      </c>
      <c r="AA108" s="133">
        <v>0</v>
      </c>
      <c r="AB108" s="133">
        <v>0</v>
      </c>
      <c r="AC108" s="136"/>
      <c r="AD108" s="158" t="b">
        <f t="shared" si="32"/>
        <v>1</v>
      </c>
      <c r="AE108" s="158" t="b">
        <f t="shared" si="33"/>
        <v>1</v>
      </c>
      <c r="AF108" s="158" t="b">
        <f t="shared" si="34"/>
        <v>1</v>
      </c>
      <c r="AG108" s="137"/>
      <c r="AH108" s="138"/>
      <c r="AI108" s="31">
        <f t="shared" si="24"/>
        <v>0</v>
      </c>
      <c r="AJ108" s="31">
        <f t="shared" si="25"/>
        <v>0</v>
      </c>
      <c r="AK108" s="31">
        <f t="shared" si="26"/>
        <v>0</v>
      </c>
      <c r="AL108" s="31">
        <f t="shared" si="27"/>
        <v>0</v>
      </c>
      <c r="AM108" s="31">
        <f t="shared" si="28"/>
        <v>0</v>
      </c>
      <c r="AN108" s="31">
        <f t="shared" si="29"/>
        <v>0</v>
      </c>
      <c r="AO108" s="31">
        <f t="shared" si="30"/>
        <v>0</v>
      </c>
      <c r="AP108" s="31">
        <f t="shared" si="31"/>
        <v>0</v>
      </c>
    </row>
    <row r="109" spans="2:42" s="144" customFormat="1" ht="11.25">
      <c r="B109" s="126">
        <v>2023</v>
      </c>
      <c r="C109" s="126">
        <v>218</v>
      </c>
      <c r="D109" s="127">
        <v>45169</v>
      </c>
      <c r="E109" s="128" t="s">
        <v>134</v>
      </c>
      <c r="F109" s="128" t="s">
        <v>135</v>
      </c>
      <c r="G109" s="129">
        <v>0</v>
      </c>
      <c r="H109" s="130">
        <v>0</v>
      </c>
      <c r="I109" s="130">
        <v>0</v>
      </c>
      <c r="J109" s="129"/>
      <c r="K109" s="131"/>
      <c r="L109" s="131">
        <v>0</v>
      </c>
      <c r="M109" s="131"/>
      <c r="N109" s="131">
        <v>0</v>
      </c>
      <c r="P109" s="133">
        <v>2023</v>
      </c>
      <c r="Q109" s="133">
        <v>218</v>
      </c>
      <c r="R109" s="134">
        <v>45169</v>
      </c>
      <c r="S109" s="133" t="s">
        <v>136</v>
      </c>
      <c r="T109" s="133" t="s">
        <v>135</v>
      </c>
      <c r="U109" s="133">
        <v>0</v>
      </c>
      <c r="V109" s="133">
        <v>0</v>
      </c>
      <c r="W109" s="133">
        <v>0</v>
      </c>
      <c r="X109" s="133">
        <v>0</v>
      </c>
      <c r="Y109" s="133">
        <v>0</v>
      </c>
      <c r="Z109" s="133">
        <v>0</v>
      </c>
      <c r="AA109" s="133">
        <v>0</v>
      </c>
      <c r="AB109" s="133">
        <v>0</v>
      </c>
      <c r="AC109" s="145"/>
      <c r="AD109" s="158" t="b">
        <f t="shared" si="32"/>
        <v>1</v>
      </c>
      <c r="AE109" s="158" t="b">
        <f t="shared" si="33"/>
        <v>1</v>
      </c>
      <c r="AF109" s="158" t="b">
        <f t="shared" si="34"/>
        <v>1</v>
      </c>
      <c r="AG109" s="146"/>
      <c r="AH109" s="147"/>
      <c r="AI109" s="31">
        <f t="shared" si="24"/>
        <v>0</v>
      </c>
      <c r="AJ109" s="31">
        <f t="shared" si="25"/>
        <v>0</v>
      </c>
      <c r="AK109" s="31">
        <f t="shared" si="26"/>
        <v>0</v>
      </c>
      <c r="AL109" s="31">
        <f t="shared" si="27"/>
        <v>0</v>
      </c>
      <c r="AM109" s="31">
        <f t="shared" si="28"/>
        <v>0</v>
      </c>
      <c r="AN109" s="31">
        <f t="shared" si="29"/>
        <v>0</v>
      </c>
      <c r="AO109" s="31">
        <f t="shared" si="30"/>
        <v>0</v>
      </c>
      <c r="AP109" s="31">
        <f t="shared" si="31"/>
        <v>0</v>
      </c>
    </row>
    <row r="110" spans="2:42" s="132" customFormat="1" ht="11.25">
      <c r="B110" s="126">
        <v>2022</v>
      </c>
      <c r="C110" s="126">
        <v>241</v>
      </c>
      <c r="D110" s="127">
        <v>44810</v>
      </c>
      <c r="E110" s="128" t="s">
        <v>129</v>
      </c>
      <c r="F110" s="128" t="s">
        <v>130</v>
      </c>
      <c r="G110" s="129">
        <v>3912.88</v>
      </c>
      <c r="H110" s="130">
        <v>3912.88</v>
      </c>
      <c r="I110" s="130">
        <v>3912.88</v>
      </c>
      <c r="J110" s="129"/>
      <c r="K110" s="131"/>
      <c r="L110" s="131">
        <v>3912.88</v>
      </c>
      <c r="M110" s="131"/>
      <c r="N110" s="131">
        <v>3912.88</v>
      </c>
      <c r="P110" s="133">
        <v>2022</v>
      </c>
      <c r="Q110" s="133">
        <v>241</v>
      </c>
      <c r="R110" s="134">
        <v>44810</v>
      </c>
      <c r="S110" s="133" t="s">
        <v>129</v>
      </c>
      <c r="T110" s="133" t="s">
        <v>130</v>
      </c>
      <c r="U110" s="135">
        <v>3912.88</v>
      </c>
      <c r="V110" s="135">
        <v>3912.88</v>
      </c>
      <c r="W110" s="135">
        <v>3912.88</v>
      </c>
      <c r="X110" s="133">
        <v>0</v>
      </c>
      <c r="Y110" s="133">
        <v>0</v>
      </c>
      <c r="Z110" s="135">
        <v>3912.88</v>
      </c>
      <c r="AA110" s="133">
        <v>0</v>
      </c>
      <c r="AB110" s="135">
        <v>3912.88</v>
      </c>
      <c r="AC110" s="136"/>
      <c r="AD110" s="158" t="b">
        <f t="shared" si="32"/>
        <v>1</v>
      </c>
      <c r="AE110" s="158" t="b">
        <f t="shared" si="33"/>
        <v>1</v>
      </c>
      <c r="AF110" s="158" t="b">
        <f t="shared" si="34"/>
        <v>1</v>
      </c>
      <c r="AG110" s="137"/>
      <c r="AH110" s="138"/>
      <c r="AI110" s="31">
        <f t="shared" si="24"/>
        <v>0</v>
      </c>
      <c r="AJ110" s="31">
        <f t="shared" si="25"/>
        <v>0</v>
      </c>
      <c r="AK110" s="31">
        <f t="shared" si="26"/>
        <v>0</v>
      </c>
      <c r="AL110" s="31">
        <f t="shared" si="27"/>
        <v>0</v>
      </c>
      <c r="AM110" s="31">
        <f t="shared" si="28"/>
        <v>0</v>
      </c>
      <c r="AN110" s="31">
        <f t="shared" si="29"/>
        <v>0</v>
      </c>
      <c r="AO110" s="31">
        <f t="shared" si="30"/>
        <v>0</v>
      </c>
      <c r="AP110" s="31">
        <f t="shared" si="31"/>
        <v>0</v>
      </c>
    </row>
    <row r="111" spans="2:42" s="132" customFormat="1" ht="11.25">
      <c r="B111" s="126">
        <v>2023</v>
      </c>
      <c r="C111" s="126">
        <v>244</v>
      </c>
      <c r="D111" s="127">
        <v>45187</v>
      </c>
      <c r="E111" s="128" t="s">
        <v>134</v>
      </c>
      <c r="F111" s="128" t="s">
        <v>135</v>
      </c>
      <c r="G111" s="129">
        <v>34193.440000000002</v>
      </c>
      <c r="H111" s="130">
        <v>34193.440000000002</v>
      </c>
      <c r="I111" s="130">
        <v>34193.440000000002</v>
      </c>
      <c r="J111" s="129"/>
      <c r="K111" s="131"/>
      <c r="L111" s="131">
        <v>34193.440000000002</v>
      </c>
      <c r="M111" s="131"/>
      <c r="N111" s="131">
        <v>34193.440000000002</v>
      </c>
      <c r="P111" s="133">
        <v>2023</v>
      </c>
      <c r="Q111" s="133">
        <v>244</v>
      </c>
      <c r="R111" s="134">
        <v>45187</v>
      </c>
      <c r="S111" s="133" t="s">
        <v>136</v>
      </c>
      <c r="T111" s="133" t="s">
        <v>135</v>
      </c>
      <c r="U111" s="135">
        <v>34193.440000000002</v>
      </c>
      <c r="V111" s="135">
        <v>34193.440000000002</v>
      </c>
      <c r="W111" s="135">
        <v>34193.440000000002</v>
      </c>
      <c r="X111" s="133">
        <v>0</v>
      </c>
      <c r="Y111" s="133">
        <v>0</v>
      </c>
      <c r="Z111" s="135">
        <v>34193.440000000002</v>
      </c>
      <c r="AA111" s="133">
        <v>0</v>
      </c>
      <c r="AB111" s="135">
        <v>34193.440000000002</v>
      </c>
      <c r="AC111" s="136"/>
      <c r="AD111" s="158" t="b">
        <f t="shared" si="32"/>
        <v>1</v>
      </c>
      <c r="AE111" s="158" t="b">
        <f t="shared" si="33"/>
        <v>1</v>
      </c>
      <c r="AF111" s="158" t="b">
        <f t="shared" si="34"/>
        <v>1</v>
      </c>
      <c r="AG111" s="137"/>
      <c r="AH111" s="138"/>
      <c r="AI111" s="31">
        <f t="shared" si="24"/>
        <v>0</v>
      </c>
      <c r="AJ111" s="31">
        <f t="shared" si="25"/>
        <v>0</v>
      </c>
      <c r="AK111" s="31">
        <f t="shared" si="26"/>
        <v>0</v>
      </c>
      <c r="AL111" s="31">
        <f t="shared" si="27"/>
        <v>0</v>
      </c>
      <c r="AM111" s="31">
        <f t="shared" si="28"/>
        <v>0</v>
      </c>
      <c r="AN111" s="31">
        <f t="shared" si="29"/>
        <v>0</v>
      </c>
      <c r="AO111" s="31">
        <f t="shared" si="30"/>
        <v>0</v>
      </c>
      <c r="AP111" s="31">
        <f t="shared" si="31"/>
        <v>0</v>
      </c>
    </row>
    <row r="112" spans="2:42" s="132" customFormat="1" ht="11.25">
      <c r="B112" s="126">
        <v>2022</v>
      </c>
      <c r="C112" s="126">
        <v>256</v>
      </c>
      <c r="D112" s="127">
        <v>44834</v>
      </c>
      <c r="E112" s="128" t="s">
        <v>129</v>
      </c>
      <c r="F112" s="128" t="s">
        <v>130</v>
      </c>
      <c r="G112" s="129">
        <v>3805.9</v>
      </c>
      <c r="H112" s="130">
        <v>3805.9</v>
      </c>
      <c r="I112" s="130">
        <v>3805.9</v>
      </c>
      <c r="J112" s="129"/>
      <c r="K112" s="131"/>
      <c r="L112" s="131">
        <v>3805.9</v>
      </c>
      <c r="M112" s="131"/>
      <c r="N112" s="131">
        <v>3805.9</v>
      </c>
      <c r="P112" s="133">
        <v>2022</v>
      </c>
      <c r="Q112" s="133">
        <v>256</v>
      </c>
      <c r="R112" s="134">
        <v>44834</v>
      </c>
      <c r="S112" s="133" t="s">
        <v>129</v>
      </c>
      <c r="T112" s="133" t="s">
        <v>130</v>
      </c>
      <c r="U112" s="135">
        <v>3805.9</v>
      </c>
      <c r="V112" s="135">
        <v>3805.9</v>
      </c>
      <c r="W112" s="135">
        <v>3805.9</v>
      </c>
      <c r="X112" s="133">
        <v>0</v>
      </c>
      <c r="Y112" s="133">
        <v>0</v>
      </c>
      <c r="Z112" s="135">
        <v>3805.9</v>
      </c>
      <c r="AA112" s="133">
        <v>0</v>
      </c>
      <c r="AB112" s="135">
        <v>3805.9</v>
      </c>
      <c r="AC112" s="136"/>
      <c r="AD112" s="158" t="b">
        <f t="shared" si="32"/>
        <v>1</v>
      </c>
      <c r="AE112" s="158" t="b">
        <f t="shared" si="33"/>
        <v>1</v>
      </c>
      <c r="AF112" s="158" t="b">
        <f t="shared" si="34"/>
        <v>1</v>
      </c>
      <c r="AG112" s="137"/>
      <c r="AH112" s="138"/>
      <c r="AI112" s="31">
        <f t="shared" si="24"/>
        <v>0</v>
      </c>
      <c r="AJ112" s="31">
        <f t="shared" si="25"/>
        <v>0</v>
      </c>
      <c r="AK112" s="31">
        <f t="shared" si="26"/>
        <v>0</v>
      </c>
      <c r="AL112" s="31">
        <f t="shared" si="27"/>
        <v>0</v>
      </c>
      <c r="AM112" s="31">
        <f t="shared" si="28"/>
        <v>0</v>
      </c>
      <c r="AN112" s="31">
        <f t="shared" si="29"/>
        <v>0</v>
      </c>
      <c r="AO112" s="31">
        <f t="shared" si="30"/>
        <v>0</v>
      </c>
      <c r="AP112" s="31">
        <f t="shared" si="31"/>
        <v>0</v>
      </c>
    </row>
    <row r="113" spans="2:45" s="132" customFormat="1" ht="11.25">
      <c r="B113" s="126">
        <v>2023</v>
      </c>
      <c r="C113" s="126">
        <v>272</v>
      </c>
      <c r="D113" s="127">
        <v>45196</v>
      </c>
      <c r="E113" s="128" t="s">
        <v>74</v>
      </c>
      <c r="F113" s="128" t="s">
        <v>75</v>
      </c>
      <c r="G113" s="129">
        <v>1228797</v>
      </c>
      <c r="H113" s="130">
        <v>130876.81</v>
      </c>
      <c r="I113" s="130">
        <v>130559.91</v>
      </c>
      <c r="J113" s="129"/>
      <c r="K113" s="131"/>
      <c r="L113" s="131">
        <v>1228797</v>
      </c>
      <c r="M113" s="131"/>
      <c r="N113" s="131">
        <v>130559.91</v>
      </c>
      <c r="P113" s="133">
        <v>2023</v>
      </c>
      <c r="Q113" s="133">
        <v>272</v>
      </c>
      <c r="R113" s="134">
        <v>45196</v>
      </c>
      <c r="S113" s="133" t="s">
        <v>74</v>
      </c>
      <c r="T113" s="133" t="s">
        <v>75</v>
      </c>
      <c r="U113" s="135">
        <v>1228797</v>
      </c>
      <c r="V113" s="135">
        <v>130876.81</v>
      </c>
      <c r="W113" s="135">
        <v>130559.91</v>
      </c>
      <c r="X113" s="133">
        <v>0</v>
      </c>
      <c r="Y113" s="133">
        <v>0</v>
      </c>
      <c r="Z113" s="135">
        <v>1228797</v>
      </c>
      <c r="AA113" s="133">
        <v>0</v>
      </c>
      <c r="AB113" s="135">
        <v>130559.91</v>
      </c>
      <c r="AC113" s="136"/>
      <c r="AD113" s="158" t="b">
        <f t="shared" si="32"/>
        <v>1</v>
      </c>
      <c r="AE113" s="158" t="b">
        <f t="shared" si="33"/>
        <v>1</v>
      </c>
      <c r="AF113" s="158" t="b">
        <f t="shared" si="34"/>
        <v>1</v>
      </c>
      <c r="AG113" s="137"/>
      <c r="AH113" s="138"/>
      <c r="AI113" s="31">
        <f t="shared" si="24"/>
        <v>0</v>
      </c>
      <c r="AJ113" s="31">
        <f t="shared" si="25"/>
        <v>0</v>
      </c>
      <c r="AK113" s="31">
        <f t="shared" si="26"/>
        <v>0</v>
      </c>
      <c r="AL113" s="31">
        <f t="shared" si="27"/>
        <v>0</v>
      </c>
      <c r="AM113" s="31">
        <f t="shared" si="28"/>
        <v>0</v>
      </c>
      <c r="AN113" s="31">
        <f t="shared" si="29"/>
        <v>0</v>
      </c>
      <c r="AO113" s="31">
        <f t="shared" si="30"/>
        <v>0</v>
      </c>
      <c r="AP113" s="31">
        <f t="shared" si="31"/>
        <v>0</v>
      </c>
    </row>
    <row r="114" spans="2:45" s="132" customFormat="1" ht="11.25">
      <c r="B114" s="126">
        <v>2024</v>
      </c>
      <c r="C114" s="126">
        <v>272</v>
      </c>
      <c r="D114" s="127">
        <v>45196</v>
      </c>
      <c r="E114" s="128" t="s">
        <v>74</v>
      </c>
      <c r="F114" s="128" t="s">
        <v>75</v>
      </c>
      <c r="G114" s="129"/>
      <c r="H114" s="130"/>
      <c r="I114" s="130"/>
      <c r="J114" s="129">
        <v>151475.01</v>
      </c>
      <c r="K114" s="131">
        <v>946445.18</v>
      </c>
      <c r="L114" s="131">
        <v>-946445.18</v>
      </c>
      <c r="M114" s="131">
        <v>151108.60999999999</v>
      </c>
      <c r="N114" s="131">
        <v>151108.60999999999</v>
      </c>
      <c r="P114" s="133">
        <v>2024</v>
      </c>
      <c r="Q114" s="133">
        <v>272</v>
      </c>
      <c r="R114" s="134">
        <v>45196</v>
      </c>
      <c r="S114" s="133" t="s">
        <v>74</v>
      </c>
      <c r="T114" s="133" t="s">
        <v>75</v>
      </c>
      <c r="U114" s="133">
        <v>0</v>
      </c>
      <c r="V114" s="133">
        <v>0</v>
      </c>
      <c r="W114" s="133">
        <v>0</v>
      </c>
      <c r="X114" s="135">
        <v>151475.01</v>
      </c>
      <c r="Y114" s="135">
        <v>946445.18</v>
      </c>
      <c r="Z114" s="135">
        <v>-946445.18</v>
      </c>
      <c r="AA114" s="135">
        <v>151108.60999999999</v>
      </c>
      <c r="AB114" s="135">
        <v>151108.60999999999</v>
      </c>
      <c r="AC114" s="136"/>
      <c r="AD114" s="158" t="b">
        <f t="shared" si="32"/>
        <v>1</v>
      </c>
      <c r="AE114" s="158" t="b">
        <f t="shared" si="33"/>
        <v>1</v>
      </c>
      <c r="AF114" s="158" t="b">
        <f t="shared" si="34"/>
        <v>1</v>
      </c>
      <c r="AG114" s="137"/>
      <c r="AH114" s="138"/>
      <c r="AI114" s="31">
        <f t="shared" si="24"/>
        <v>0</v>
      </c>
      <c r="AJ114" s="31">
        <f t="shared" si="25"/>
        <v>0</v>
      </c>
      <c r="AK114" s="31">
        <f t="shared" si="26"/>
        <v>0</v>
      </c>
      <c r="AL114" s="31">
        <f t="shared" si="27"/>
        <v>0</v>
      </c>
      <c r="AM114" s="31">
        <f t="shared" si="28"/>
        <v>0</v>
      </c>
      <c r="AN114" s="31">
        <f t="shared" si="29"/>
        <v>0</v>
      </c>
      <c r="AO114" s="31">
        <f t="shared" si="30"/>
        <v>0</v>
      </c>
      <c r="AP114" s="31">
        <f t="shared" si="31"/>
        <v>0</v>
      </c>
    </row>
    <row r="115" spans="2:45" s="132" customFormat="1" ht="11.25">
      <c r="B115" s="71">
        <v>2023</v>
      </c>
      <c r="C115" s="71">
        <v>273</v>
      </c>
      <c r="D115" s="72">
        <v>45197</v>
      </c>
      <c r="E115" s="73" t="s">
        <v>119</v>
      </c>
      <c r="F115" s="73" t="s">
        <v>120</v>
      </c>
      <c r="G115" s="74">
        <v>151623</v>
      </c>
      <c r="H115" s="75">
        <v>0</v>
      </c>
      <c r="I115" s="75">
        <v>0</v>
      </c>
      <c r="J115" s="74"/>
      <c r="K115" s="76"/>
      <c r="L115" s="76">
        <v>151623</v>
      </c>
      <c r="M115" s="76"/>
      <c r="N115" s="76">
        <v>0</v>
      </c>
      <c r="P115" s="133">
        <v>2023</v>
      </c>
      <c r="Q115" s="133">
        <v>273</v>
      </c>
      <c r="R115" s="134">
        <v>45197</v>
      </c>
      <c r="S115" s="133" t="s">
        <v>119</v>
      </c>
      <c r="T115" s="133" t="s">
        <v>120</v>
      </c>
      <c r="U115" s="135">
        <v>151623</v>
      </c>
      <c r="V115" s="133">
        <v>0</v>
      </c>
      <c r="W115" s="133">
        <v>0</v>
      </c>
      <c r="X115" s="133">
        <v>0</v>
      </c>
      <c r="Y115" s="133">
        <v>0</v>
      </c>
      <c r="Z115" s="135">
        <v>151623</v>
      </c>
      <c r="AA115" s="133">
        <v>0</v>
      </c>
      <c r="AB115" s="133">
        <v>0</v>
      </c>
      <c r="AC115" s="136"/>
      <c r="AD115" s="158" t="b">
        <f t="shared" si="32"/>
        <v>1</v>
      </c>
      <c r="AE115" s="158" t="b">
        <f t="shared" si="33"/>
        <v>1</v>
      </c>
      <c r="AF115" s="158" t="b">
        <f t="shared" si="34"/>
        <v>1</v>
      </c>
      <c r="AG115" s="137"/>
      <c r="AH115" s="138"/>
      <c r="AI115" s="31">
        <f t="shared" si="24"/>
        <v>0</v>
      </c>
      <c r="AJ115" s="31">
        <f t="shared" si="25"/>
        <v>0</v>
      </c>
      <c r="AK115" s="31">
        <f t="shared" si="26"/>
        <v>0</v>
      </c>
      <c r="AL115" s="31">
        <f t="shared" si="27"/>
        <v>0</v>
      </c>
      <c r="AM115" s="31">
        <f t="shared" si="28"/>
        <v>0</v>
      </c>
      <c r="AN115" s="31">
        <f t="shared" si="29"/>
        <v>0</v>
      </c>
      <c r="AO115" s="31">
        <f t="shared" si="30"/>
        <v>0</v>
      </c>
      <c r="AP115" s="31">
        <f t="shared" si="31"/>
        <v>0</v>
      </c>
    </row>
    <row r="116" spans="2:45" s="60" customFormat="1" ht="11.25">
      <c r="B116" s="71">
        <v>2024</v>
      </c>
      <c r="C116" s="71">
        <v>273</v>
      </c>
      <c r="D116" s="72">
        <v>45197</v>
      </c>
      <c r="E116" s="73" t="s">
        <v>119</v>
      </c>
      <c r="F116" s="73" t="s">
        <v>120</v>
      </c>
      <c r="G116" s="74"/>
      <c r="H116" s="75"/>
      <c r="I116" s="75"/>
      <c r="J116" s="74">
        <v>0</v>
      </c>
      <c r="K116" s="76">
        <v>151623</v>
      </c>
      <c r="L116" s="76">
        <v>-151623</v>
      </c>
      <c r="M116" s="76">
        <v>0</v>
      </c>
      <c r="N116" s="76">
        <v>0</v>
      </c>
      <c r="P116" s="10">
        <v>2024</v>
      </c>
      <c r="Q116" s="10">
        <v>273</v>
      </c>
      <c r="R116" s="109">
        <v>45197</v>
      </c>
      <c r="S116" s="10" t="s">
        <v>119</v>
      </c>
      <c r="T116" s="10" t="s">
        <v>120</v>
      </c>
      <c r="U116" s="10">
        <v>0</v>
      </c>
      <c r="V116" s="10">
        <v>0</v>
      </c>
      <c r="W116" s="10">
        <v>0</v>
      </c>
      <c r="X116" s="10">
        <v>0</v>
      </c>
      <c r="Y116" s="11">
        <v>151623</v>
      </c>
      <c r="Z116" s="11">
        <v>-151623</v>
      </c>
      <c r="AA116" s="10">
        <v>0</v>
      </c>
      <c r="AB116" s="10">
        <v>0</v>
      </c>
      <c r="AC116" s="79"/>
      <c r="AD116" s="158" t="b">
        <f t="shared" si="32"/>
        <v>1</v>
      </c>
      <c r="AE116" s="158" t="b">
        <f t="shared" si="33"/>
        <v>1</v>
      </c>
      <c r="AF116" s="158" t="b">
        <f t="shared" si="34"/>
        <v>1</v>
      </c>
      <c r="AG116" s="53"/>
      <c r="AH116" s="56"/>
      <c r="AI116" s="31">
        <f t="shared" si="24"/>
        <v>0</v>
      </c>
      <c r="AJ116" s="31">
        <f t="shared" si="25"/>
        <v>0</v>
      </c>
      <c r="AK116" s="31">
        <f t="shared" si="26"/>
        <v>0</v>
      </c>
      <c r="AL116" s="31">
        <f t="shared" si="27"/>
        <v>0</v>
      </c>
      <c r="AM116" s="31">
        <f t="shared" si="28"/>
        <v>0</v>
      </c>
      <c r="AN116" s="31">
        <f t="shared" si="29"/>
        <v>0</v>
      </c>
      <c r="AO116" s="31">
        <f t="shared" si="30"/>
        <v>0</v>
      </c>
      <c r="AP116" s="31">
        <f t="shared" si="31"/>
        <v>0</v>
      </c>
    </row>
    <row r="117" spans="2:45" s="60" customFormat="1" ht="11.25">
      <c r="B117" s="71">
        <v>2023</v>
      </c>
      <c r="C117" s="71">
        <v>290</v>
      </c>
      <c r="D117" s="72">
        <v>45216</v>
      </c>
      <c r="E117" s="73" t="s">
        <v>143</v>
      </c>
      <c r="F117" s="73" t="s">
        <v>144</v>
      </c>
      <c r="G117" s="74">
        <v>34386.639999999999</v>
      </c>
      <c r="H117" s="75">
        <v>34386.639999999999</v>
      </c>
      <c r="I117" s="75">
        <v>34386.639999999999</v>
      </c>
      <c r="J117" s="74"/>
      <c r="K117" s="76"/>
      <c r="L117" s="76">
        <v>34386.639999999999</v>
      </c>
      <c r="M117" s="76"/>
      <c r="N117" s="76">
        <v>34386.639999999999</v>
      </c>
      <c r="P117" s="10">
        <v>2023</v>
      </c>
      <c r="Q117" s="10">
        <v>290</v>
      </c>
      <c r="R117" s="109">
        <v>45216</v>
      </c>
      <c r="S117" s="10" t="s">
        <v>143</v>
      </c>
      <c r="T117" s="10" t="s">
        <v>144</v>
      </c>
      <c r="U117" s="11">
        <v>34386.639999999999</v>
      </c>
      <c r="V117" s="11">
        <v>34386.639999999999</v>
      </c>
      <c r="W117" s="11">
        <v>34386.639999999999</v>
      </c>
      <c r="X117" s="10">
        <v>0</v>
      </c>
      <c r="Y117" s="10">
        <v>0</v>
      </c>
      <c r="Z117" s="11">
        <v>34386.639999999999</v>
      </c>
      <c r="AA117" s="10">
        <v>0</v>
      </c>
      <c r="AB117" s="11">
        <v>34386.639999999999</v>
      </c>
      <c r="AC117" s="79"/>
      <c r="AD117" s="158" t="b">
        <f t="shared" si="32"/>
        <v>1</v>
      </c>
      <c r="AE117" s="158" t="b">
        <f t="shared" si="33"/>
        <v>1</v>
      </c>
      <c r="AF117" s="158" t="b">
        <f t="shared" si="34"/>
        <v>1</v>
      </c>
      <c r="AG117" s="53"/>
      <c r="AH117" s="56"/>
      <c r="AI117" s="31">
        <f t="shared" si="24"/>
        <v>0</v>
      </c>
      <c r="AJ117" s="31">
        <f t="shared" si="25"/>
        <v>0</v>
      </c>
      <c r="AK117" s="31">
        <f t="shared" si="26"/>
        <v>0</v>
      </c>
      <c r="AL117" s="31">
        <f t="shared" si="27"/>
        <v>0</v>
      </c>
      <c r="AM117" s="31">
        <f t="shared" si="28"/>
        <v>0</v>
      </c>
      <c r="AN117" s="31">
        <f t="shared" si="29"/>
        <v>0</v>
      </c>
      <c r="AO117" s="31">
        <f t="shared" si="30"/>
        <v>0</v>
      </c>
      <c r="AP117" s="31">
        <f t="shared" si="31"/>
        <v>0</v>
      </c>
    </row>
    <row r="118" spans="2:45" s="60" customFormat="1" ht="11.25">
      <c r="B118" s="71">
        <v>2023</v>
      </c>
      <c r="C118" s="71">
        <v>327</v>
      </c>
      <c r="D118" s="72">
        <v>45287</v>
      </c>
      <c r="E118" s="73" t="s">
        <v>145</v>
      </c>
      <c r="F118" s="73" t="s">
        <v>146</v>
      </c>
      <c r="G118" s="74">
        <v>33183.839999999997</v>
      </c>
      <c r="H118" s="75">
        <v>33183.839999999997</v>
      </c>
      <c r="I118" s="75">
        <v>0</v>
      </c>
      <c r="J118" s="74"/>
      <c r="K118" s="76"/>
      <c r="L118" s="76">
        <v>33183.839999999997</v>
      </c>
      <c r="M118" s="76"/>
      <c r="N118" s="76">
        <v>0</v>
      </c>
      <c r="P118" s="10">
        <v>2023</v>
      </c>
      <c r="Q118" s="10">
        <v>327</v>
      </c>
      <c r="R118" s="109">
        <v>45287</v>
      </c>
      <c r="S118" s="10" t="s">
        <v>147</v>
      </c>
      <c r="T118" s="10" t="s">
        <v>146</v>
      </c>
      <c r="U118" s="11">
        <v>33183.839999999997</v>
      </c>
      <c r="V118" s="11">
        <v>33183.839999999997</v>
      </c>
      <c r="W118" s="10">
        <v>0</v>
      </c>
      <c r="X118" s="10">
        <v>0</v>
      </c>
      <c r="Y118" s="10">
        <v>0</v>
      </c>
      <c r="Z118" s="11">
        <v>33183.839999999997</v>
      </c>
      <c r="AA118" s="10">
        <v>0</v>
      </c>
      <c r="AB118" s="10">
        <v>0</v>
      </c>
      <c r="AC118" s="79"/>
      <c r="AD118" s="158" t="b">
        <f t="shared" si="32"/>
        <v>1</v>
      </c>
      <c r="AE118" s="158" t="b">
        <f t="shared" si="33"/>
        <v>1</v>
      </c>
      <c r="AF118" s="158" t="b">
        <f t="shared" si="34"/>
        <v>1</v>
      </c>
      <c r="AG118" s="53"/>
      <c r="AH118" s="56"/>
      <c r="AI118" s="31">
        <f t="shared" si="24"/>
        <v>0</v>
      </c>
      <c r="AJ118" s="31">
        <f t="shared" si="25"/>
        <v>0</v>
      </c>
      <c r="AK118" s="31">
        <f t="shared" si="26"/>
        <v>0</v>
      </c>
      <c r="AL118" s="31">
        <f t="shared" si="27"/>
        <v>0</v>
      </c>
      <c r="AM118" s="31">
        <f t="shared" si="28"/>
        <v>0</v>
      </c>
      <c r="AN118" s="31">
        <f t="shared" si="29"/>
        <v>0</v>
      </c>
      <c r="AO118" s="31">
        <f t="shared" si="30"/>
        <v>0</v>
      </c>
      <c r="AP118" s="31">
        <f t="shared" si="31"/>
        <v>0</v>
      </c>
    </row>
    <row r="119" spans="2:45" s="60" customFormat="1" ht="11.25">
      <c r="B119" s="71">
        <v>2024</v>
      </c>
      <c r="C119" s="71">
        <v>327</v>
      </c>
      <c r="D119" s="72">
        <v>45287</v>
      </c>
      <c r="E119" s="73" t="s">
        <v>145</v>
      </c>
      <c r="F119" s="73" t="s">
        <v>146</v>
      </c>
      <c r="G119" s="74"/>
      <c r="H119" s="75"/>
      <c r="I119" s="75"/>
      <c r="J119" s="74">
        <v>0</v>
      </c>
      <c r="K119" s="76">
        <v>33182.839999999997</v>
      </c>
      <c r="L119" s="76">
        <v>-33182.839999999997</v>
      </c>
      <c r="M119" s="76">
        <v>0</v>
      </c>
      <c r="N119" s="76">
        <v>0</v>
      </c>
      <c r="P119" s="10">
        <v>2024</v>
      </c>
      <c r="Q119" s="10">
        <v>327</v>
      </c>
      <c r="R119" s="109">
        <v>45287</v>
      </c>
      <c r="S119" s="10" t="s">
        <v>147</v>
      </c>
      <c r="T119" s="10" t="s">
        <v>146</v>
      </c>
      <c r="U119" s="10">
        <v>0</v>
      </c>
      <c r="V119" s="10">
        <v>0</v>
      </c>
      <c r="W119" s="10">
        <v>0</v>
      </c>
      <c r="X119" s="10">
        <v>0</v>
      </c>
      <c r="Y119" s="11">
        <v>33182.839999999997</v>
      </c>
      <c r="Z119" s="11">
        <v>-33182.839999999997</v>
      </c>
      <c r="AA119" s="10">
        <v>0</v>
      </c>
      <c r="AB119" s="10">
        <v>0</v>
      </c>
      <c r="AC119" s="79"/>
      <c r="AD119" s="158" t="b">
        <f t="shared" si="32"/>
        <v>1</v>
      </c>
      <c r="AE119" s="158" t="b">
        <f t="shared" si="33"/>
        <v>1</v>
      </c>
      <c r="AF119" s="158" t="b">
        <f t="shared" si="34"/>
        <v>1</v>
      </c>
      <c r="AG119" s="53"/>
      <c r="AH119" s="56"/>
      <c r="AI119" s="31">
        <f t="shared" si="24"/>
        <v>0</v>
      </c>
      <c r="AJ119" s="31">
        <f t="shared" si="25"/>
        <v>0</v>
      </c>
      <c r="AK119" s="31">
        <f t="shared" si="26"/>
        <v>0</v>
      </c>
      <c r="AL119" s="31">
        <f t="shared" si="27"/>
        <v>0</v>
      </c>
      <c r="AM119" s="31">
        <f t="shared" si="28"/>
        <v>0</v>
      </c>
      <c r="AN119" s="31">
        <f t="shared" si="29"/>
        <v>0</v>
      </c>
      <c r="AO119" s="31">
        <f t="shared" si="30"/>
        <v>0</v>
      </c>
      <c r="AP119" s="31">
        <f t="shared" si="31"/>
        <v>0</v>
      </c>
    </row>
    <row r="120" spans="2:45" s="60" customFormat="1" ht="11.25">
      <c r="B120" s="71">
        <v>2023</v>
      </c>
      <c r="C120" s="71">
        <v>329</v>
      </c>
      <c r="D120" s="72">
        <v>45288</v>
      </c>
      <c r="E120" s="73" t="s">
        <v>148</v>
      </c>
      <c r="F120" s="73" t="s">
        <v>149</v>
      </c>
      <c r="G120" s="74">
        <v>14480.32</v>
      </c>
      <c r="H120" s="75">
        <v>14480.32</v>
      </c>
      <c r="I120" s="75">
        <v>0</v>
      </c>
      <c r="J120" s="74"/>
      <c r="K120" s="76"/>
      <c r="L120" s="76">
        <v>14480.32</v>
      </c>
      <c r="M120" s="76"/>
      <c r="N120" s="76">
        <v>0</v>
      </c>
      <c r="P120" s="10">
        <v>2023</v>
      </c>
      <c r="Q120" s="10">
        <v>329</v>
      </c>
      <c r="R120" s="109">
        <v>45288</v>
      </c>
      <c r="S120" s="10" t="s">
        <v>150</v>
      </c>
      <c r="T120" s="10" t="s">
        <v>149</v>
      </c>
      <c r="U120" s="11">
        <v>14480.32</v>
      </c>
      <c r="V120" s="11">
        <v>14480.32</v>
      </c>
      <c r="W120" s="10">
        <v>0</v>
      </c>
      <c r="X120" s="10">
        <v>0</v>
      </c>
      <c r="Y120" s="10">
        <v>0</v>
      </c>
      <c r="Z120" s="11">
        <v>14480.32</v>
      </c>
      <c r="AA120" s="10">
        <v>0</v>
      </c>
      <c r="AB120" s="10">
        <v>0</v>
      </c>
      <c r="AC120" s="79"/>
      <c r="AD120" s="158" t="b">
        <f t="shared" si="32"/>
        <v>1</v>
      </c>
      <c r="AE120" s="158" t="b">
        <f t="shared" si="33"/>
        <v>1</v>
      </c>
      <c r="AF120" s="158" t="b">
        <f t="shared" si="34"/>
        <v>1</v>
      </c>
      <c r="AG120" s="53"/>
      <c r="AH120" s="56"/>
      <c r="AI120" s="31">
        <f t="shared" si="24"/>
        <v>0</v>
      </c>
      <c r="AJ120" s="31">
        <f t="shared" si="25"/>
        <v>0</v>
      </c>
      <c r="AK120" s="31">
        <f t="shared" si="26"/>
        <v>0</v>
      </c>
      <c r="AL120" s="31">
        <f t="shared" si="27"/>
        <v>0</v>
      </c>
      <c r="AM120" s="31">
        <f t="shared" si="28"/>
        <v>0</v>
      </c>
      <c r="AN120" s="31">
        <f t="shared" si="29"/>
        <v>0</v>
      </c>
      <c r="AO120" s="31">
        <f t="shared" si="30"/>
        <v>0</v>
      </c>
      <c r="AP120" s="31">
        <f t="shared" si="31"/>
        <v>0</v>
      </c>
    </row>
    <row r="121" spans="2:45" s="60" customFormat="1" ht="11.25">
      <c r="B121" s="71">
        <v>2024</v>
      </c>
      <c r="C121" s="71">
        <v>329</v>
      </c>
      <c r="D121" s="72">
        <v>45288</v>
      </c>
      <c r="E121" s="73" t="s">
        <v>148</v>
      </c>
      <c r="F121" s="73" t="s">
        <v>149</v>
      </c>
      <c r="G121" s="74"/>
      <c r="H121" s="75"/>
      <c r="I121" s="75"/>
      <c r="J121" s="74">
        <v>0</v>
      </c>
      <c r="K121" s="76">
        <v>0</v>
      </c>
      <c r="L121" s="76">
        <v>0</v>
      </c>
      <c r="M121" s="76">
        <v>14480.32</v>
      </c>
      <c r="N121" s="76">
        <v>14480.32</v>
      </c>
      <c r="P121" s="10">
        <v>2024</v>
      </c>
      <c r="Q121" s="10">
        <v>329</v>
      </c>
      <c r="R121" s="109">
        <v>45288</v>
      </c>
      <c r="S121" s="10" t="s">
        <v>150</v>
      </c>
      <c r="T121" s="10" t="s">
        <v>149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1">
        <v>14480.32</v>
      </c>
      <c r="AB121" s="11">
        <v>14480.32</v>
      </c>
      <c r="AC121" s="79"/>
      <c r="AD121" s="158" t="b">
        <f t="shared" si="32"/>
        <v>1</v>
      </c>
      <c r="AE121" s="158" t="b">
        <f t="shared" si="33"/>
        <v>1</v>
      </c>
      <c r="AF121" s="158" t="b">
        <f t="shared" si="34"/>
        <v>1</v>
      </c>
      <c r="AG121" s="53"/>
      <c r="AH121" s="56"/>
      <c r="AI121" s="31">
        <f t="shared" si="24"/>
        <v>0</v>
      </c>
      <c r="AJ121" s="31">
        <f t="shared" si="25"/>
        <v>0</v>
      </c>
      <c r="AK121" s="31">
        <f t="shared" si="26"/>
        <v>0</v>
      </c>
      <c r="AL121" s="31">
        <f t="shared" si="27"/>
        <v>0</v>
      </c>
      <c r="AM121" s="31">
        <f t="shared" si="28"/>
        <v>0</v>
      </c>
      <c r="AN121" s="31">
        <f t="shared" si="29"/>
        <v>0</v>
      </c>
      <c r="AO121" s="31">
        <f t="shared" si="30"/>
        <v>0</v>
      </c>
      <c r="AP121" s="31">
        <f t="shared" si="31"/>
        <v>0</v>
      </c>
    </row>
    <row r="122" spans="2:45" s="60" customFormat="1" ht="11.25">
      <c r="B122" s="62"/>
      <c r="C122" s="62"/>
      <c r="D122" s="62"/>
      <c r="E122" s="62"/>
      <c r="F122" s="62"/>
      <c r="G122" s="89">
        <f>SUM(G3:G121)</f>
        <v>124377416.06999999</v>
      </c>
      <c r="H122" s="89">
        <f>SUM(H3:H121)</f>
        <v>48238425.060000017</v>
      </c>
      <c r="I122" s="89">
        <f>SUM(I3:I121)</f>
        <v>47821934.32</v>
      </c>
      <c r="J122" s="89">
        <f>SUM(J3:J121)</f>
        <v>27850240.610000003</v>
      </c>
      <c r="K122" s="89">
        <f>SUM(K3:K121)</f>
        <v>10282148.779999999</v>
      </c>
      <c r="L122" s="89">
        <f>SUM(L3:L121)</f>
        <v>114095267.29000001</v>
      </c>
      <c r="M122" s="89">
        <f>SUM(M3:M121)</f>
        <v>27678560.970000003</v>
      </c>
      <c r="N122" s="89">
        <f>SUM(N3:N121)</f>
        <v>75500495.290000007</v>
      </c>
      <c r="P122" s="29"/>
      <c r="Q122" s="29"/>
      <c r="R122" s="110"/>
      <c r="S122" s="29"/>
      <c r="T122" s="29"/>
      <c r="U122" s="160">
        <f>SUM(U3:U121)</f>
        <v>124377416.06999999</v>
      </c>
      <c r="V122" s="160">
        <f t="shared" ref="V122:AB122" si="35">SUM(V3:V121)</f>
        <v>48238425.060000017</v>
      </c>
      <c r="W122" s="160">
        <f t="shared" si="35"/>
        <v>47821934.32</v>
      </c>
      <c r="X122" s="160">
        <f t="shared" si="35"/>
        <v>27850240.610000003</v>
      </c>
      <c r="Y122" s="160">
        <f t="shared" si="35"/>
        <v>10282148.779999999</v>
      </c>
      <c r="Z122" s="160">
        <f t="shared" si="35"/>
        <v>114095267.29000001</v>
      </c>
      <c r="AA122" s="160">
        <f t="shared" si="35"/>
        <v>27678560.970000003</v>
      </c>
      <c r="AB122" s="160">
        <f t="shared" si="35"/>
        <v>75500495.290000007</v>
      </c>
      <c r="AC122" s="79"/>
      <c r="AD122" s="158" t="b">
        <f t="shared" si="32"/>
        <v>1</v>
      </c>
      <c r="AE122" s="158" t="b">
        <f t="shared" si="33"/>
        <v>1</v>
      </c>
      <c r="AF122" s="158" t="b">
        <f t="shared" si="34"/>
        <v>1</v>
      </c>
      <c r="AG122" s="53" t="b">
        <f>S122=E118</f>
        <v>0</v>
      </c>
      <c r="AH122" s="56"/>
      <c r="AI122" s="31">
        <f t="shared" si="24"/>
        <v>0</v>
      </c>
      <c r="AJ122" s="31">
        <f t="shared" si="25"/>
        <v>0</v>
      </c>
      <c r="AK122" s="31">
        <f t="shared" si="26"/>
        <v>0</v>
      </c>
      <c r="AL122" s="31">
        <f t="shared" si="27"/>
        <v>0</v>
      </c>
      <c r="AM122" s="31">
        <f t="shared" si="28"/>
        <v>0</v>
      </c>
      <c r="AN122" s="31">
        <f t="shared" si="29"/>
        <v>0</v>
      </c>
      <c r="AO122" s="31">
        <f t="shared" si="30"/>
        <v>0</v>
      </c>
      <c r="AP122" s="31">
        <f t="shared" si="31"/>
        <v>0</v>
      </c>
    </row>
    <row r="123" spans="2:45" ht="11.25">
      <c r="P123" s="111"/>
      <c r="Q123" s="111"/>
      <c r="R123" s="112"/>
      <c r="S123" s="111"/>
      <c r="T123" s="111"/>
      <c r="U123" s="113"/>
      <c r="V123" s="113"/>
      <c r="W123" s="113"/>
      <c r="X123" s="113"/>
      <c r="Y123" s="113"/>
      <c r="Z123" s="113"/>
      <c r="AA123" s="113"/>
      <c r="AB123" s="113"/>
      <c r="AC123" s="79"/>
      <c r="AD123" s="158" t="b">
        <f t="shared" si="32"/>
        <v>1</v>
      </c>
      <c r="AE123" s="158" t="b">
        <f t="shared" si="33"/>
        <v>1</v>
      </c>
      <c r="AF123" s="158" t="b">
        <f t="shared" si="34"/>
        <v>1</v>
      </c>
      <c r="AG123" s="61"/>
      <c r="AH123" s="61"/>
      <c r="AI123" s="31">
        <f t="shared" si="24"/>
        <v>0</v>
      </c>
      <c r="AJ123" s="31">
        <f t="shared" si="25"/>
        <v>0</v>
      </c>
      <c r="AK123" s="31">
        <f t="shared" si="26"/>
        <v>0</v>
      </c>
      <c r="AL123" s="31">
        <f t="shared" si="27"/>
        <v>0</v>
      </c>
      <c r="AM123" s="31">
        <f t="shared" si="28"/>
        <v>0</v>
      </c>
      <c r="AN123" s="31">
        <f t="shared" si="29"/>
        <v>0</v>
      </c>
      <c r="AO123" s="31">
        <f t="shared" si="30"/>
        <v>0</v>
      </c>
      <c r="AP123" s="31">
        <f t="shared" si="31"/>
        <v>0</v>
      </c>
      <c r="AQ123" s="61"/>
      <c r="AR123" s="61"/>
      <c r="AS123" s="61"/>
    </row>
    <row r="124" spans="2:45" ht="9">
      <c r="P124" s="77"/>
      <c r="Q124" s="77"/>
      <c r="R124" s="78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9"/>
      <c r="AK124" s="61"/>
      <c r="AL124" s="61"/>
      <c r="AM124" s="61"/>
      <c r="AN124" s="61"/>
      <c r="AO124" s="61"/>
      <c r="AP124" s="61"/>
    </row>
    <row r="125" spans="2:45" ht="9">
      <c r="P125" s="77"/>
      <c r="Q125" s="77"/>
      <c r="R125" s="78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9"/>
      <c r="AK125" s="61"/>
      <c r="AL125" s="61"/>
      <c r="AM125" s="61"/>
      <c r="AN125" s="61"/>
      <c r="AO125" s="61"/>
      <c r="AP125" s="61"/>
    </row>
    <row r="126" spans="2:45" ht="9">
      <c r="AK126" s="61"/>
      <c r="AL126" s="61"/>
      <c r="AM126" s="61"/>
      <c r="AN126" s="61"/>
      <c r="AO126" s="61"/>
      <c r="AP126" s="61"/>
    </row>
    <row r="127" spans="2:45" ht="9">
      <c r="AK127" s="61"/>
      <c r="AL127" s="61"/>
      <c r="AM127" s="61"/>
      <c r="AN127" s="61"/>
      <c r="AO127" s="61"/>
      <c r="AP127" s="61"/>
    </row>
    <row r="128" spans="2:45" ht="9">
      <c r="AK128" s="61"/>
      <c r="AL128" s="61"/>
      <c r="AM128" s="61"/>
      <c r="AN128" s="61"/>
      <c r="AO128" s="61"/>
      <c r="AP128" s="61"/>
    </row>
    <row r="129" spans="37:42" ht="9">
      <c r="AK129" s="61"/>
      <c r="AL129" s="61"/>
      <c r="AM129" s="61"/>
      <c r="AN129" s="61"/>
      <c r="AO129" s="61"/>
      <c r="AP129" s="61"/>
    </row>
    <row r="130" spans="37:42" ht="9">
      <c r="AK130" s="61"/>
      <c r="AL130" s="61"/>
      <c r="AM130" s="61"/>
      <c r="AN130" s="61"/>
      <c r="AO130" s="61"/>
      <c r="AP130" s="61"/>
    </row>
  </sheetData>
  <autoFilter ref="B2:F22" xr:uid="{00000000-0009-0000-0000-000001000000}">
    <sortState xmlns:xlrd2="http://schemas.microsoft.com/office/spreadsheetml/2017/richdata2" ref="B3:F22">
      <sortCondition ref="C2:C22"/>
    </sortState>
  </autoFilter>
  <mergeCells count="3">
    <mergeCell ref="B1:N1"/>
    <mergeCell ref="P1:AB1"/>
    <mergeCell ref="AD1:AP1"/>
  </mergeCells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0"/>
  <sheetViews>
    <sheetView topLeftCell="Y1" workbookViewId="0">
      <selection activeCell="AI3" sqref="AI3"/>
    </sheetView>
  </sheetViews>
  <sheetFormatPr defaultRowHeight="13.15"/>
  <cols>
    <col min="1" max="1" width="1" customWidth="1"/>
    <col min="2" max="2" width="6.5703125" customWidth="1"/>
    <col min="3" max="3" width="8.42578125" customWidth="1"/>
    <col min="4" max="4" width="13.42578125" customWidth="1"/>
    <col min="5" max="5" width="15.85546875" customWidth="1"/>
    <col min="6" max="6" width="25" hidden="1" customWidth="1"/>
    <col min="7" max="7" width="12.85546875" customWidth="1"/>
    <col min="8" max="8" width="14.28515625" customWidth="1"/>
    <col min="9" max="9" width="17.42578125" customWidth="1"/>
    <col min="10" max="10" width="13.5703125" customWidth="1"/>
    <col min="11" max="11" width="10.7109375" customWidth="1"/>
    <col min="12" max="13" width="11.85546875" customWidth="1"/>
    <col min="14" max="14" width="12.140625" customWidth="1"/>
    <col min="15" max="15" width="4.7109375" customWidth="1"/>
    <col min="16" max="17" width="9" bestFit="1" customWidth="1"/>
    <col min="18" max="20" width="8.140625" customWidth="1"/>
    <col min="21" max="23" width="11.85546875" customWidth="1"/>
    <col min="24" max="24" width="10.7109375" customWidth="1"/>
    <col min="25" max="26" width="11.85546875" customWidth="1"/>
    <col min="27" max="27" width="10.7109375" customWidth="1"/>
    <col min="28" max="28" width="11.85546875" customWidth="1"/>
    <col min="29" max="29" width="3.5703125" customWidth="1"/>
    <col min="30" max="32" width="10" style="61" customWidth="1"/>
    <col min="33" max="33" width="10" style="62" customWidth="1"/>
    <col min="34" max="34" width="12.140625" customWidth="1"/>
    <col min="35" max="35" width="11.42578125" style="34" customWidth="1"/>
    <col min="36" max="39" width="8.85546875" style="34"/>
  </cols>
  <sheetData>
    <row r="1" spans="1:42" s="1" customFormat="1" ht="28.9" customHeight="1">
      <c r="B1" s="114" t="s">
        <v>151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P1" s="115" t="s">
        <v>1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D1" s="120" t="s">
        <v>2</v>
      </c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</row>
    <row r="2" spans="1:42" s="21" customFormat="1" ht="28.9" customHeight="1">
      <c r="B2" s="25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6</v>
      </c>
      <c r="H2" s="25" t="s">
        <v>7</v>
      </c>
      <c r="I2" s="25" t="s">
        <v>8</v>
      </c>
      <c r="J2" s="26" t="s">
        <v>7</v>
      </c>
      <c r="K2" s="25" t="s">
        <v>56</v>
      </c>
      <c r="L2" s="16" t="s">
        <v>21</v>
      </c>
      <c r="M2" s="25" t="s">
        <v>57</v>
      </c>
      <c r="N2" s="25" t="s">
        <v>58</v>
      </c>
      <c r="P2" s="22" t="s">
        <v>59</v>
      </c>
      <c r="Q2" s="22" t="s">
        <v>60</v>
      </c>
      <c r="R2" s="22" t="s">
        <v>61</v>
      </c>
      <c r="S2" s="22" t="s">
        <v>62</v>
      </c>
      <c r="T2" s="22" t="s">
        <v>63</v>
      </c>
      <c r="U2" s="22" t="s">
        <v>16</v>
      </c>
      <c r="V2" s="22" t="s">
        <v>17</v>
      </c>
      <c r="W2" s="22" t="s">
        <v>18</v>
      </c>
      <c r="X2" s="22" t="s">
        <v>64</v>
      </c>
      <c r="Y2" s="22" t="s">
        <v>20</v>
      </c>
      <c r="Z2" s="22" t="s">
        <v>21</v>
      </c>
      <c r="AA2" s="22" t="s">
        <v>65</v>
      </c>
      <c r="AB2" s="22" t="s">
        <v>23</v>
      </c>
      <c r="AD2" s="52" t="s">
        <v>59</v>
      </c>
      <c r="AE2" s="52" t="s">
        <v>60</v>
      </c>
      <c r="AF2" s="52" t="s">
        <v>61</v>
      </c>
      <c r="AG2" s="52" t="s">
        <v>62</v>
      </c>
      <c r="AH2" s="29" t="s">
        <v>63</v>
      </c>
      <c r="AI2" s="30" t="s">
        <v>16</v>
      </c>
      <c r="AJ2" s="30" t="s">
        <v>17</v>
      </c>
      <c r="AK2" s="30" t="s">
        <v>18</v>
      </c>
      <c r="AL2" s="30" t="s">
        <v>64</v>
      </c>
      <c r="AM2" s="30" t="s">
        <v>20</v>
      </c>
      <c r="AN2" s="29" t="s">
        <v>21</v>
      </c>
      <c r="AO2" s="29" t="s">
        <v>65</v>
      </c>
      <c r="AP2" s="29" t="s">
        <v>23</v>
      </c>
    </row>
    <row r="3" spans="1:42" s="9" customFormat="1" ht="15.75" customHeight="1">
      <c r="B3" s="3">
        <v>2024</v>
      </c>
      <c r="C3" s="3">
        <v>142</v>
      </c>
      <c r="D3" s="18">
        <v>45331</v>
      </c>
      <c r="E3" s="4" t="s">
        <v>152</v>
      </c>
      <c r="F3" s="4" t="s">
        <v>153</v>
      </c>
      <c r="G3" s="19">
        <v>718</v>
      </c>
      <c r="H3" s="5">
        <v>0</v>
      </c>
      <c r="I3" s="5">
        <v>0</v>
      </c>
      <c r="J3" s="19"/>
      <c r="K3" s="6"/>
      <c r="L3" s="6">
        <v>718</v>
      </c>
      <c r="M3" s="6"/>
      <c r="N3" s="6">
        <v>0</v>
      </c>
      <c r="P3" s="2">
        <v>2024</v>
      </c>
      <c r="Q3" s="2">
        <v>142</v>
      </c>
      <c r="R3" s="20">
        <v>45331</v>
      </c>
      <c r="S3" s="2" t="s">
        <v>152</v>
      </c>
      <c r="T3" s="2" t="s">
        <v>153</v>
      </c>
      <c r="U3" s="22">
        <v>718</v>
      </c>
      <c r="V3" s="22">
        <v>0</v>
      </c>
      <c r="W3" s="22">
        <v>0</v>
      </c>
      <c r="X3" s="22">
        <v>0</v>
      </c>
      <c r="Y3" s="22">
        <v>0</v>
      </c>
      <c r="Z3" s="22">
        <v>718</v>
      </c>
      <c r="AA3" s="22">
        <v>0</v>
      </c>
      <c r="AB3" s="22">
        <v>0</v>
      </c>
      <c r="AC3" s="7"/>
      <c r="AD3" s="53" t="b">
        <f>P3=B3</f>
        <v>1</v>
      </c>
      <c r="AE3" s="53" t="b">
        <f>Q3=C3</f>
        <v>1</v>
      </c>
      <c r="AF3" s="53" t="b">
        <f>R3=D3</f>
        <v>1</v>
      </c>
      <c r="AG3" s="53" t="b">
        <f>S3=E3</f>
        <v>1</v>
      </c>
      <c r="AH3" s="12"/>
      <c r="AI3" s="31">
        <f>U3-G3</f>
        <v>0</v>
      </c>
      <c r="AJ3" s="31">
        <f t="shared" ref="AJ3:AP3" si="0">V3-H3</f>
        <v>0</v>
      </c>
      <c r="AK3" s="31">
        <f t="shared" si="0"/>
        <v>0</v>
      </c>
      <c r="AL3" s="31">
        <f t="shared" si="0"/>
        <v>0</v>
      </c>
      <c r="AM3" s="31">
        <f t="shared" si="0"/>
        <v>0</v>
      </c>
      <c r="AN3" s="31">
        <f t="shared" si="0"/>
        <v>0</v>
      </c>
      <c r="AO3" s="31">
        <f t="shared" si="0"/>
        <v>0</v>
      </c>
      <c r="AP3" s="31">
        <f t="shared" si="0"/>
        <v>0</v>
      </c>
    </row>
    <row r="4" spans="1:42" s="9" customFormat="1" ht="15.75" customHeight="1">
      <c r="B4" s="3">
        <v>2024</v>
      </c>
      <c r="C4" s="3">
        <v>143</v>
      </c>
      <c r="D4" s="18">
        <v>45331</v>
      </c>
      <c r="E4" s="4" t="s">
        <v>152</v>
      </c>
      <c r="F4" s="4" t="s">
        <v>153</v>
      </c>
      <c r="G4" s="19">
        <v>15200</v>
      </c>
      <c r="H4" s="5">
        <v>0</v>
      </c>
      <c r="I4" s="5">
        <v>0</v>
      </c>
      <c r="J4" s="19"/>
      <c r="K4" s="6"/>
      <c r="L4" s="6">
        <v>15200</v>
      </c>
      <c r="M4" s="6"/>
      <c r="N4" s="6">
        <v>0</v>
      </c>
      <c r="P4" s="2">
        <v>2024</v>
      </c>
      <c r="Q4" s="2">
        <v>143</v>
      </c>
      <c r="R4" s="20">
        <v>45331</v>
      </c>
      <c r="S4" s="2" t="s">
        <v>152</v>
      </c>
      <c r="T4" s="2" t="s">
        <v>153</v>
      </c>
      <c r="U4" s="36">
        <v>15200</v>
      </c>
      <c r="V4" s="22">
        <v>0</v>
      </c>
      <c r="W4" s="22">
        <v>0</v>
      </c>
      <c r="X4" s="22">
        <v>0</v>
      </c>
      <c r="Y4" s="22">
        <v>0</v>
      </c>
      <c r="Z4" s="36">
        <v>15200</v>
      </c>
      <c r="AA4" s="22">
        <v>0</v>
      </c>
      <c r="AB4" s="22">
        <v>0</v>
      </c>
      <c r="AC4" s="7"/>
      <c r="AD4" s="53" t="b">
        <f t="shared" ref="AD4:AD16" si="1">P4=B4</f>
        <v>1</v>
      </c>
      <c r="AE4" s="53" t="b">
        <f t="shared" ref="AE4:AE16" si="2">Q4=C4</f>
        <v>1</v>
      </c>
      <c r="AF4" s="53" t="b">
        <f t="shared" ref="AF4:AF20" si="3">R4=D4</f>
        <v>1</v>
      </c>
      <c r="AG4" s="53" t="b">
        <f t="shared" ref="AG4:AG20" si="4">S4=E4</f>
        <v>1</v>
      </c>
      <c r="AH4" s="12"/>
      <c r="AI4" s="31">
        <f t="shared" ref="AI4:AI24" si="5">U4-G4</f>
        <v>0</v>
      </c>
      <c r="AJ4" s="31">
        <f t="shared" ref="AJ4:AJ24" si="6">V4-H4</f>
        <v>0</v>
      </c>
      <c r="AK4" s="31">
        <f t="shared" ref="AK4:AK24" si="7">W4-I4</f>
        <v>0</v>
      </c>
      <c r="AL4" s="31">
        <f t="shared" ref="AL4:AL24" si="8">X4-J4</f>
        <v>0</v>
      </c>
      <c r="AM4" s="31">
        <f t="shared" ref="AM4:AM24" si="9">Y4-K4</f>
        <v>0</v>
      </c>
      <c r="AN4" s="31">
        <f t="shared" ref="AN4:AN24" si="10">Z4-L4</f>
        <v>0</v>
      </c>
      <c r="AO4" s="31">
        <f t="shared" ref="AO4:AO24" si="11">AA4-M4</f>
        <v>0</v>
      </c>
      <c r="AP4" s="31">
        <f t="shared" ref="AP4:AP24" si="12">AB4-N4</f>
        <v>0</v>
      </c>
    </row>
    <row r="5" spans="1:42" s="9" customFormat="1" ht="15.75" customHeight="1">
      <c r="B5" s="3">
        <v>2024</v>
      </c>
      <c r="C5" s="3">
        <v>144</v>
      </c>
      <c r="D5" s="18">
        <v>45331</v>
      </c>
      <c r="E5" s="4" t="s">
        <v>152</v>
      </c>
      <c r="F5" s="4" t="s">
        <v>153</v>
      </c>
      <c r="G5" s="19">
        <v>17072</v>
      </c>
      <c r="H5" s="5">
        <v>11460</v>
      </c>
      <c r="I5" s="5">
        <v>11460</v>
      </c>
      <c r="J5" s="19"/>
      <c r="K5" s="6"/>
      <c r="L5" s="6">
        <v>17072</v>
      </c>
      <c r="M5" s="6"/>
      <c r="N5" s="6">
        <v>11460</v>
      </c>
      <c r="P5" s="2">
        <v>2024</v>
      </c>
      <c r="Q5" s="2">
        <v>144</v>
      </c>
      <c r="R5" s="20">
        <v>45331</v>
      </c>
      <c r="S5" s="2" t="s">
        <v>152</v>
      </c>
      <c r="T5" s="2" t="s">
        <v>153</v>
      </c>
      <c r="U5" s="36">
        <v>17072</v>
      </c>
      <c r="V5" s="36">
        <v>11460</v>
      </c>
      <c r="W5" s="36">
        <v>11460</v>
      </c>
      <c r="X5" s="22">
        <v>0</v>
      </c>
      <c r="Y5" s="22">
        <v>0</v>
      </c>
      <c r="Z5" s="36">
        <v>17072</v>
      </c>
      <c r="AA5" s="22">
        <v>0</v>
      </c>
      <c r="AB5" s="36">
        <v>11460</v>
      </c>
      <c r="AC5" s="7"/>
      <c r="AD5" s="53" t="b">
        <f t="shared" si="1"/>
        <v>1</v>
      </c>
      <c r="AE5" s="53" t="b">
        <f t="shared" si="2"/>
        <v>1</v>
      </c>
      <c r="AF5" s="53" t="b">
        <f t="shared" si="3"/>
        <v>1</v>
      </c>
      <c r="AG5" s="53" t="b">
        <f t="shared" si="4"/>
        <v>1</v>
      </c>
      <c r="AH5" s="12"/>
      <c r="AI5" s="31">
        <f t="shared" si="5"/>
        <v>0</v>
      </c>
      <c r="AJ5" s="31">
        <f t="shared" si="6"/>
        <v>0</v>
      </c>
      <c r="AK5" s="31">
        <f t="shared" si="7"/>
        <v>0</v>
      </c>
      <c r="AL5" s="31">
        <f t="shared" si="8"/>
        <v>0</v>
      </c>
      <c r="AM5" s="31">
        <f t="shared" si="9"/>
        <v>0</v>
      </c>
      <c r="AN5" s="31">
        <f t="shared" si="10"/>
        <v>0</v>
      </c>
      <c r="AO5" s="31">
        <f t="shared" si="11"/>
        <v>0</v>
      </c>
      <c r="AP5" s="31">
        <f t="shared" si="12"/>
        <v>0</v>
      </c>
    </row>
    <row r="6" spans="1:42" s="9" customFormat="1" ht="15.75" customHeight="1">
      <c r="B6" s="3">
        <v>2023</v>
      </c>
      <c r="C6" s="3">
        <v>168</v>
      </c>
      <c r="D6" s="18">
        <v>44972</v>
      </c>
      <c r="E6" s="4" t="s">
        <v>154</v>
      </c>
      <c r="F6" s="4" t="s">
        <v>155</v>
      </c>
      <c r="G6" s="19">
        <v>0</v>
      </c>
      <c r="H6" s="5">
        <v>0</v>
      </c>
      <c r="I6" s="5">
        <v>0</v>
      </c>
      <c r="J6" s="19"/>
      <c r="K6" s="6"/>
      <c r="L6" s="6">
        <v>0</v>
      </c>
      <c r="M6" s="6"/>
      <c r="N6" s="6">
        <v>0</v>
      </c>
      <c r="P6" s="2">
        <v>2023</v>
      </c>
      <c r="Q6" s="2">
        <v>168</v>
      </c>
      <c r="R6" s="20">
        <v>44972</v>
      </c>
      <c r="S6" s="2" t="s">
        <v>154</v>
      </c>
      <c r="T6" s="2" t="s">
        <v>155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7"/>
      <c r="AD6" s="53" t="b">
        <f t="shared" si="1"/>
        <v>1</v>
      </c>
      <c r="AE6" s="53" t="b">
        <f t="shared" si="2"/>
        <v>1</v>
      </c>
      <c r="AF6" s="53" t="b">
        <f t="shared" si="3"/>
        <v>1</v>
      </c>
      <c r="AG6" s="53" t="b">
        <f t="shared" si="4"/>
        <v>1</v>
      </c>
      <c r="AH6" s="12"/>
      <c r="AI6" s="31">
        <f t="shared" si="5"/>
        <v>0</v>
      </c>
      <c r="AJ6" s="31">
        <f t="shared" si="6"/>
        <v>0</v>
      </c>
      <c r="AK6" s="31">
        <f t="shared" si="7"/>
        <v>0</v>
      </c>
      <c r="AL6" s="31">
        <f t="shared" si="8"/>
        <v>0</v>
      </c>
      <c r="AM6" s="31">
        <f t="shared" si="9"/>
        <v>0</v>
      </c>
      <c r="AN6" s="31">
        <f t="shared" si="10"/>
        <v>0</v>
      </c>
      <c r="AO6" s="31">
        <f t="shared" si="11"/>
        <v>0</v>
      </c>
      <c r="AP6" s="31">
        <f t="shared" si="12"/>
        <v>0</v>
      </c>
    </row>
    <row r="7" spans="1:42" s="9" customFormat="1" ht="15.75" customHeight="1">
      <c r="B7" s="3">
        <v>2023</v>
      </c>
      <c r="C7" s="3">
        <v>169</v>
      </c>
      <c r="D7" s="18">
        <v>44972</v>
      </c>
      <c r="E7" s="4" t="s">
        <v>154</v>
      </c>
      <c r="F7" s="4" t="s">
        <v>155</v>
      </c>
      <c r="G7" s="19">
        <v>79750.399999999994</v>
      </c>
      <c r="H7" s="5">
        <v>79750.399999999994</v>
      </c>
      <c r="I7" s="5">
        <v>78554.14</v>
      </c>
      <c r="J7" s="19"/>
      <c r="K7" s="6"/>
      <c r="L7" s="6">
        <v>79750.399999999994</v>
      </c>
      <c r="M7" s="6"/>
      <c r="N7" s="6">
        <v>78554.14</v>
      </c>
      <c r="P7" s="2">
        <v>2023</v>
      </c>
      <c r="Q7" s="2">
        <v>169</v>
      </c>
      <c r="R7" s="20">
        <v>44972</v>
      </c>
      <c r="S7" s="2" t="s">
        <v>154</v>
      </c>
      <c r="T7" s="2" t="s">
        <v>155</v>
      </c>
      <c r="U7" s="36">
        <v>79750.399999999994</v>
      </c>
      <c r="V7" s="36">
        <v>79750.399999999994</v>
      </c>
      <c r="W7" s="36">
        <v>78554.14</v>
      </c>
      <c r="X7" s="22">
        <v>0</v>
      </c>
      <c r="Y7" s="22">
        <v>0</v>
      </c>
      <c r="Z7" s="36">
        <v>79750.399999999994</v>
      </c>
      <c r="AA7" s="22">
        <v>0</v>
      </c>
      <c r="AB7" s="36">
        <v>78554.14</v>
      </c>
      <c r="AC7" s="7"/>
      <c r="AD7" s="53" t="b">
        <f t="shared" si="1"/>
        <v>1</v>
      </c>
      <c r="AE7" s="53" t="b">
        <f t="shared" si="2"/>
        <v>1</v>
      </c>
      <c r="AF7" s="53" t="b">
        <f t="shared" si="3"/>
        <v>1</v>
      </c>
      <c r="AG7" s="53" t="b">
        <f t="shared" si="4"/>
        <v>1</v>
      </c>
      <c r="AH7" s="12"/>
      <c r="AI7" s="31">
        <f t="shared" si="5"/>
        <v>0</v>
      </c>
      <c r="AJ7" s="31">
        <f t="shared" si="6"/>
        <v>0</v>
      </c>
      <c r="AK7" s="31">
        <f t="shared" si="7"/>
        <v>0</v>
      </c>
      <c r="AL7" s="31">
        <f t="shared" si="8"/>
        <v>0</v>
      </c>
      <c r="AM7" s="31">
        <f t="shared" si="9"/>
        <v>0</v>
      </c>
      <c r="AN7" s="31">
        <f t="shared" si="10"/>
        <v>0</v>
      </c>
      <c r="AO7" s="31">
        <f t="shared" si="11"/>
        <v>0</v>
      </c>
      <c r="AP7" s="31">
        <f t="shared" si="12"/>
        <v>0</v>
      </c>
    </row>
    <row r="8" spans="1:42" s="9" customFormat="1" ht="15.75" customHeight="1">
      <c r="B8" s="3">
        <v>2023</v>
      </c>
      <c r="C8" s="3">
        <v>170</v>
      </c>
      <c r="D8" s="18">
        <v>44972</v>
      </c>
      <c r="E8" s="4" t="s">
        <v>154</v>
      </c>
      <c r="F8" s="4" t="s">
        <v>155</v>
      </c>
      <c r="G8" s="19">
        <v>0</v>
      </c>
      <c r="H8" s="5">
        <v>0</v>
      </c>
      <c r="I8" s="5">
        <v>0</v>
      </c>
      <c r="J8" s="19"/>
      <c r="K8" s="6"/>
      <c r="L8" s="6">
        <v>0</v>
      </c>
      <c r="M8" s="6"/>
      <c r="N8" s="6">
        <v>0</v>
      </c>
      <c r="P8" s="2">
        <v>2023</v>
      </c>
      <c r="Q8" s="2">
        <v>170</v>
      </c>
      <c r="R8" s="20">
        <v>44972</v>
      </c>
      <c r="S8" s="2" t="s">
        <v>154</v>
      </c>
      <c r="T8" s="2" t="s">
        <v>155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7"/>
      <c r="AD8" s="53" t="b">
        <f t="shared" si="1"/>
        <v>1</v>
      </c>
      <c r="AE8" s="53" t="b">
        <f t="shared" si="2"/>
        <v>1</v>
      </c>
      <c r="AF8" s="53" t="b">
        <f t="shared" si="3"/>
        <v>1</v>
      </c>
      <c r="AG8" s="53" t="b">
        <f t="shared" si="4"/>
        <v>1</v>
      </c>
      <c r="AH8" s="12"/>
      <c r="AI8" s="31">
        <f t="shared" si="5"/>
        <v>0</v>
      </c>
      <c r="AJ8" s="31">
        <f t="shared" si="6"/>
        <v>0</v>
      </c>
      <c r="AK8" s="31">
        <f t="shared" si="7"/>
        <v>0</v>
      </c>
      <c r="AL8" s="31">
        <f t="shared" si="8"/>
        <v>0</v>
      </c>
      <c r="AM8" s="31">
        <f t="shared" si="9"/>
        <v>0</v>
      </c>
      <c r="AN8" s="31">
        <f t="shared" si="10"/>
        <v>0</v>
      </c>
      <c r="AO8" s="31">
        <f t="shared" si="11"/>
        <v>0</v>
      </c>
      <c r="AP8" s="31">
        <f t="shared" si="12"/>
        <v>0</v>
      </c>
    </row>
    <row r="9" spans="1:42" s="9" customFormat="1" ht="15.75" customHeight="1">
      <c r="B9" s="3">
        <v>2023</v>
      </c>
      <c r="C9" s="3">
        <v>171</v>
      </c>
      <c r="D9" s="18">
        <v>44973</v>
      </c>
      <c r="E9" s="4" t="s">
        <v>152</v>
      </c>
      <c r="F9" s="4" t="s">
        <v>153</v>
      </c>
      <c r="G9" s="19">
        <v>27148</v>
      </c>
      <c r="H9" s="5">
        <v>27148</v>
      </c>
      <c r="I9" s="5">
        <v>27148</v>
      </c>
      <c r="J9" s="19"/>
      <c r="K9" s="6"/>
      <c r="L9" s="6">
        <v>27148</v>
      </c>
      <c r="M9" s="6"/>
      <c r="N9" s="6">
        <v>27148</v>
      </c>
      <c r="P9" s="2">
        <v>2023</v>
      </c>
      <c r="Q9" s="2">
        <v>171</v>
      </c>
      <c r="R9" s="20">
        <v>44973</v>
      </c>
      <c r="S9" s="2" t="s">
        <v>152</v>
      </c>
      <c r="T9" s="2" t="s">
        <v>153</v>
      </c>
      <c r="U9" s="36">
        <v>27148</v>
      </c>
      <c r="V9" s="36">
        <v>27148</v>
      </c>
      <c r="W9" s="36">
        <v>27148</v>
      </c>
      <c r="X9" s="22">
        <v>0</v>
      </c>
      <c r="Y9" s="22">
        <v>0</v>
      </c>
      <c r="Z9" s="36">
        <v>27148</v>
      </c>
      <c r="AA9" s="22">
        <v>0</v>
      </c>
      <c r="AB9" s="36">
        <v>27148</v>
      </c>
      <c r="AC9" s="7"/>
      <c r="AD9" s="53" t="b">
        <f t="shared" si="1"/>
        <v>1</v>
      </c>
      <c r="AE9" s="53" t="b">
        <f t="shared" si="2"/>
        <v>1</v>
      </c>
      <c r="AF9" s="53" t="b">
        <f t="shared" si="3"/>
        <v>1</v>
      </c>
      <c r="AG9" s="53" t="b">
        <f t="shared" si="4"/>
        <v>1</v>
      </c>
      <c r="AH9" s="12"/>
      <c r="AI9" s="31">
        <f t="shared" si="5"/>
        <v>0</v>
      </c>
      <c r="AJ9" s="31">
        <f t="shared" si="6"/>
        <v>0</v>
      </c>
      <c r="AK9" s="31">
        <f t="shared" si="7"/>
        <v>0</v>
      </c>
      <c r="AL9" s="31">
        <f t="shared" si="8"/>
        <v>0</v>
      </c>
      <c r="AM9" s="31">
        <f t="shared" si="9"/>
        <v>0</v>
      </c>
      <c r="AN9" s="31">
        <f t="shared" si="10"/>
        <v>0</v>
      </c>
      <c r="AO9" s="31">
        <f t="shared" si="11"/>
        <v>0</v>
      </c>
      <c r="AP9" s="31">
        <f t="shared" si="12"/>
        <v>0</v>
      </c>
    </row>
    <row r="10" spans="1:42" s="9" customFormat="1" ht="15.75" customHeight="1">
      <c r="B10" s="3">
        <v>2023</v>
      </c>
      <c r="C10" s="3">
        <v>184</v>
      </c>
      <c r="D10" s="18">
        <v>44994</v>
      </c>
      <c r="E10" s="4" t="s">
        <v>152</v>
      </c>
      <c r="F10" s="4" t="s">
        <v>153</v>
      </c>
      <c r="G10" s="19">
        <v>2513</v>
      </c>
      <c r="H10" s="5">
        <v>2513</v>
      </c>
      <c r="I10" s="5">
        <v>2368.6799999999998</v>
      </c>
      <c r="J10" s="19"/>
      <c r="K10" s="6"/>
      <c r="L10" s="6">
        <v>2513</v>
      </c>
      <c r="M10" s="6"/>
      <c r="N10" s="6">
        <v>2368.6799999999998</v>
      </c>
      <c r="P10" s="2">
        <v>2023</v>
      </c>
      <c r="Q10" s="2">
        <v>184</v>
      </c>
      <c r="R10" s="20">
        <v>44994</v>
      </c>
      <c r="S10" s="2" t="s">
        <v>152</v>
      </c>
      <c r="T10" s="2" t="s">
        <v>153</v>
      </c>
      <c r="U10" s="36">
        <v>2513</v>
      </c>
      <c r="V10" s="36">
        <v>2513</v>
      </c>
      <c r="W10" s="36">
        <v>2368.6799999999998</v>
      </c>
      <c r="X10" s="22">
        <v>0</v>
      </c>
      <c r="Y10" s="22">
        <v>0</v>
      </c>
      <c r="Z10" s="36">
        <v>2513</v>
      </c>
      <c r="AA10" s="22">
        <v>0</v>
      </c>
      <c r="AB10" s="36">
        <v>2368.6799999999998</v>
      </c>
      <c r="AC10" s="7"/>
      <c r="AD10" s="53" t="b">
        <f t="shared" si="1"/>
        <v>1</v>
      </c>
      <c r="AE10" s="53" t="b">
        <f t="shared" si="2"/>
        <v>1</v>
      </c>
      <c r="AF10" s="53" t="b">
        <f t="shared" si="3"/>
        <v>1</v>
      </c>
      <c r="AG10" s="53" t="b">
        <f t="shared" si="4"/>
        <v>1</v>
      </c>
      <c r="AH10" s="12"/>
      <c r="AI10" s="31">
        <f t="shared" si="5"/>
        <v>0</v>
      </c>
      <c r="AJ10" s="31">
        <f t="shared" si="6"/>
        <v>0</v>
      </c>
      <c r="AK10" s="31">
        <f t="shared" si="7"/>
        <v>0</v>
      </c>
      <c r="AL10" s="31">
        <f t="shared" si="8"/>
        <v>0</v>
      </c>
      <c r="AM10" s="31">
        <f t="shared" si="9"/>
        <v>0</v>
      </c>
      <c r="AN10" s="31">
        <f t="shared" si="10"/>
        <v>0</v>
      </c>
      <c r="AO10" s="31">
        <f t="shared" si="11"/>
        <v>0</v>
      </c>
      <c r="AP10" s="31">
        <f t="shared" si="12"/>
        <v>0</v>
      </c>
    </row>
    <row r="11" spans="1:42" s="9" customFormat="1" ht="15.75" customHeight="1">
      <c r="B11" s="3">
        <v>2021</v>
      </c>
      <c r="C11" s="3">
        <v>227</v>
      </c>
      <c r="D11" s="18">
        <v>44470</v>
      </c>
      <c r="E11" s="4" t="s">
        <v>156</v>
      </c>
      <c r="F11" s="4" t="s">
        <v>157</v>
      </c>
      <c r="G11" s="19">
        <v>3660211.5</v>
      </c>
      <c r="H11" s="5">
        <v>3660211.5</v>
      </c>
      <c r="I11" s="5">
        <v>3660211.5</v>
      </c>
      <c r="J11" s="19"/>
      <c r="K11" s="6"/>
      <c r="L11" s="6">
        <v>3660211.5</v>
      </c>
      <c r="M11" s="6"/>
      <c r="N11" s="6">
        <v>3660211.5</v>
      </c>
      <c r="P11" s="2">
        <v>2021</v>
      </c>
      <c r="Q11" s="2">
        <v>227</v>
      </c>
      <c r="R11" s="20">
        <v>44470</v>
      </c>
      <c r="S11" s="2" t="s">
        <v>156</v>
      </c>
      <c r="T11" s="2" t="s">
        <v>157</v>
      </c>
      <c r="U11" s="36">
        <v>3660211.5</v>
      </c>
      <c r="V11" s="36">
        <v>3660211.5</v>
      </c>
      <c r="W11" s="36">
        <v>3660211.5</v>
      </c>
      <c r="X11" s="22">
        <v>0</v>
      </c>
      <c r="Y11" s="22">
        <v>0</v>
      </c>
      <c r="Z11" s="36">
        <v>3660211.5</v>
      </c>
      <c r="AA11" s="22">
        <v>0</v>
      </c>
      <c r="AB11" s="36">
        <v>3660211.5</v>
      </c>
      <c r="AC11" s="7"/>
      <c r="AD11" s="53" t="b">
        <f t="shared" si="1"/>
        <v>1</v>
      </c>
      <c r="AE11" s="53" t="b">
        <f t="shared" si="2"/>
        <v>1</v>
      </c>
      <c r="AF11" s="53" t="b">
        <f t="shared" si="3"/>
        <v>1</v>
      </c>
      <c r="AG11" s="53" t="b">
        <f t="shared" si="4"/>
        <v>1</v>
      </c>
      <c r="AH11" s="12"/>
      <c r="AI11" s="31">
        <f t="shared" si="5"/>
        <v>0</v>
      </c>
      <c r="AJ11" s="31">
        <f t="shared" si="6"/>
        <v>0</v>
      </c>
      <c r="AK11" s="31">
        <f t="shared" si="7"/>
        <v>0</v>
      </c>
      <c r="AL11" s="31">
        <f t="shared" si="8"/>
        <v>0</v>
      </c>
      <c r="AM11" s="31">
        <f t="shared" si="9"/>
        <v>0</v>
      </c>
      <c r="AN11" s="31">
        <f t="shared" si="10"/>
        <v>0</v>
      </c>
      <c r="AO11" s="31">
        <f t="shared" si="11"/>
        <v>0</v>
      </c>
      <c r="AP11" s="31">
        <f t="shared" si="12"/>
        <v>0</v>
      </c>
    </row>
    <row r="12" spans="1:42" s="9" customFormat="1" ht="15.75" customHeight="1">
      <c r="B12" s="3">
        <v>2021</v>
      </c>
      <c r="C12" s="3">
        <v>228</v>
      </c>
      <c r="D12" s="18">
        <v>44470</v>
      </c>
      <c r="E12" s="4" t="s">
        <v>156</v>
      </c>
      <c r="F12" s="4" t="s">
        <v>157</v>
      </c>
      <c r="G12" s="19">
        <v>76536</v>
      </c>
      <c r="H12" s="5">
        <v>76536</v>
      </c>
      <c r="I12" s="5">
        <v>76536</v>
      </c>
      <c r="J12" s="19"/>
      <c r="K12" s="6"/>
      <c r="L12" s="6">
        <v>76536</v>
      </c>
      <c r="M12" s="6"/>
      <c r="N12" s="6">
        <v>76536</v>
      </c>
      <c r="P12" s="2">
        <v>2021</v>
      </c>
      <c r="Q12" s="2">
        <v>228</v>
      </c>
      <c r="R12" s="20">
        <v>44470</v>
      </c>
      <c r="S12" s="2" t="s">
        <v>156</v>
      </c>
      <c r="T12" s="2" t="s">
        <v>157</v>
      </c>
      <c r="U12" s="36">
        <v>76536</v>
      </c>
      <c r="V12" s="36">
        <v>76536</v>
      </c>
      <c r="W12" s="36">
        <v>76536</v>
      </c>
      <c r="X12" s="22">
        <v>0</v>
      </c>
      <c r="Y12" s="22">
        <v>0</v>
      </c>
      <c r="Z12" s="36">
        <v>76536</v>
      </c>
      <c r="AA12" s="22">
        <v>0</v>
      </c>
      <c r="AB12" s="36">
        <v>76536</v>
      </c>
      <c r="AC12" s="7"/>
      <c r="AD12" s="53" t="b">
        <f t="shared" si="1"/>
        <v>1</v>
      </c>
      <c r="AE12" s="53" t="b">
        <f t="shared" si="2"/>
        <v>1</v>
      </c>
      <c r="AF12" s="53" t="b">
        <f t="shared" si="3"/>
        <v>1</v>
      </c>
      <c r="AG12" s="53" t="b">
        <f t="shared" si="4"/>
        <v>1</v>
      </c>
      <c r="AH12" s="12"/>
      <c r="AI12" s="31">
        <f t="shared" si="5"/>
        <v>0</v>
      </c>
      <c r="AJ12" s="31">
        <f t="shared" si="6"/>
        <v>0</v>
      </c>
      <c r="AK12" s="31">
        <f t="shared" si="7"/>
        <v>0</v>
      </c>
      <c r="AL12" s="31">
        <f t="shared" si="8"/>
        <v>0</v>
      </c>
      <c r="AM12" s="31">
        <f t="shared" si="9"/>
        <v>0</v>
      </c>
      <c r="AN12" s="31">
        <f t="shared" si="10"/>
        <v>0</v>
      </c>
      <c r="AO12" s="31">
        <f t="shared" si="11"/>
        <v>0</v>
      </c>
      <c r="AP12" s="31">
        <f t="shared" si="12"/>
        <v>0</v>
      </c>
    </row>
    <row r="13" spans="1:42" s="9" customFormat="1" ht="15.75" customHeight="1">
      <c r="B13" s="3">
        <v>2023</v>
      </c>
      <c r="C13" s="3">
        <v>230</v>
      </c>
      <c r="D13" s="18">
        <v>45114</v>
      </c>
      <c r="E13" s="4" t="s">
        <v>152</v>
      </c>
      <c r="F13" s="4" t="s">
        <v>153</v>
      </c>
      <c r="G13" s="19">
        <v>18537</v>
      </c>
      <c r="H13" s="5">
        <v>0</v>
      </c>
      <c r="I13" s="5">
        <v>0</v>
      </c>
      <c r="J13" s="19"/>
      <c r="K13" s="6"/>
      <c r="L13" s="6">
        <v>18537</v>
      </c>
      <c r="M13" s="6"/>
      <c r="N13" s="6">
        <v>0</v>
      </c>
      <c r="P13" s="2">
        <v>2023</v>
      </c>
      <c r="Q13" s="2">
        <v>230</v>
      </c>
      <c r="R13" s="20">
        <v>45114</v>
      </c>
      <c r="S13" s="2" t="s">
        <v>152</v>
      </c>
      <c r="T13" s="2" t="s">
        <v>153</v>
      </c>
      <c r="U13" s="36">
        <v>18537</v>
      </c>
      <c r="V13" s="22">
        <v>0</v>
      </c>
      <c r="W13" s="22">
        <v>0</v>
      </c>
      <c r="X13" s="22">
        <v>0</v>
      </c>
      <c r="Y13" s="22">
        <v>0</v>
      </c>
      <c r="Z13" s="36">
        <v>18537</v>
      </c>
      <c r="AA13" s="22">
        <v>0</v>
      </c>
      <c r="AB13" s="22">
        <v>0</v>
      </c>
      <c r="AC13" s="7"/>
      <c r="AD13" s="53" t="b">
        <f t="shared" si="1"/>
        <v>1</v>
      </c>
      <c r="AE13" s="53" t="b">
        <f t="shared" si="2"/>
        <v>1</v>
      </c>
      <c r="AF13" s="53" t="b">
        <f t="shared" si="3"/>
        <v>1</v>
      </c>
      <c r="AG13" s="53" t="b">
        <f t="shared" si="4"/>
        <v>1</v>
      </c>
      <c r="AH13" s="12"/>
      <c r="AI13" s="31">
        <f t="shared" si="5"/>
        <v>0</v>
      </c>
      <c r="AJ13" s="31">
        <f t="shared" si="6"/>
        <v>0</v>
      </c>
      <c r="AK13" s="31">
        <f t="shared" si="7"/>
        <v>0</v>
      </c>
      <c r="AL13" s="31">
        <f t="shared" si="8"/>
        <v>0</v>
      </c>
      <c r="AM13" s="31">
        <f t="shared" si="9"/>
        <v>0</v>
      </c>
      <c r="AN13" s="31">
        <f t="shared" si="10"/>
        <v>0</v>
      </c>
      <c r="AO13" s="31">
        <f t="shared" si="11"/>
        <v>0</v>
      </c>
      <c r="AP13" s="31">
        <f t="shared" si="12"/>
        <v>0</v>
      </c>
    </row>
    <row r="14" spans="1:42" s="9" customFormat="1" ht="15.75" customHeight="1">
      <c r="A14" s="37"/>
      <c r="B14" s="3">
        <v>2024</v>
      </c>
      <c r="C14" s="3">
        <v>230</v>
      </c>
      <c r="D14" s="18">
        <v>45114</v>
      </c>
      <c r="E14" s="4" t="s">
        <v>152</v>
      </c>
      <c r="F14" s="4" t="s">
        <v>153</v>
      </c>
      <c r="G14" s="19"/>
      <c r="H14" s="5"/>
      <c r="I14" s="5"/>
      <c r="J14" s="19">
        <v>2338</v>
      </c>
      <c r="K14" s="6">
        <v>0</v>
      </c>
      <c r="L14" s="6">
        <v>0</v>
      </c>
      <c r="M14" s="6">
        <v>2167.33</v>
      </c>
      <c r="N14" s="6">
        <v>2167.33</v>
      </c>
      <c r="O14" s="37"/>
      <c r="P14" s="46">
        <v>2024</v>
      </c>
      <c r="Q14" s="46">
        <v>230</v>
      </c>
      <c r="R14" s="47">
        <v>45114</v>
      </c>
      <c r="S14" s="46" t="s">
        <v>152</v>
      </c>
      <c r="T14" s="46" t="s">
        <v>153</v>
      </c>
      <c r="U14" s="48">
        <v>0</v>
      </c>
      <c r="V14" s="48">
        <v>0</v>
      </c>
      <c r="W14" s="48">
        <v>0</v>
      </c>
      <c r="X14" s="49">
        <v>2338</v>
      </c>
      <c r="Y14" s="48">
        <v>0</v>
      </c>
      <c r="Z14" s="48">
        <v>0</v>
      </c>
      <c r="AA14" s="49">
        <v>2167.33</v>
      </c>
      <c r="AB14" s="49">
        <v>2167.33</v>
      </c>
      <c r="AC14" s="50"/>
      <c r="AD14" s="54" t="b">
        <f t="shared" si="1"/>
        <v>1</v>
      </c>
      <c r="AE14" s="54" t="b">
        <f t="shared" si="2"/>
        <v>1</v>
      </c>
      <c r="AF14" s="54" t="b">
        <f t="shared" si="3"/>
        <v>1</v>
      </c>
      <c r="AG14" s="54" t="b">
        <f t="shared" si="4"/>
        <v>1</v>
      </c>
      <c r="AH14" s="51"/>
      <c r="AI14" s="31">
        <f t="shared" si="5"/>
        <v>0</v>
      </c>
      <c r="AJ14" s="31">
        <f t="shared" si="6"/>
        <v>0</v>
      </c>
      <c r="AK14" s="31">
        <f t="shared" si="7"/>
        <v>0</v>
      </c>
      <c r="AL14" s="31">
        <f t="shared" si="8"/>
        <v>0</v>
      </c>
      <c r="AM14" s="31">
        <f t="shared" si="9"/>
        <v>0</v>
      </c>
      <c r="AN14" s="31">
        <f t="shared" si="10"/>
        <v>0</v>
      </c>
      <c r="AO14" s="31">
        <f t="shared" si="11"/>
        <v>0</v>
      </c>
      <c r="AP14" s="31">
        <f t="shared" si="12"/>
        <v>0</v>
      </c>
    </row>
    <row r="15" spans="1:42" s="9" customFormat="1" ht="15.75" customHeight="1">
      <c r="B15" s="3">
        <v>2022</v>
      </c>
      <c r="C15" s="3">
        <v>235</v>
      </c>
      <c r="D15" s="18">
        <v>44718</v>
      </c>
      <c r="E15" s="4" t="s">
        <v>154</v>
      </c>
      <c r="F15" s="4" t="s">
        <v>155</v>
      </c>
      <c r="G15" s="19">
        <v>0</v>
      </c>
      <c r="H15" s="5">
        <v>0</v>
      </c>
      <c r="I15" s="5">
        <v>0</v>
      </c>
      <c r="J15" s="19"/>
      <c r="K15" s="6"/>
      <c r="L15" s="6">
        <v>0</v>
      </c>
      <c r="M15" s="6"/>
      <c r="N15" s="6">
        <v>0</v>
      </c>
      <c r="P15" s="46">
        <v>2022</v>
      </c>
      <c r="Q15" s="46">
        <v>235</v>
      </c>
      <c r="R15" s="47">
        <v>44718</v>
      </c>
      <c r="S15" s="46" t="s">
        <v>154</v>
      </c>
      <c r="T15" s="46" t="s">
        <v>155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50"/>
      <c r="AD15" s="54" t="b">
        <f t="shared" si="1"/>
        <v>1</v>
      </c>
      <c r="AE15" s="54" t="b">
        <f t="shared" si="2"/>
        <v>1</v>
      </c>
      <c r="AF15" s="54" t="b">
        <f t="shared" si="3"/>
        <v>1</v>
      </c>
      <c r="AG15" s="54" t="b">
        <f t="shared" si="4"/>
        <v>1</v>
      </c>
      <c r="AH15" s="51"/>
      <c r="AI15" s="31">
        <f t="shared" si="5"/>
        <v>0</v>
      </c>
      <c r="AJ15" s="31">
        <f t="shared" si="6"/>
        <v>0</v>
      </c>
      <c r="AK15" s="31">
        <f t="shared" si="7"/>
        <v>0</v>
      </c>
      <c r="AL15" s="31">
        <f t="shared" si="8"/>
        <v>0</v>
      </c>
      <c r="AM15" s="31">
        <f t="shared" si="9"/>
        <v>0</v>
      </c>
      <c r="AN15" s="31">
        <f t="shared" si="10"/>
        <v>0</v>
      </c>
      <c r="AO15" s="31">
        <f t="shared" si="11"/>
        <v>0</v>
      </c>
      <c r="AP15" s="31">
        <f t="shared" si="12"/>
        <v>0</v>
      </c>
    </row>
    <row r="16" spans="1:42" s="9" customFormat="1" ht="15.75" customHeight="1">
      <c r="B16" s="3">
        <v>2022</v>
      </c>
      <c r="C16" s="3">
        <v>236</v>
      </c>
      <c r="D16" s="18">
        <v>44718</v>
      </c>
      <c r="E16" s="4" t="s">
        <v>154</v>
      </c>
      <c r="F16" s="4" t="s">
        <v>155</v>
      </c>
      <c r="G16" s="19">
        <v>81056</v>
      </c>
      <c r="H16" s="5">
        <v>22304</v>
      </c>
      <c r="I16" s="5">
        <v>21735.86</v>
      </c>
      <c r="J16" s="19"/>
      <c r="K16" s="6"/>
      <c r="L16" s="6">
        <v>81056</v>
      </c>
      <c r="M16" s="6"/>
      <c r="N16" s="6">
        <v>21735.86</v>
      </c>
      <c r="P16" s="2">
        <v>2022</v>
      </c>
      <c r="Q16" s="2">
        <v>236</v>
      </c>
      <c r="R16" s="20">
        <v>44718</v>
      </c>
      <c r="S16" s="2" t="s">
        <v>154</v>
      </c>
      <c r="T16" s="2" t="s">
        <v>155</v>
      </c>
      <c r="U16" s="36">
        <v>81056</v>
      </c>
      <c r="V16" s="36">
        <v>22304</v>
      </c>
      <c r="W16" s="36">
        <v>21735.86</v>
      </c>
      <c r="X16" s="22">
        <v>0</v>
      </c>
      <c r="Y16" s="22">
        <v>0</v>
      </c>
      <c r="Z16" s="36">
        <v>81056</v>
      </c>
      <c r="AA16" s="22">
        <v>0</v>
      </c>
      <c r="AB16" s="36">
        <v>21735.86</v>
      </c>
      <c r="AC16" s="7"/>
      <c r="AD16" s="53" t="b">
        <f t="shared" si="1"/>
        <v>1</v>
      </c>
      <c r="AE16" s="53" t="b">
        <f t="shared" si="2"/>
        <v>1</v>
      </c>
      <c r="AF16" s="53" t="b">
        <f t="shared" si="3"/>
        <v>1</v>
      </c>
      <c r="AG16" s="53" t="b">
        <f t="shared" si="4"/>
        <v>1</v>
      </c>
      <c r="AH16" s="12"/>
      <c r="AI16" s="31">
        <f t="shared" si="5"/>
        <v>0</v>
      </c>
      <c r="AJ16" s="31">
        <f t="shared" si="6"/>
        <v>0</v>
      </c>
      <c r="AK16" s="31">
        <f t="shared" si="7"/>
        <v>0</v>
      </c>
      <c r="AL16" s="31">
        <f t="shared" si="8"/>
        <v>0</v>
      </c>
      <c r="AM16" s="31">
        <f t="shared" si="9"/>
        <v>0</v>
      </c>
      <c r="AN16" s="31">
        <f t="shared" si="10"/>
        <v>0</v>
      </c>
      <c r="AO16" s="31">
        <f t="shared" si="11"/>
        <v>0</v>
      </c>
      <c r="AP16" s="31">
        <f t="shared" si="12"/>
        <v>0</v>
      </c>
    </row>
    <row r="17" spans="2:42" s="9" customFormat="1" ht="15.75" customHeight="1">
      <c r="B17" s="3">
        <v>2023</v>
      </c>
      <c r="C17" s="3">
        <v>236</v>
      </c>
      <c r="D17" s="18">
        <v>44718</v>
      </c>
      <c r="E17" s="4" t="s">
        <v>154</v>
      </c>
      <c r="F17" s="4" t="s">
        <v>155</v>
      </c>
      <c r="G17" s="19"/>
      <c r="H17" s="5"/>
      <c r="I17" s="5"/>
      <c r="J17" s="19">
        <v>47328</v>
      </c>
      <c r="K17" s="6">
        <v>11424</v>
      </c>
      <c r="L17" s="6">
        <v>-11424</v>
      </c>
      <c r="M17" s="6">
        <v>46618.080000000002</v>
      </c>
      <c r="N17" s="6">
        <v>46618.080000000002</v>
      </c>
      <c r="P17" s="2">
        <v>2023</v>
      </c>
      <c r="Q17" s="2">
        <v>236</v>
      </c>
      <c r="R17" s="20">
        <v>44718</v>
      </c>
      <c r="S17" s="2" t="s">
        <v>154</v>
      </c>
      <c r="T17" s="2" t="s">
        <v>155</v>
      </c>
      <c r="U17" s="22">
        <v>0</v>
      </c>
      <c r="V17" s="22">
        <v>0</v>
      </c>
      <c r="W17" s="22">
        <v>0</v>
      </c>
      <c r="X17" s="36">
        <v>47328</v>
      </c>
      <c r="Y17" s="36">
        <v>11424</v>
      </c>
      <c r="Z17" s="36">
        <v>-11424</v>
      </c>
      <c r="AA17" s="36">
        <v>46618.080000000002</v>
      </c>
      <c r="AB17" s="36">
        <v>46618.080000000002</v>
      </c>
      <c r="AC17" s="7"/>
      <c r="AD17" s="53" t="b">
        <f t="shared" ref="AD17:AD18" si="13">P17=B17</f>
        <v>1</v>
      </c>
      <c r="AE17" s="53" t="b">
        <f t="shared" ref="AE17:AE18" si="14">Q17=C17</f>
        <v>1</v>
      </c>
      <c r="AF17" s="53" t="b">
        <f t="shared" si="3"/>
        <v>1</v>
      </c>
      <c r="AG17" s="53" t="b">
        <f t="shared" si="4"/>
        <v>1</v>
      </c>
      <c r="AH17" s="12"/>
      <c r="AI17" s="31">
        <f t="shared" si="5"/>
        <v>0</v>
      </c>
      <c r="AJ17" s="31">
        <f t="shared" si="6"/>
        <v>0</v>
      </c>
      <c r="AK17" s="31">
        <f t="shared" si="7"/>
        <v>0</v>
      </c>
      <c r="AL17" s="31">
        <f t="shared" si="8"/>
        <v>0</v>
      </c>
      <c r="AM17" s="31">
        <f t="shared" si="9"/>
        <v>0</v>
      </c>
      <c r="AN17" s="31">
        <f t="shared" si="10"/>
        <v>0</v>
      </c>
      <c r="AO17" s="31">
        <f t="shared" si="11"/>
        <v>0</v>
      </c>
      <c r="AP17" s="31">
        <f t="shared" si="12"/>
        <v>0</v>
      </c>
    </row>
    <row r="18" spans="2:42" s="9" customFormat="1" ht="15.75" customHeight="1">
      <c r="B18" s="3">
        <v>2021</v>
      </c>
      <c r="C18" s="3">
        <v>237</v>
      </c>
      <c r="D18" s="18">
        <v>44510</v>
      </c>
      <c r="E18" s="4" t="s">
        <v>152</v>
      </c>
      <c r="F18" s="4" t="s">
        <v>153</v>
      </c>
      <c r="G18" s="19">
        <v>80000</v>
      </c>
      <c r="H18" s="5">
        <v>0</v>
      </c>
      <c r="I18" s="5">
        <v>0</v>
      </c>
      <c r="J18" s="19"/>
      <c r="K18" s="6"/>
      <c r="L18" s="6">
        <v>80000</v>
      </c>
      <c r="M18" s="6"/>
      <c r="N18" s="6">
        <v>0</v>
      </c>
      <c r="P18" s="2">
        <v>2021</v>
      </c>
      <c r="Q18" s="2">
        <v>237</v>
      </c>
      <c r="R18" s="20">
        <v>44510</v>
      </c>
      <c r="S18" s="2" t="s">
        <v>152</v>
      </c>
      <c r="T18" s="2" t="s">
        <v>153</v>
      </c>
      <c r="U18" s="36">
        <v>80000</v>
      </c>
      <c r="V18" s="22">
        <v>0</v>
      </c>
      <c r="W18" s="22">
        <v>0</v>
      </c>
      <c r="X18" s="22">
        <v>0</v>
      </c>
      <c r="Y18" s="22">
        <v>0</v>
      </c>
      <c r="Z18" s="36">
        <v>80000</v>
      </c>
      <c r="AA18" s="22">
        <v>0</v>
      </c>
      <c r="AB18" s="22">
        <v>0</v>
      </c>
      <c r="AC18" s="7"/>
      <c r="AD18" s="53" t="b">
        <f t="shared" si="13"/>
        <v>1</v>
      </c>
      <c r="AE18" s="53" t="b">
        <f t="shared" si="14"/>
        <v>1</v>
      </c>
      <c r="AF18" s="53" t="b">
        <f t="shared" si="3"/>
        <v>1</v>
      </c>
      <c r="AG18" s="53" t="b">
        <f t="shared" si="4"/>
        <v>1</v>
      </c>
      <c r="AH18" s="12"/>
      <c r="AI18" s="31">
        <f t="shared" si="5"/>
        <v>0</v>
      </c>
      <c r="AJ18" s="31">
        <f t="shared" si="6"/>
        <v>0</v>
      </c>
      <c r="AK18" s="31">
        <f t="shared" si="7"/>
        <v>0</v>
      </c>
      <c r="AL18" s="31">
        <f t="shared" si="8"/>
        <v>0</v>
      </c>
      <c r="AM18" s="31">
        <f t="shared" si="9"/>
        <v>0</v>
      </c>
      <c r="AN18" s="31">
        <f t="shared" si="10"/>
        <v>0</v>
      </c>
      <c r="AO18" s="31">
        <f t="shared" si="11"/>
        <v>0</v>
      </c>
      <c r="AP18" s="31">
        <f t="shared" si="12"/>
        <v>0</v>
      </c>
    </row>
    <row r="19" spans="2:42" s="9" customFormat="1" ht="15.75" customHeight="1">
      <c r="B19" s="3">
        <v>2022</v>
      </c>
      <c r="C19" s="3">
        <v>237</v>
      </c>
      <c r="D19" s="18">
        <v>44510</v>
      </c>
      <c r="E19" s="4" t="s">
        <v>152</v>
      </c>
      <c r="F19" s="4" t="s">
        <v>153</v>
      </c>
      <c r="G19" s="19"/>
      <c r="H19" s="5"/>
      <c r="I19" s="5"/>
      <c r="J19" s="19">
        <v>80000</v>
      </c>
      <c r="K19" s="6">
        <v>0</v>
      </c>
      <c r="L19" s="6">
        <v>0</v>
      </c>
      <c r="M19" s="6">
        <v>80000</v>
      </c>
      <c r="N19" s="6">
        <v>80000</v>
      </c>
      <c r="P19" s="2">
        <v>2022</v>
      </c>
      <c r="Q19" s="2">
        <v>237</v>
      </c>
      <c r="R19" s="20">
        <v>44510</v>
      </c>
      <c r="S19" s="2" t="s">
        <v>152</v>
      </c>
      <c r="T19" s="2" t="s">
        <v>153</v>
      </c>
      <c r="U19" s="22">
        <v>0</v>
      </c>
      <c r="V19" s="22">
        <v>0</v>
      </c>
      <c r="W19" s="22">
        <v>0</v>
      </c>
      <c r="X19" s="36">
        <v>80000</v>
      </c>
      <c r="Y19" s="22">
        <v>0</v>
      </c>
      <c r="Z19" s="22">
        <v>0</v>
      </c>
      <c r="AA19" s="36">
        <v>80000</v>
      </c>
      <c r="AB19" s="36">
        <v>80000</v>
      </c>
      <c r="AC19" s="7"/>
      <c r="AD19" s="53" t="b">
        <f t="shared" ref="AD19:AD20" si="15">P19=B19</f>
        <v>1</v>
      </c>
      <c r="AE19" s="53" t="b">
        <f t="shared" ref="AE19:AE20" si="16">Q19=C19</f>
        <v>1</v>
      </c>
      <c r="AF19" s="53" t="b">
        <f t="shared" si="3"/>
        <v>1</v>
      </c>
      <c r="AG19" s="53" t="b">
        <f t="shared" si="4"/>
        <v>1</v>
      </c>
      <c r="AH19" s="12"/>
      <c r="AI19" s="31">
        <f t="shared" si="5"/>
        <v>0</v>
      </c>
      <c r="AJ19" s="31">
        <f t="shared" si="6"/>
        <v>0</v>
      </c>
      <c r="AK19" s="31">
        <f t="shared" si="7"/>
        <v>0</v>
      </c>
      <c r="AL19" s="31">
        <f t="shared" si="8"/>
        <v>0</v>
      </c>
      <c r="AM19" s="31">
        <f t="shared" si="9"/>
        <v>0</v>
      </c>
      <c r="AN19" s="31">
        <f t="shared" si="10"/>
        <v>0</v>
      </c>
      <c r="AO19" s="31">
        <f t="shared" si="11"/>
        <v>0</v>
      </c>
      <c r="AP19" s="31">
        <f t="shared" si="12"/>
        <v>0</v>
      </c>
    </row>
    <row r="20" spans="2:42" s="9" customFormat="1" ht="15.75" customHeight="1">
      <c r="B20" s="3">
        <v>2022</v>
      </c>
      <c r="C20" s="3">
        <v>237</v>
      </c>
      <c r="D20" s="18">
        <v>44718</v>
      </c>
      <c r="E20" s="4" t="s">
        <v>154</v>
      </c>
      <c r="F20" s="4" t="s">
        <v>155</v>
      </c>
      <c r="G20" s="19">
        <v>15572</v>
      </c>
      <c r="H20" s="5">
        <v>15572</v>
      </c>
      <c r="I20" s="5">
        <v>15572</v>
      </c>
      <c r="J20" s="19"/>
      <c r="K20" s="6"/>
      <c r="L20" s="6">
        <v>15572</v>
      </c>
      <c r="M20" s="6"/>
      <c r="N20" s="6">
        <v>15572</v>
      </c>
      <c r="P20" s="2">
        <v>2022</v>
      </c>
      <c r="Q20" s="2">
        <v>237</v>
      </c>
      <c r="R20" s="20">
        <v>44718</v>
      </c>
      <c r="S20" s="2" t="s">
        <v>154</v>
      </c>
      <c r="T20" s="2" t="s">
        <v>155</v>
      </c>
      <c r="U20" s="36">
        <v>15572</v>
      </c>
      <c r="V20" s="36">
        <v>15572</v>
      </c>
      <c r="W20" s="36">
        <v>15572</v>
      </c>
      <c r="X20" s="22">
        <v>0</v>
      </c>
      <c r="Y20" s="22">
        <v>0</v>
      </c>
      <c r="Z20" s="36">
        <v>15572</v>
      </c>
      <c r="AA20" s="22">
        <v>0</v>
      </c>
      <c r="AB20" s="36">
        <v>15572</v>
      </c>
      <c r="AC20" s="7"/>
      <c r="AD20" s="53" t="b">
        <f t="shared" si="15"/>
        <v>1</v>
      </c>
      <c r="AE20" s="53" t="b">
        <f t="shared" si="16"/>
        <v>1</v>
      </c>
      <c r="AF20" s="53" t="b">
        <f t="shared" si="3"/>
        <v>1</v>
      </c>
      <c r="AG20" s="53" t="b">
        <f t="shared" si="4"/>
        <v>1</v>
      </c>
      <c r="AH20" s="12"/>
      <c r="AI20" s="31">
        <f t="shared" si="5"/>
        <v>0</v>
      </c>
      <c r="AJ20" s="31">
        <f t="shared" si="6"/>
        <v>0</v>
      </c>
      <c r="AK20" s="31">
        <f t="shared" si="7"/>
        <v>0</v>
      </c>
      <c r="AL20" s="31">
        <f t="shared" si="8"/>
        <v>0</v>
      </c>
      <c r="AM20" s="31">
        <f t="shared" si="9"/>
        <v>0</v>
      </c>
      <c r="AN20" s="31">
        <f t="shared" si="10"/>
        <v>0</v>
      </c>
      <c r="AO20" s="31">
        <f t="shared" si="11"/>
        <v>0</v>
      </c>
      <c r="AP20" s="31">
        <f t="shared" si="12"/>
        <v>0</v>
      </c>
    </row>
    <row r="21" spans="2:42" s="9" customFormat="1" ht="15.75" customHeight="1">
      <c r="B21" s="3">
        <v>2022</v>
      </c>
      <c r="C21" s="3">
        <v>257</v>
      </c>
      <c r="D21" s="18">
        <v>44799</v>
      </c>
      <c r="E21" s="4" t="s">
        <v>152</v>
      </c>
      <c r="F21" s="4" t="s">
        <v>153</v>
      </c>
      <c r="G21" s="19">
        <v>9648</v>
      </c>
      <c r="H21" s="5">
        <v>6864</v>
      </c>
      <c r="I21" s="5">
        <v>0</v>
      </c>
      <c r="J21" s="19"/>
      <c r="K21" s="6"/>
      <c r="L21" s="38">
        <v>9648</v>
      </c>
      <c r="M21" s="38"/>
      <c r="N21" s="38">
        <v>0</v>
      </c>
      <c r="P21" s="2">
        <v>2022</v>
      </c>
      <c r="Q21" s="2">
        <v>257</v>
      </c>
      <c r="R21" s="20">
        <v>44799</v>
      </c>
      <c r="S21" s="2" t="s">
        <v>152</v>
      </c>
      <c r="T21" s="2" t="s">
        <v>153</v>
      </c>
      <c r="U21" s="36">
        <v>9648</v>
      </c>
      <c r="V21" s="36">
        <v>6864</v>
      </c>
      <c r="W21" s="22">
        <v>0</v>
      </c>
      <c r="X21" s="22">
        <v>0</v>
      </c>
      <c r="Y21" s="22">
        <v>0</v>
      </c>
      <c r="Z21" s="36">
        <v>9648</v>
      </c>
      <c r="AA21" s="22">
        <v>0</v>
      </c>
      <c r="AB21" s="22">
        <v>0</v>
      </c>
      <c r="AC21" s="7"/>
      <c r="AD21" s="53" t="b">
        <f t="shared" ref="AD21:AD24" si="17">P21=B21</f>
        <v>1</v>
      </c>
      <c r="AE21" s="53" t="b">
        <f t="shared" ref="AE21:AE24" si="18">Q21=C21</f>
        <v>1</v>
      </c>
      <c r="AF21" s="53" t="b">
        <f t="shared" ref="AF21:AF24" si="19">R21=D21</f>
        <v>1</v>
      </c>
      <c r="AG21" s="53" t="b">
        <f t="shared" ref="AG21:AG24" si="20">S21=E21</f>
        <v>1</v>
      </c>
      <c r="AH21" s="12"/>
      <c r="AI21" s="31">
        <f t="shared" si="5"/>
        <v>0</v>
      </c>
      <c r="AJ21" s="31">
        <f t="shared" si="6"/>
        <v>0</v>
      </c>
      <c r="AK21" s="31">
        <f t="shared" si="7"/>
        <v>0</v>
      </c>
      <c r="AL21" s="31">
        <f t="shared" si="8"/>
        <v>0</v>
      </c>
      <c r="AM21" s="31">
        <f t="shared" si="9"/>
        <v>0</v>
      </c>
      <c r="AN21" s="31">
        <f t="shared" si="10"/>
        <v>0</v>
      </c>
      <c r="AO21" s="31">
        <f t="shared" si="11"/>
        <v>0</v>
      </c>
      <c r="AP21" s="31">
        <f t="shared" si="12"/>
        <v>0</v>
      </c>
    </row>
    <row r="22" spans="2:42" s="9" customFormat="1" ht="15.75" customHeight="1">
      <c r="B22" s="3">
        <v>2023</v>
      </c>
      <c r="C22" s="3">
        <v>257</v>
      </c>
      <c r="D22" s="18">
        <v>44799</v>
      </c>
      <c r="E22" s="4" t="s">
        <v>152</v>
      </c>
      <c r="F22" s="4" t="s">
        <v>153</v>
      </c>
      <c r="G22" s="19"/>
      <c r="H22" s="5"/>
      <c r="I22" s="5"/>
      <c r="J22" s="19">
        <v>0</v>
      </c>
      <c r="K22" s="6">
        <v>2784</v>
      </c>
      <c r="L22" s="38">
        <v>-2784</v>
      </c>
      <c r="M22" s="38">
        <v>6606.38</v>
      </c>
      <c r="N22" s="38">
        <v>6606.38</v>
      </c>
      <c r="P22" s="2">
        <v>2023</v>
      </c>
      <c r="Q22" s="2">
        <v>257</v>
      </c>
      <c r="R22" s="20">
        <v>44799</v>
      </c>
      <c r="S22" s="2" t="s">
        <v>152</v>
      </c>
      <c r="T22" s="2" t="s">
        <v>153</v>
      </c>
      <c r="U22" s="22">
        <v>0</v>
      </c>
      <c r="V22" s="22">
        <v>0</v>
      </c>
      <c r="W22" s="22">
        <v>0</v>
      </c>
      <c r="X22" s="22">
        <v>0</v>
      </c>
      <c r="Y22" s="36">
        <v>2784</v>
      </c>
      <c r="Z22" s="36">
        <v>-2784</v>
      </c>
      <c r="AA22" s="36">
        <v>6606.38</v>
      </c>
      <c r="AB22" s="36">
        <v>6606.38</v>
      </c>
      <c r="AC22" s="7"/>
      <c r="AD22" s="53" t="b">
        <f t="shared" si="17"/>
        <v>1</v>
      </c>
      <c r="AE22" s="53" t="b">
        <f t="shared" si="18"/>
        <v>1</v>
      </c>
      <c r="AF22" s="53" t="b">
        <f t="shared" si="19"/>
        <v>1</v>
      </c>
      <c r="AG22" s="53" t="b">
        <f t="shared" si="20"/>
        <v>1</v>
      </c>
      <c r="AH22" s="12"/>
      <c r="AI22" s="31">
        <f t="shared" si="5"/>
        <v>0</v>
      </c>
      <c r="AJ22" s="31">
        <f t="shared" si="6"/>
        <v>0</v>
      </c>
      <c r="AK22" s="31">
        <f t="shared" si="7"/>
        <v>0</v>
      </c>
      <c r="AL22" s="31">
        <f t="shared" si="8"/>
        <v>0</v>
      </c>
      <c r="AM22" s="31">
        <f t="shared" si="9"/>
        <v>0</v>
      </c>
      <c r="AN22" s="31">
        <f t="shared" si="10"/>
        <v>0</v>
      </c>
      <c r="AO22" s="31">
        <f t="shared" si="11"/>
        <v>0</v>
      </c>
      <c r="AP22" s="31">
        <f t="shared" si="12"/>
        <v>0</v>
      </c>
    </row>
    <row r="23" spans="2:42" s="9" customFormat="1" ht="15.75" customHeight="1">
      <c r="B23" s="3">
        <v>2022</v>
      </c>
      <c r="C23" s="3">
        <v>259</v>
      </c>
      <c r="D23" s="18">
        <v>44799</v>
      </c>
      <c r="E23" s="4" t="s">
        <v>152</v>
      </c>
      <c r="F23" s="4" t="s">
        <v>153</v>
      </c>
      <c r="G23" s="19">
        <v>2513</v>
      </c>
      <c r="H23" s="5">
        <v>0</v>
      </c>
      <c r="I23" s="5">
        <v>0</v>
      </c>
      <c r="J23" s="19"/>
      <c r="K23" s="6"/>
      <c r="L23" s="6">
        <v>2513</v>
      </c>
      <c r="M23" s="6"/>
      <c r="N23" s="6">
        <v>0</v>
      </c>
      <c r="P23" s="2">
        <v>2022</v>
      </c>
      <c r="Q23" s="2">
        <v>259</v>
      </c>
      <c r="R23" s="20">
        <v>44799</v>
      </c>
      <c r="S23" s="2" t="s">
        <v>152</v>
      </c>
      <c r="T23" s="2" t="s">
        <v>153</v>
      </c>
      <c r="U23" s="36">
        <v>2513</v>
      </c>
      <c r="V23" s="22">
        <v>0</v>
      </c>
      <c r="W23" s="22">
        <v>0</v>
      </c>
      <c r="X23" s="22">
        <v>0</v>
      </c>
      <c r="Y23" s="22">
        <v>0</v>
      </c>
      <c r="Z23" s="36">
        <v>2513</v>
      </c>
      <c r="AA23" s="22">
        <v>0</v>
      </c>
      <c r="AB23" s="22">
        <v>0</v>
      </c>
      <c r="AC23" s="7"/>
      <c r="AD23" s="53" t="b">
        <f t="shared" si="17"/>
        <v>1</v>
      </c>
      <c r="AE23" s="53" t="b">
        <f t="shared" si="18"/>
        <v>1</v>
      </c>
      <c r="AF23" s="53" t="b">
        <f t="shared" si="19"/>
        <v>1</v>
      </c>
      <c r="AG23" s="53" t="b">
        <f t="shared" si="20"/>
        <v>1</v>
      </c>
      <c r="AH23" s="12"/>
      <c r="AI23" s="31">
        <f t="shared" si="5"/>
        <v>0</v>
      </c>
      <c r="AJ23" s="31">
        <f t="shared" si="6"/>
        <v>0</v>
      </c>
      <c r="AK23" s="31">
        <f t="shared" si="7"/>
        <v>0</v>
      </c>
      <c r="AL23" s="31">
        <f t="shared" si="8"/>
        <v>0</v>
      </c>
      <c r="AM23" s="31">
        <f t="shared" si="9"/>
        <v>0</v>
      </c>
      <c r="AN23" s="31">
        <f t="shared" si="10"/>
        <v>0</v>
      </c>
      <c r="AO23" s="31">
        <f t="shared" si="11"/>
        <v>0</v>
      </c>
      <c r="AP23" s="31">
        <f t="shared" si="12"/>
        <v>0</v>
      </c>
    </row>
    <row r="24" spans="2:42" s="9" customFormat="1" ht="15.75" customHeight="1">
      <c r="B24" s="3">
        <v>2023</v>
      </c>
      <c r="C24" s="3">
        <v>259</v>
      </c>
      <c r="D24" s="18">
        <v>44799</v>
      </c>
      <c r="E24" s="4" t="s">
        <v>152</v>
      </c>
      <c r="F24" s="4" t="s">
        <v>153</v>
      </c>
      <c r="G24" s="19"/>
      <c r="H24" s="5"/>
      <c r="I24" s="5"/>
      <c r="J24" s="19">
        <v>0</v>
      </c>
      <c r="K24" s="6">
        <v>2513</v>
      </c>
      <c r="L24" s="6">
        <v>-2513</v>
      </c>
      <c r="M24" s="6">
        <v>0</v>
      </c>
      <c r="N24" s="6">
        <v>0</v>
      </c>
      <c r="P24" s="2">
        <v>2023</v>
      </c>
      <c r="Q24" s="2">
        <v>259</v>
      </c>
      <c r="R24" s="20">
        <v>44799</v>
      </c>
      <c r="S24" s="2" t="s">
        <v>152</v>
      </c>
      <c r="T24" s="2" t="s">
        <v>153</v>
      </c>
      <c r="U24" s="22">
        <v>0</v>
      </c>
      <c r="V24" s="22">
        <v>0</v>
      </c>
      <c r="W24" s="22">
        <v>0</v>
      </c>
      <c r="X24" s="22">
        <v>0</v>
      </c>
      <c r="Y24" s="36">
        <v>2513</v>
      </c>
      <c r="Z24" s="36">
        <v>-2513</v>
      </c>
      <c r="AA24" s="22">
        <v>0</v>
      </c>
      <c r="AB24" s="22">
        <v>0</v>
      </c>
      <c r="AC24" s="7"/>
      <c r="AD24" s="53" t="b">
        <f t="shared" si="17"/>
        <v>1</v>
      </c>
      <c r="AE24" s="53" t="b">
        <f t="shared" si="18"/>
        <v>1</v>
      </c>
      <c r="AF24" s="53" t="b">
        <f t="shared" si="19"/>
        <v>1</v>
      </c>
      <c r="AG24" s="53" t="b">
        <f t="shared" si="20"/>
        <v>1</v>
      </c>
      <c r="AH24" s="12"/>
      <c r="AI24" s="31">
        <f t="shared" si="5"/>
        <v>0</v>
      </c>
      <c r="AJ24" s="31">
        <f t="shared" si="6"/>
        <v>0</v>
      </c>
      <c r="AK24" s="31">
        <f t="shared" si="7"/>
        <v>0</v>
      </c>
      <c r="AL24" s="31">
        <f t="shared" si="8"/>
        <v>0</v>
      </c>
      <c r="AM24" s="31">
        <f t="shared" si="9"/>
        <v>0</v>
      </c>
      <c r="AN24" s="31">
        <f t="shared" si="10"/>
        <v>0</v>
      </c>
      <c r="AO24" s="31">
        <f t="shared" si="11"/>
        <v>0</v>
      </c>
      <c r="AP24" s="31">
        <f t="shared" si="12"/>
        <v>0</v>
      </c>
    </row>
    <row r="25" spans="2:42" s="9" customFormat="1" ht="15.75" customHeight="1">
      <c r="B25" s="3"/>
      <c r="C25" s="3"/>
      <c r="D25" s="18"/>
      <c r="E25" s="4"/>
      <c r="F25" s="4"/>
      <c r="G25" s="19"/>
      <c r="H25" s="5"/>
      <c r="I25" s="5"/>
      <c r="J25" s="19"/>
      <c r="K25" s="6"/>
      <c r="L25" s="6"/>
      <c r="M25" s="6"/>
      <c r="N25" s="6"/>
      <c r="AC25" s="7"/>
      <c r="AD25" s="55"/>
      <c r="AE25" s="55"/>
      <c r="AF25" s="55"/>
      <c r="AG25" s="56"/>
      <c r="AH25" s="12"/>
      <c r="AI25" s="31"/>
      <c r="AJ25" s="31"/>
      <c r="AK25" s="31"/>
      <c r="AL25" s="32"/>
      <c r="AM25" s="32"/>
      <c r="AN25" s="24"/>
      <c r="AO25" s="24"/>
      <c r="AP25" s="24"/>
    </row>
    <row r="26" spans="2:42" s="9" customFormat="1" ht="15.75" customHeight="1">
      <c r="B26" s="3"/>
      <c r="C26" s="3"/>
      <c r="D26" s="18"/>
      <c r="E26" s="4"/>
      <c r="F26" s="4"/>
      <c r="G26" s="19"/>
      <c r="H26" s="5"/>
      <c r="I26" s="5"/>
      <c r="J26" s="19"/>
      <c r="K26" s="6"/>
      <c r="L26" s="6"/>
      <c r="M26" s="6"/>
      <c r="N26" s="6"/>
      <c r="Y26" s="36"/>
      <c r="Z26" s="36"/>
      <c r="AA26" s="36"/>
      <c r="AB26" s="36"/>
      <c r="AC26" s="7"/>
      <c r="AD26" s="55"/>
      <c r="AE26" s="55"/>
      <c r="AF26" s="55"/>
      <c r="AG26" s="56"/>
      <c r="AH26" s="12"/>
      <c r="AI26" s="31"/>
      <c r="AJ26" s="31"/>
      <c r="AK26" s="31"/>
      <c r="AL26" s="32"/>
      <c r="AM26" s="32"/>
      <c r="AN26" s="24"/>
      <c r="AO26" s="24"/>
      <c r="AP26" s="24"/>
    </row>
    <row r="27" spans="2:42" s="9" customFormat="1" ht="15.75" customHeight="1">
      <c r="B27" s="3"/>
      <c r="C27" s="3"/>
      <c r="D27" s="18"/>
      <c r="E27" s="4"/>
      <c r="F27" s="4"/>
      <c r="G27" s="19"/>
      <c r="H27" s="5"/>
      <c r="I27" s="5"/>
      <c r="J27" s="19"/>
      <c r="K27" s="6"/>
      <c r="L27" s="6"/>
      <c r="M27" s="6"/>
      <c r="N27" s="6"/>
      <c r="AC27" s="7"/>
      <c r="AD27" s="55"/>
      <c r="AE27" s="55"/>
      <c r="AF27" s="55"/>
      <c r="AG27" s="56"/>
      <c r="AH27" s="12"/>
      <c r="AI27" s="31"/>
      <c r="AJ27" s="31"/>
      <c r="AK27" s="31"/>
      <c r="AL27" s="32"/>
      <c r="AM27" s="32"/>
      <c r="AN27" s="24"/>
      <c r="AO27" s="24"/>
      <c r="AP27" s="24"/>
    </row>
    <row r="28" spans="2:42" s="9" customFormat="1" ht="15.75" customHeight="1">
      <c r="B28" s="3"/>
      <c r="C28" s="3"/>
      <c r="D28" s="18"/>
      <c r="E28" s="4"/>
      <c r="F28" s="4"/>
      <c r="G28" s="19"/>
      <c r="H28" s="5"/>
      <c r="I28" s="5"/>
      <c r="J28" s="19"/>
      <c r="K28" s="6"/>
      <c r="L28" s="6"/>
      <c r="M28" s="6"/>
      <c r="N28" s="6"/>
      <c r="P28" s="10"/>
      <c r="Q28" s="10"/>
      <c r="R28" s="10"/>
      <c r="S28" s="10"/>
      <c r="T28" s="10"/>
      <c r="U28" s="11"/>
      <c r="V28" s="11"/>
      <c r="W28" s="11"/>
      <c r="X28" s="11"/>
      <c r="Y28" s="10"/>
      <c r="Z28" s="11"/>
      <c r="AA28" s="11"/>
      <c r="AB28" s="11"/>
      <c r="AC28" s="7"/>
      <c r="AD28" s="55"/>
      <c r="AE28" s="55"/>
      <c r="AF28" s="55"/>
      <c r="AG28" s="56"/>
      <c r="AH28" s="12"/>
      <c r="AI28" s="31"/>
      <c r="AJ28" s="31"/>
      <c r="AK28" s="31"/>
      <c r="AL28" s="32"/>
      <c r="AM28" s="32"/>
      <c r="AN28" s="24"/>
      <c r="AO28" s="24"/>
      <c r="AP28" s="24"/>
    </row>
    <row r="29" spans="2:42" s="9" customFormat="1" ht="15.75" customHeight="1">
      <c r="B29" s="3"/>
      <c r="C29" s="3"/>
      <c r="D29" s="18"/>
      <c r="E29" s="4"/>
      <c r="F29" s="4"/>
      <c r="G29" s="19"/>
      <c r="H29" s="5"/>
      <c r="I29" s="5"/>
      <c r="J29" s="19"/>
      <c r="K29" s="6"/>
      <c r="L29" s="6"/>
      <c r="M29" s="6"/>
      <c r="N29" s="6"/>
      <c r="P29" s="10"/>
      <c r="Q29" s="10"/>
      <c r="R29" s="10"/>
      <c r="S29" s="10"/>
      <c r="T29" s="10"/>
      <c r="U29" s="11"/>
      <c r="V29" s="11"/>
      <c r="W29" s="11"/>
      <c r="X29" s="11"/>
      <c r="Y29" s="11"/>
      <c r="Z29" s="11"/>
      <c r="AA29" s="11"/>
      <c r="AB29" s="11"/>
      <c r="AC29" s="7"/>
      <c r="AD29" s="55"/>
      <c r="AE29" s="55"/>
      <c r="AF29" s="55"/>
      <c r="AG29" s="56"/>
      <c r="AH29" s="12"/>
      <c r="AI29" s="31"/>
      <c r="AJ29" s="31"/>
      <c r="AK29" s="31"/>
      <c r="AL29" s="32"/>
      <c r="AM29" s="32"/>
      <c r="AN29" s="24"/>
      <c r="AO29" s="24"/>
      <c r="AP29" s="24"/>
    </row>
    <row r="30" spans="2:42" s="9" customFormat="1" ht="15.75" customHeight="1">
      <c r="B30" s="3"/>
      <c r="C30" s="3"/>
      <c r="D30" s="18"/>
      <c r="E30" s="4"/>
      <c r="F30" s="4"/>
      <c r="G30" s="19"/>
      <c r="H30" s="5"/>
      <c r="I30" s="5"/>
      <c r="J30" s="19"/>
      <c r="K30" s="6"/>
      <c r="L30" s="6"/>
      <c r="M30" s="6"/>
      <c r="N30" s="6"/>
      <c r="P30" s="10"/>
      <c r="Q30" s="10"/>
      <c r="R30" s="10"/>
      <c r="S30" s="10"/>
      <c r="T30" s="10"/>
      <c r="U30" s="11"/>
      <c r="V30" s="11"/>
      <c r="W30" s="11"/>
      <c r="X30" s="10"/>
      <c r="Y30" s="10"/>
      <c r="Z30" s="11"/>
      <c r="AA30" s="11"/>
      <c r="AB30" s="11"/>
      <c r="AC30" s="7"/>
      <c r="AD30" s="55"/>
      <c r="AE30" s="55"/>
      <c r="AF30" s="55"/>
      <c r="AG30" s="56"/>
      <c r="AH30" s="12"/>
      <c r="AI30" s="31"/>
      <c r="AJ30" s="31"/>
      <c r="AK30" s="31"/>
      <c r="AL30" s="32"/>
      <c r="AM30" s="32"/>
      <c r="AN30" s="24"/>
      <c r="AO30" s="24"/>
      <c r="AP30" s="24"/>
    </row>
    <row r="31" spans="2:42" s="9" customFormat="1" ht="15.75" customHeight="1">
      <c r="B31" s="3"/>
      <c r="C31" s="3"/>
      <c r="D31" s="18"/>
      <c r="E31" s="4"/>
      <c r="F31" s="4"/>
      <c r="G31" s="19"/>
      <c r="H31" s="5"/>
      <c r="I31" s="5"/>
      <c r="J31" s="19"/>
      <c r="K31" s="6"/>
      <c r="L31" s="6"/>
      <c r="M31" s="6"/>
      <c r="N31" s="6"/>
      <c r="P31" s="10"/>
      <c r="Q31" s="10"/>
      <c r="R31" s="10"/>
      <c r="S31" s="10"/>
      <c r="T31" s="10"/>
      <c r="U31" s="11"/>
      <c r="V31" s="11"/>
      <c r="W31" s="11"/>
      <c r="X31" s="10"/>
      <c r="Y31" s="10"/>
      <c r="Z31" s="11"/>
      <c r="AA31" s="11"/>
      <c r="AB31" s="11"/>
      <c r="AC31" s="7"/>
      <c r="AD31" s="55"/>
      <c r="AE31" s="55"/>
      <c r="AF31" s="55"/>
      <c r="AG31" s="56"/>
      <c r="AH31" s="12"/>
      <c r="AI31" s="31"/>
      <c r="AJ31" s="31"/>
      <c r="AK31" s="31"/>
      <c r="AL31" s="32"/>
      <c r="AM31" s="32"/>
      <c r="AN31" s="24"/>
      <c r="AO31" s="24"/>
      <c r="AP31" s="24"/>
    </row>
    <row r="32" spans="2:42" s="9" customFormat="1" ht="15.75" customHeight="1">
      <c r="B32" s="3"/>
      <c r="C32" s="3"/>
      <c r="D32" s="18"/>
      <c r="E32" s="4"/>
      <c r="F32" s="4"/>
      <c r="G32" s="19"/>
      <c r="H32" s="5"/>
      <c r="I32" s="5"/>
      <c r="J32" s="19"/>
      <c r="K32" s="6"/>
      <c r="L32" s="6"/>
      <c r="M32" s="6"/>
      <c r="N32" s="6"/>
      <c r="P32" s="10"/>
      <c r="Q32" s="10"/>
      <c r="R32" s="10"/>
      <c r="S32" s="10"/>
      <c r="T32" s="10"/>
      <c r="U32" s="11"/>
      <c r="V32" s="11"/>
      <c r="W32" s="11"/>
      <c r="X32" s="10"/>
      <c r="Y32" s="11"/>
      <c r="Z32" s="11"/>
      <c r="AA32" s="10"/>
      <c r="AB32" s="11"/>
      <c r="AC32" s="7"/>
      <c r="AD32" s="55"/>
      <c r="AE32" s="55"/>
      <c r="AF32" s="55"/>
      <c r="AG32" s="56"/>
      <c r="AH32" s="12"/>
      <c r="AI32" s="31"/>
      <c r="AJ32" s="31"/>
      <c r="AK32" s="31"/>
      <c r="AL32" s="32"/>
      <c r="AM32" s="32"/>
      <c r="AN32" s="24"/>
      <c r="AO32" s="24"/>
      <c r="AP32" s="24"/>
    </row>
    <row r="33" spans="2:42" s="9" customFormat="1" ht="15.75" customHeight="1">
      <c r="B33" s="3"/>
      <c r="C33" s="3"/>
      <c r="D33" s="18"/>
      <c r="E33" s="4"/>
      <c r="F33" s="4"/>
      <c r="G33" s="19"/>
      <c r="H33" s="5"/>
      <c r="I33" s="5"/>
      <c r="J33" s="19"/>
      <c r="K33" s="6"/>
      <c r="L33" s="6"/>
      <c r="M33" s="6"/>
      <c r="N33" s="6"/>
      <c r="P33" s="10"/>
      <c r="Q33" s="10"/>
      <c r="R33" s="10"/>
      <c r="S33" s="10"/>
      <c r="T33" s="10"/>
      <c r="U33" s="11"/>
      <c r="V33" s="11"/>
      <c r="W33" s="11"/>
      <c r="X33" s="11"/>
      <c r="Y33" s="11"/>
      <c r="Z33" s="11"/>
      <c r="AA33" s="11"/>
      <c r="AB33" s="11"/>
      <c r="AC33" s="7"/>
      <c r="AD33" s="55"/>
      <c r="AE33" s="55"/>
      <c r="AF33" s="55"/>
      <c r="AG33" s="56"/>
      <c r="AH33" s="12"/>
      <c r="AI33" s="31"/>
      <c r="AJ33" s="31"/>
      <c r="AK33" s="31"/>
      <c r="AL33" s="32"/>
      <c r="AM33" s="32"/>
      <c r="AN33" s="24"/>
      <c r="AO33" s="24"/>
      <c r="AP33" s="24"/>
    </row>
    <row r="34" spans="2:42" s="9" customFormat="1" ht="15.75" customHeight="1">
      <c r="B34" s="3"/>
      <c r="C34" s="3"/>
      <c r="D34" s="18"/>
      <c r="E34" s="4"/>
      <c r="F34" s="4"/>
      <c r="G34" s="19"/>
      <c r="H34" s="5"/>
      <c r="I34" s="5"/>
      <c r="J34" s="19"/>
      <c r="K34" s="6"/>
      <c r="L34" s="6"/>
      <c r="M34" s="6"/>
      <c r="N34" s="6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7"/>
      <c r="AD34" s="55"/>
      <c r="AE34" s="55"/>
      <c r="AF34" s="55"/>
      <c r="AG34" s="56"/>
      <c r="AH34" s="12"/>
      <c r="AI34" s="31"/>
      <c r="AJ34" s="31"/>
      <c r="AK34" s="31"/>
      <c r="AL34" s="32"/>
      <c r="AM34" s="32"/>
      <c r="AN34" s="24"/>
      <c r="AO34" s="24"/>
      <c r="AP34" s="24"/>
    </row>
    <row r="35" spans="2:42" s="9" customFormat="1" ht="15.75" customHeight="1">
      <c r="B35" s="3"/>
      <c r="C35" s="3"/>
      <c r="D35" s="18"/>
      <c r="E35" s="4"/>
      <c r="F35" s="4"/>
      <c r="G35" s="19"/>
      <c r="H35" s="5"/>
      <c r="I35" s="5"/>
      <c r="J35" s="19"/>
      <c r="K35" s="6"/>
      <c r="L35" s="6"/>
      <c r="M35" s="6"/>
      <c r="N35" s="6"/>
      <c r="P35" s="10"/>
      <c r="Q35" s="10"/>
      <c r="R35" s="10"/>
      <c r="S35" s="10"/>
      <c r="T35" s="10"/>
      <c r="U35" s="11"/>
      <c r="V35" s="10"/>
      <c r="W35" s="10"/>
      <c r="X35" s="11"/>
      <c r="Y35" s="10"/>
      <c r="Z35" s="11"/>
      <c r="AA35" s="11"/>
      <c r="AB35" s="11"/>
      <c r="AC35" s="7"/>
      <c r="AD35" s="55"/>
      <c r="AE35" s="55"/>
      <c r="AF35" s="55"/>
      <c r="AG35" s="56"/>
      <c r="AH35" s="12"/>
      <c r="AI35" s="31"/>
      <c r="AJ35" s="31"/>
      <c r="AK35" s="31"/>
      <c r="AL35" s="32"/>
      <c r="AM35" s="32"/>
      <c r="AN35" s="24"/>
      <c r="AO35" s="24"/>
      <c r="AP35" s="24"/>
    </row>
    <row r="36" spans="2:42" s="9" customFormat="1" ht="15.75" customHeight="1">
      <c r="B36" s="3"/>
      <c r="C36" s="3"/>
      <c r="D36" s="18"/>
      <c r="E36" s="4"/>
      <c r="F36" s="4"/>
      <c r="G36" s="19"/>
      <c r="H36" s="5"/>
      <c r="I36" s="5"/>
      <c r="J36" s="19"/>
      <c r="K36" s="6"/>
      <c r="L36" s="6"/>
      <c r="M36" s="6"/>
      <c r="N36" s="6"/>
      <c r="P36" s="10"/>
      <c r="Q36" s="10"/>
      <c r="R36" s="10"/>
      <c r="S36" s="10"/>
      <c r="T36" s="10"/>
      <c r="U36" s="11"/>
      <c r="V36" s="10"/>
      <c r="W36" s="10"/>
      <c r="X36" s="11"/>
      <c r="Y36" s="10"/>
      <c r="Z36" s="11"/>
      <c r="AA36" s="11"/>
      <c r="AB36" s="11"/>
      <c r="AC36" s="7"/>
      <c r="AD36" s="55"/>
      <c r="AE36" s="55"/>
      <c r="AF36" s="55"/>
      <c r="AG36" s="56"/>
      <c r="AH36" s="12"/>
      <c r="AI36" s="31"/>
      <c r="AJ36" s="31"/>
      <c r="AK36" s="31"/>
      <c r="AL36" s="32"/>
      <c r="AM36" s="32"/>
      <c r="AN36" s="24"/>
      <c r="AO36" s="24"/>
      <c r="AP36" s="24"/>
    </row>
    <row r="37" spans="2:42" s="9" customFormat="1" ht="15.75" customHeight="1">
      <c r="B37" s="3"/>
      <c r="C37" s="3"/>
      <c r="D37" s="18"/>
      <c r="E37" s="4"/>
      <c r="F37" s="4"/>
      <c r="G37" s="19"/>
      <c r="H37" s="5"/>
      <c r="I37" s="5"/>
      <c r="J37" s="19"/>
      <c r="K37" s="6"/>
      <c r="L37" s="6"/>
      <c r="M37" s="6"/>
      <c r="N37" s="6"/>
      <c r="P37" s="10"/>
      <c r="Q37" s="10"/>
      <c r="R37" s="10"/>
      <c r="S37" s="10"/>
      <c r="T37" s="10"/>
      <c r="U37" s="11"/>
      <c r="V37" s="11"/>
      <c r="W37" s="11"/>
      <c r="X37" s="11"/>
      <c r="Y37" s="10"/>
      <c r="Z37" s="11"/>
      <c r="AA37" s="11"/>
      <c r="AB37" s="11"/>
      <c r="AC37" s="7"/>
      <c r="AD37" s="55"/>
      <c r="AE37" s="55"/>
      <c r="AF37" s="55"/>
      <c r="AG37" s="56"/>
      <c r="AH37" s="12"/>
      <c r="AI37" s="31"/>
      <c r="AJ37" s="31"/>
      <c r="AK37" s="31"/>
      <c r="AL37" s="32"/>
      <c r="AM37" s="32"/>
      <c r="AN37" s="24"/>
      <c r="AO37" s="24"/>
      <c r="AP37" s="24"/>
    </row>
    <row r="38" spans="2:42" s="9" customFormat="1" ht="15.75" customHeight="1">
      <c r="B38" s="3"/>
      <c r="C38" s="3"/>
      <c r="D38" s="18"/>
      <c r="E38" s="4"/>
      <c r="F38" s="4"/>
      <c r="G38" s="19"/>
      <c r="H38" s="5"/>
      <c r="I38" s="5"/>
      <c r="J38" s="19"/>
      <c r="K38" s="6"/>
      <c r="L38" s="6"/>
      <c r="M38" s="6"/>
      <c r="N38" s="6"/>
      <c r="P38" s="10"/>
      <c r="Q38" s="10"/>
      <c r="R38" s="10"/>
      <c r="S38" s="10"/>
      <c r="T38" s="10"/>
      <c r="U38" s="11"/>
      <c r="V38" s="10"/>
      <c r="W38" s="10"/>
      <c r="X38" s="11"/>
      <c r="Y38" s="10"/>
      <c r="Z38" s="11"/>
      <c r="AA38" s="11"/>
      <c r="AB38" s="11"/>
      <c r="AC38" s="7"/>
      <c r="AD38" s="55"/>
      <c r="AE38" s="55"/>
      <c r="AF38" s="55"/>
      <c r="AG38" s="56"/>
      <c r="AH38" s="12"/>
      <c r="AI38" s="31"/>
      <c r="AJ38" s="31"/>
      <c r="AK38" s="31"/>
      <c r="AL38" s="32"/>
      <c r="AM38" s="32"/>
      <c r="AN38" s="24"/>
      <c r="AO38" s="24"/>
      <c r="AP38" s="24"/>
    </row>
    <row r="39" spans="2:42" s="9" customFormat="1" ht="15.75" customHeight="1">
      <c r="B39" s="3"/>
      <c r="C39" s="3"/>
      <c r="D39" s="18"/>
      <c r="E39" s="4"/>
      <c r="F39" s="4"/>
      <c r="G39" s="19"/>
      <c r="H39" s="5"/>
      <c r="I39" s="5"/>
      <c r="J39" s="19"/>
      <c r="K39" s="6"/>
      <c r="L39" s="6"/>
      <c r="M39" s="6"/>
      <c r="N39" s="6"/>
      <c r="P39" s="10"/>
      <c r="Q39" s="10"/>
      <c r="R39" s="10"/>
      <c r="S39" s="10"/>
      <c r="T39" s="10"/>
      <c r="U39" s="11"/>
      <c r="V39" s="11"/>
      <c r="W39" s="11"/>
      <c r="X39" s="11"/>
      <c r="Y39" s="11"/>
      <c r="Z39" s="11"/>
      <c r="AA39" s="11"/>
      <c r="AB39" s="11"/>
      <c r="AC39" s="7"/>
      <c r="AD39" s="55"/>
      <c r="AE39" s="55"/>
      <c r="AF39" s="55"/>
      <c r="AG39" s="56"/>
      <c r="AH39" s="12"/>
      <c r="AI39" s="31"/>
      <c r="AJ39" s="31"/>
      <c r="AK39" s="31"/>
      <c r="AL39" s="32"/>
      <c r="AM39" s="32"/>
      <c r="AN39" s="24"/>
      <c r="AO39" s="24"/>
      <c r="AP39" s="24"/>
    </row>
    <row r="40" spans="2:42" s="9" customFormat="1" ht="15.75" customHeight="1">
      <c r="B40" s="3"/>
      <c r="C40" s="3"/>
      <c r="D40" s="18"/>
      <c r="E40" s="4"/>
      <c r="F40" s="4"/>
      <c r="G40" s="19"/>
      <c r="H40" s="5"/>
      <c r="I40" s="5"/>
      <c r="J40" s="19"/>
      <c r="K40" s="6"/>
      <c r="L40" s="6"/>
      <c r="M40" s="6"/>
      <c r="N40" s="6"/>
      <c r="P40" s="10"/>
      <c r="Q40" s="10"/>
      <c r="R40" s="10"/>
      <c r="S40" s="10"/>
      <c r="T40" s="10"/>
      <c r="U40" s="11"/>
      <c r="V40" s="10"/>
      <c r="W40" s="10"/>
      <c r="X40" s="10"/>
      <c r="Y40" s="10"/>
      <c r="Z40" s="11"/>
      <c r="AA40" s="10"/>
      <c r="AB40" s="10"/>
      <c r="AC40" s="7"/>
      <c r="AD40" s="55"/>
      <c r="AE40" s="55"/>
      <c r="AF40" s="55"/>
      <c r="AG40" s="56"/>
      <c r="AH40" s="12"/>
      <c r="AI40" s="31"/>
      <c r="AJ40" s="31"/>
      <c r="AK40" s="31"/>
      <c r="AL40" s="32"/>
      <c r="AM40" s="32"/>
      <c r="AN40" s="24"/>
      <c r="AO40" s="24"/>
      <c r="AP40" s="24"/>
    </row>
    <row r="41" spans="2:42" s="9" customFormat="1" ht="15.75" customHeight="1">
      <c r="B41" s="3"/>
      <c r="C41" s="3"/>
      <c r="D41" s="18"/>
      <c r="E41" s="4"/>
      <c r="F41" s="4"/>
      <c r="G41" s="19"/>
      <c r="H41" s="5"/>
      <c r="I41" s="5"/>
      <c r="J41" s="19"/>
      <c r="K41" s="6"/>
      <c r="L41" s="6"/>
      <c r="M41" s="6"/>
      <c r="N41" s="6"/>
      <c r="P41" s="10"/>
      <c r="Q41" s="10"/>
      <c r="R41" s="10"/>
      <c r="S41" s="10"/>
      <c r="T41" s="10"/>
      <c r="U41" s="11"/>
      <c r="V41" s="11"/>
      <c r="W41" s="11"/>
      <c r="X41" s="10"/>
      <c r="Y41" s="10"/>
      <c r="Z41" s="11"/>
      <c r="AA41" s="10"/>
      <c r="AB41" s="11"/>
      <c r="AC41" s="7"/>
      <c r="AD41" s="55"/>
      <c r="AE41" s="55"/>
      <c r="AF41" s="55"/>
      <c r="AG41" s="56"/>
      <c r="AH41" s="12"/>
      <c r="AI41" s="31"/>
      <c r="AJ41" s="31"/>
      <c r="AK41" s="31"/>
      <c r="AL41" s="32"/>
      <c r="AM41" s="32"/>
      <c r="AN41" s="24"/>
      <c r="AO41" s="24"/>
      <c r="AP41" s="24"/>
    </row>
    <row r="42" spans="2:42" s="9" customFormat="1" ht="15.75" customHeight="1">
      <c r="B42" s="3"/>
      <c r="C42" s="3"/>
      <c r="D42" s="18"/>
      <c r="E42" s="4"/>
      <c r="F42" s="4"/>
      <c r="G42" s="19"/>
      <c r="H42" s="5"/>
      <c r="I42" s="5"/>
      <c r="J42" s="19"/>
      <c r="K42" s="6"/>
      <c r="L42" s="6"/>
      <c r="M42" s="6"/>
      <c r="N42" s="6"/>
      <c r="P42" s="10"/>
      <c r="Q42" s="10"/>
      <c r="R42" s="10"/>
      <c r="S42" s="10"/>
      <c r="T42" s="10"/>
      <c r="U42" s="11"/>
      <c r="V42" s="11"/>
      <c r="W42" s="11"/>
      <c r="X42" s="11"/>
      <c r="Y42" s="10"/>
      <c r="Z42" s="11"/>
      <c r="AA42" s="11"/>
      <c r="AB42" s="11"/>
      <c r="AC42" s="7"/>
      <c r="AD42" s="55"/>
      <c r="AE42" s="55"/>
      <c r="AF42" s="55"/>
      <c r="AG42" s="56"/>
      <c r="AH42" s="12"/>
      <c r="AI42" s="31"/>
      <c r="AJ42" s="31"/>
      <c r="AK42" s="31"/>
      <c r="AL42" s="32"/>
      <c r="AM42" s="32"/>
      <c r="AN42" s="24"/>
      <c r="AO42" s="24"/>
      <c r="AP42" s="24"/>
    </row>
    <row r="43" spans="2:42" s="9" customFormat="1" ht="15.75" customHeight="1">
      <c r="B43" s="3"/>
      <c r="C43" s="3"/>
      <c r="D43" s="18"/>
      <c r="E43" s="4"/>
      <c r="F43" s="4"/>
      <c r="G43" s="19"/>
      <c r="H43" s="5"/>
      <c r="I43" s="5"/>
      <c r="J43" s="19"/>
      <c r="K43" s="6"/>
      <c r="L43" s="6"/>
      <c r="M43" s="6"/>
      <c r="N43" s="6"/>
      <c r="P43" s="10"/>
      <c r="Q43" s="10"/>
      <c r="R43" s="10"/>
      <c r="S43" s="10"/>
      <c r="T43" s="10"/>
      <c r="U43" s="11"/>
      <c r="V43" s="11"/>
      <c r="W43" s="11"/>
      <c r="X43" s="10"/>
      <c r="Y43" s="11"/>
      <c r="Z43" s="11"/>
      <c r="AA43" s="11"/>
      <c r="AB43" s="11"/>
      <c r="AC43" s="7"/>
      <c r="AD43" s="55"/>
      <c r="AE43" s="55"/>
      <c r="AF43" s="55"/>
      <c r="AG43" s="56"/>
      <c r="AH43" s="12"/>
      <c r="AI43" s="31"/>
      <c r="AJ43" s="31"/>
      <c r="AK43" s="31"/>
      <c r="AL43" s="32"/>
      <c r="AM43" s="32"/>
      <c r="AN43" s="24"/>
      <c r="AO43" s="24"/>
      <c r="AP43" s="24"/>
    </row>
    <row r="44" spans="2:42" s="9" customFormat="1" ht="15.75" customHeight="1">
      <c r="B44" s="3"/>
      <c r="C44" s="3"/>
      <c r="D44" s="18"/>
      <c r="E44" s="4"/>
      <c r="F44" s="4"/>
      <c r="G44" s="19"/>
      <c r="H44" s="5"/>
      <c r="I44" s="5"/>
      <c r="J44" s="19"/>
      <c r="K44" s="6"/>
      <c r="L44" s="6"/>
      <c r="M44" s="6"/>
      <c r="N44" s="6"/>
      <c r="P44" s="10"/>
      <c r="Q44" s="10"/>
      <c r="R44" s="10"/>
      <c r="S44" s="10"/>
      <c r="T44" s="10"/>
      <c r="U44" s="11"/>
      <c r="V44" s="11"/>
      <c r="W44" s="11"/>
      <c r="X44" s="10"/>
      <c r="Y44" s="10"/>
      <c r="Z44" s="11"/>
      <c r="AA44" s="10"/>
      <c r="AB44" s="11"/>
      <c r="AC44" s="7"/>
      <c r="AD44" s="55"/>
      <c r="AE44" s="55"/>
      <c r="AF44" s="55"/>
      <c r="AG44" s="56"/>
      <c r="AH44" s="12"/>
      <c r="AI44" s="31"/>
      <c r="AJ44" s="31"/>
      <c r="AK44" s="31"/>
      <c r="AL44" s="32"/>
      <c r="AM44" s="32"/>
      <c r="AN44" s="24"/>
      <c r="AO44" s="24"/>
      <c r="AP44" s="24"/>
    </row>
    <row r="45" spans="2:42" s="9" customFormat="1" ht="15.75" customHeight="1">
      <c r="B45" s="3"/>
      <c r="C45" s="3"/>
      <c r="D45" s="18"/>
      <c r="E45" s="4"/>
      <c r="F45" s="4"/>
      <c r="G45" s="19"/>
      <c r="H45" s="5"/>
      <c r="I45" s="5"/>
      <c r="J45" s="19"/>
      <c r="K45" s="6"/>
      <c r="L45" s="6"/>
      <c r="M45" s="6"/>
      <c r="N45" s="6"/>
      <c r="P45" s="10"/>
      <c r="Q45" s="10"/>
      <c r="R45" s="10"/>
      <c r="S45" s="10"/>
      <c r="T45" s="10"/>
      <c r="U45" s="11"/>
      <c r="V45" s="10"/>
      <c r="W45" s="10"/>
      <c r="X45" s="10"/>
      <c r="Y45" s="10"/>
      <c r="Z45" s="11"/>
      <c r="AA45" s="10"/>
      <c r="AB45" s="10"/>
      <c r="AC45" s="7"/>
      <c r="AD45" s="55"/>
      <c r="AE45" s="55"/>
      <c r="AF45" s="55"/>
      <c r="AG45" s="56"/>
      <c r="AH45" s="12"/>
      <c r="AI45" s="31"/>
      <c r="AJ45" s="31"/>
      <c r="AK45" s="31"/>
      <c r="AL45" s="32"/>
      <c r="AM45" s="32"/>
      <c r="AN45" s="24"/>
      <c r="AO45" s="24"/>
      <c r="AP45" s="24"/>
    </row>
    <row r="46" spans="2:42" s="9" customFormat="1" ht="15.75" customHeight="1">
      <c r="B46" s="3"/>
      <c r="C46" s="3"/>
      <c r="D46" s="18"/>
      <c r="E46" s="4"/>
      <c r="F46" s="4"/>
      <c r="G46" s="19"/>
      <c r="H46" s="5"/>
      <c r="I46" s="5"/>
      <c r="J46" s="19"/>
      <c r="K46" s="6"/>
      <c r="L46" s="6"/>
      <c r="M46" s="6"/>
      <c r="N46" s="6"/>
      <c r="P46" s="10"/>
      <c r="Q46" s="10"/>
      <c r="R46" s="10"/>
      <c r="S46" s="10"/>
      <c r="T46" s="10"/>
      <c r="U46" s="11"/>
      <c r="V46" s="11"/>
      <c r="W46" s="11"/>
      <c r="X46" s="11"/>
      <c r="Y46" s="11"/>
      <c r="Z46" s="11"/>
      <c r="AA46" s="11"/>
      <c r="AB46" s="11"/>
      <c r="AC46" s="7"/>
      <c r="AD46" s="55"/>
      <c r="AE46" s="55"/>
      <c r="AF46" s="55"/>
      <c r="AG46" s="56"/>
      <c r="AH46" s="12"/>
      <c r="AI46" s="31"/>
      <c r="AJ46" s="31"/>
      <c r="AK46" s="31"/>
      <c r="AL46" s="32"/>
      <c r="AM46" s="32"/>
      <c r="AN46" s="24"/>
      <c r="AO46" s="24"/>
      <c r="AP46" s="24"/>
    </row>
    <row r="47" spans="2:42" s="9" customFormat="1" ht="15.75" customHeight="1">
      <c r="B47" s="3"/>
      <c r="C47" s="3"/>
      <c r="D47" s="18"/>
      <c r="E47" s="4"/>
      <c r="F47" s="4"/>
      <c r="G47" s="19"/>
      <c r="H47" s="5"/>
      <c r="I47" s="5"/>
      <c r="J47" s="19"/>
      <c r="K47" s="6"/>
      <c r="L47" s="6"/>
      <c r="M47" s="6"/>
      <c r="N47" s="6"/>
      <c r="P47" s="10"/>
      <c r="Q47" s="10"/>
      <c r="R47" s="10"/>
      <c r="S47" s="10"/>
      <c r="T47" s="10"/>
      <c r="U47" s="11"/>
      <c r="V47" s="11"/>
      <c r="W47" s="11"/>
      <c r="X47" s="10"/>
      <c r="Y47" s="10"/>
      <c r="Z47" s="11"/>
      <c r="AA47" s="10"/>
      <c r="AB47" s="11"/>
      <c r="AC47" s="7"/>
      <c r="AD47" s="55"/>
      <c r="AE47" s="55"/>
      <c r="AF47" s="55"/>
      <c r="AG47" s="56"/>
      <c r="AH47" s="12"/>
      <c r="AI47" s="31"/>
      <c r="AJ47" s="31"/>
      <c r="AK47" s="31"/>
      <c r="AL47" s="32"/>
      <c r="AM47" s="32"/>
      <c r="AN47" s="24"/>
      <c r="AO47" s="24"/>
      <c r="AP47" s="24"/>
    </row>
    <row r="48" spans="2:42" s="9" customFormat="1" ht="15.75" customHeight="1">
      <c r="B48" s="3"/>
      <c r="C48" s="3"/>
      <c r="D48" s="18"/>
      <c r="E48" s="4"/>
      <c r="F48" s="4"/>
      <c r="G48" s="19"/>
      <c r="H48" s="5"/>
      <c r="I48" s="5"/>
      <c r="J48" s="19"/>
      <c r="K48" s="6"/>
      <c r="L48" s="6"/>
      <c r="M48" s="6"/>
      <c r="N48" s="6"/>
      <c r="P48" s="10"/>
      <c r="Q48" s="10"/>
      <c r="R48" s="10"/>
      <c r="S48" s="10"/>
      <c r="T48" s="10"/>
      <c r="U48" s="11"/>
      <c r="V48" s="11"/>
      <c r="W48" s="11"/>
      <c r="X48" s="11"/>
      <c r="Y48" s="10"/>
      <c r="Z48" s="11"/>
      <c r="AA48" s="11"/>
      <c r="AB48" s="11"/>
      <c r="AC48" s="7"/>
      <c r="AD48" s="55"/>
      <c r="AE48" s="55"/>
      <c r="AF48" s="55"/>
      <c r="AG48" s="56"/>
      <c r="AH48" s="12"/>
      <c r="AI48" s="31"/>
      <c r="AJ48" s="31"/>
      <c r="AK48" s="31"/>
      <c r="AL48" s="32"/>
      <c r="AM48" s="32"/>
      <c r="AN48" s="24"/>
      <c r="AO48" s="24"/>
      <c r="AP48" s="24"/>
    </row>
    <row r="49" spans="2:42" s="9" customFormat="1" ht="15.75" customHeight="1">
      <c r="B49" s="3"/>
      <c r="C49" s="3"/>
      <c r="D49" s="18"/>
      <c r="E49" s="4"/>
      <c r="F49" s="4"/>
      <c r="G49" s="19"/>
      <c r="H49" s="5"/>
      <c r="I49" s="5"/>
      <c r="J49" s="19"/>
      <c r="K49" s="6"/>
      <c r="L49" s="6"/>
      <c r="M49" s="6"/>
      <c r="N49" s="6"/>
      <c r="P49" s="10"/>
      <c r="Q49" s="10"/>
      <c r="R49" s="10"/>
      <c r="S49" s="10"/>
      <c r="T49" s="10"/>
      <c r="U49" s="11"/>
      <c r="V49" s="11"/>
      <c r="W49" s="11"/>
      <c r="X49" s="11"/>
      <c r="Y49" s="11"/>
      <c r="Z49" s="11"/>
      <c r="AA49" s="11"/>
      <c r="AB49" s="11"/>
      <c r="AC49" s="7"/>
      <c r="AD49" s="55"/>
      <c r="AE49" s="55"/>
      <c r="AF49" s="55"/>
      <c r="AG49" s="56"/>
      <c r="AH49" s="12"/>
      <c r="AI49" s="31"/>
      <c r="AJ49" s="31"/>
      <c r="AK49" s="31"/>
      <c r="AL49" s="32"/>
      <c r="AM49" s="32"/>
      <c r="AN49" s="24"/>
      <c r="AO49" s="24"/>
      <c r="AP49" s="24"/>
    </row>
    <row r="50" spans="2:42" s="9" customFormat="1" ht="15.75" customHeight="1">
      <c r="B50" s="3"/>
      <c r="C50" s="3"/>
      <c r="D50" s="18"/>
      <c r="E50" s="4"/>
      <c r="F50" s="4"/>
      <c r="G50" s="19"/>
      <c r="H50" s="5"/>
      <c r="I50" s="5"/>
      <c r="J50" s="19"/>
      <c r="K50" s="6"/>
      <c r="L50" s="6"/>
      <c r="M50" s="6"/>
      <c r="N50" s="6"/>
      <c r="P50" s="10"/>
      <c r="Q50" s="10"/>
      <c r="R50" s="10"/>
      <c r="S50" s="10"/>
      <c r="T50" s="10"/>
      <c r="U50" s="11"/>
      <c r="V50" s="11"/>
      <c r="W50" s="11"/>
      <c r="X50" s="10"/>
      <c r="Y50" s="11"/>
      <c r="Z50" s="11"/>
      <c r="AA50" s="10"/>
      <c r="AB50" s="11"/>
      <c r="AC50" s="7"/>
      <c r="AD50" s="55"/>
      <c r="AE50" s="55"/>
      <c r="AF50" s="55"/>
      <c r="AG50" s="56"/>
      <c r="AH50" s="12"/>
      <c r="AI50" s="31"/>
      <c r="AJ50" s="31"/>
      <c r="AK50" s="31"/>
      <c r="AL50" s="32"/>
      <c r="AM50" s="32"/>
      <c r="AN50" s="24"/>
      <c r="AO50" s="24"/>
      <c r="AP50" s="24"/>
    </row>
    <row r="51" spans="2:42" s="9" customFormat="1" ht="15.75" customHeight="1">
      <c r="B51" s="3"/>
      <c r="C51" s="3"/>
      <c r="D51" s="18"/>
      <c r="E51" s="4"/>
      <c r="F51" s="4"/>
      <c r="G51" s="19"/>
      <c r="H51" s="5"/>
      <c r="I51" s="5"/>
      <c r="J51" s="19"/>
      <c r="K51" s="6"/>
      <c r="L51" s="6"/>
      <c r="M51" s="6"/>
      <c r="N51" s="6"/>
      <c r="P51" s="10"/>
      <c r="Q51" s="10"/>
      <c r="R51" s="10"/>
      <c r="S51" s="10"/>
      <c r="T51" s="10"/>
      <c r="U51" s="11"/>
      <c r="V51" s="11"/>
      <c r="W51" s="11"/>
      <c r="X51" s="11"/>
      <c r="Y51" s="10"/>
      <c r="Z51" s="11"/>
      <c r="AA51" s="11"/>
      <c r="AB51" s="11"/>
      <c r="AC51" s="7"/>
      <c r="AD51" s="55"/>
      <c r="AE51" s="55"/>
      <c r="AF51" s="55"/>
      <c r="AG51" s="56"/>
      <c r="AH51" s="12"/>
      <c r="AI51" s="31"/>
      <c r="AJ51" s="31"/>
      <c r="AK51" s="31"/>
      <c r="AL51" s="32"/>
      <c r="AM51" s="32"/>
      <c r="AN51" s="24"/>
      <c r="AO51" s="24"/>
      <c r="AP51" s="24"/>
    </row>
    <row r="52" spans="2:42" s="9" customFormat="1" ht="15.75" customHeight="1">
      <c r="B52" s="3"/>
      <c r="C52" s="3"/>
      <c r="D52" s="18"/>
      <c r="E52" s="4"/>
      <c r="F52" s="4"/>
      <c r="G52" s="19"/>
      <c r="H52" s="5"/>
      <c r="I52" s="5"/>
      <c r="J52" s="19"/>
      <c r="K52" s="6"/>
      <c r="L52" s="6"/>
      <c r="M52" s="6"/>
      <c r="N52" s="6"/>
      <c r="P52" s="10"/>
      <c r="Q52" s="10"/>
      <c r="R52" s="10"/>
      <c r="S52" s="10"/>
      <c r="T52" s="10"/>
      <c r="U52" s="11"/>
      <c r="V52" s="11"/>
      <c r="W52" s="11"/>
      <c r="X52" s="11"/>
      <c r="Y52" s="11"/>
      <c r="Z52" s="11"/>
      <c r="AA52" s="11"/>
      <c r="AB52" s="11"/>
      <c r="AC52" s="7"/>
      <c r="AD52" s="55"/>
      <c r="AE52" s="55"/>
      <c r="AF52" s="55"/>
      <c r="AG52" s="56"/>
      <c r="AH52" s="12"/>
      <c r="AI52" s="31"/>
      <c r="AJ52" s="31"/>
      <c r="AK52" s="31"/>
      <c r="AL52" s="32"/>
      <c r="AM52" s="32"/>
      <c r="AN52" s="24"/>
      <c r="AO52" s="24"/>
      <c r="AP52" s="24"/>
    </row>
    <row r="53" spans="2:42" s="9" customFormat="1" ht="15.75" customHeight="1">
      <c r="B53" s="3"/>
      <c r="C53" s="3"/>
      <c r="D53" s="18"/>
      <c r="E53" s="4"/>
      <c r="F53" s="4"/>
      <c r="G53" s="19"/>
      <c r="H53" s="5"/>
      <c r="I53" s="5"/>
      <c r="J53" s="19"/>
      <c r="K53" s="6"/>
      <c r="L53" s="6"/>
      <c r="M53" s="6"/>
      <c r="N53" s="6"/>
      <c r="P53" s="10"/>
      <c r="Q53" s="10"/>
      <c r="R53" s="10"/>
      <c r="S53" s="10"/>
      <c r="T53" s="10"/>
      <c r="U53" s="11"/>
      <c r="V53" s="11"/>
      <c r="W53" s="11"/>
      <c r="X53" s="11"/>
      <c r="Y53" s="11"/>
      <c r="Z53" s="11"/>
      <c r="AA53" s="11"/>
      <c r="AB53" s="11"/>
      <c r="AC53" s="7"/>
      <c r="AD53" s="55"/>
      <c r="AE53" s="55"/>
      <c r="AF53" s="55"/>
      <c r="AG53" s="56"/>
      <c r="AH53" s="12"/>
      <c r="AI53" s="31"/>
      <c r="AJ53" s="31"/>
      <c r="AK53" s="31"/>
      <c r="AL53" s="32"/>
      <c r="AM53" s="32"/>
      <c r="AN53" s="24"/>
      <c r="AO53" s="24"/>
      <c r="AP53" s="24"/>
    </row>
    <row r="54" spans="2:42" s="9" customFormat="1" ht="15.75" customHeight="1">
      <c r="B54" s="3"/>
      <c r="C54" s="3"/>
      <c r="D54" s="18"/>
      <c r="E54" s="4"/>
      <c r="F54" s="4"/>
      <c r="G54" s="19"/>
      <c r="H54" s="5"/>
      <c r="I54" s="5"/>
      <c r="J54" s="19"/>
      <c r="K54" s="6"/>
      <c r="L54" s="6"/>
      <c r="M54" s="6"/>
      <c r="N54" s="6"/>
      <c r="P54" s="10"/>
      <c r="Q54" s="10"/>
      <c r="R54" s="10"/>
      <c r="S54" s="10"/>
      <c r="T54" s="10"/>
      <c r="U54" s="11"/>
      <c r="V54" s="11"/>
      <c r="W54" s="11"/>
      <c r="X54" s="11"/>
      <c r="Y54" s="10"/>
      <c r="Z54" s="11"/>
      <c r="AA54" s="11"/>
      <c r="AB54" s="11"/>
      <c r="AC54" s="7"/>
      <c r="AD54" s="55"/>
      <c r="AE54" s="55"/>
      <c r="AF54" s="55"/>
      <c r="AG54" s="56"/>
      <c r="AH54" s="12"/>
      <c r="AI54" s="31"/>
      <c r="AJ54" s="31"/>
      <c r="AK54" s="31"/>
      <c r="AL54" s="32"/>
      <c r="AM54" s="32"/>
      <c r="AN54" s="24"/>
      <c r="AO54" s="24"/>
      <c r="AP54" s="24"/>
    </row>
    <row r="55" spans="2:42" s="9" customFormat="1" ht="15.75" customHeight="1">
      <c r="B55" s="3"/>
      <c r="C55" s="3"/>
      <c r="D55" s="18"/>
      <c r="E55" s="4"/>
      <c r="F55" s="4"/>
      <c r="G55" s="19"/>
      <c r="H55" s="5"/>
      <c r="I55" s="5"/>
      <c r="J55" s="19"/>
      <c r="K55" s="6"/>
      <c r="L55" s="6"/>
      <c r="M55" s="6"/>
      <c r="N55" s="6"/>
      <c r="P55" s="10"/>
      <c r="Q55" s="10"/>
      <c r="R55" s="10"/>
      <c r="S55" s="10"/>
      <c r="T55" s="10"/>
      <c r="U55" s="11"/>
      <c r="V55" s="11"/>
      <c r="W55" s="11"/>
      <c r="X55" s="11"/>
      <c r="Y55" s="10"/>
      <c r="Z55" s="11"/>
      <c r="AA55" s="11"/>
      <c r="AB55" s="11"/>
      <c r="AC55" s="7"/>
      <c r="AD55" s="55"/>
      <c r="AE55" s="55"/>
      <c r="AF55" s="55"/>
      <c r="AG55" s="56"/>
      <c r="AH55" s="12"/>
      <c r="AI55" s="31"/>
      <c r="AJ55" s="31"/>
      <c r="AK55" s="31"/>
      <c r="AL55" s="32"/>
      <c r="AM55" s="32"/>
      <c r="AN55" s="24"/>
      <c r="AO55" s="24"/>
      <c r="AP55" s="24"/>
    </row>
    <row r="56" spans="2:42" s="9" customFormat="1" ht="22.9" customHeight="1">
      <c r="B56" s="3"/>
      <c r="C56" s="3"/>
      <c r="D56" s="18"/>
      <c r="E56" s="4"/>
      <c r="F56" s="4"/>
      <c r="G56" s="19"/>
      <c r="H56" s="5"/>
      <c r="I56" s="5"/>
      <c r="J56" s="19"/>
      <c r="K56" s="6"/>
      <c r="L56" s="6"/>
      <c r="M56" s="6"/>
      <c r="N56" s="6"/>
      <c r="P56" s="10"/>
      <c r="Q56" s="10"/>
      <c r="R56" s="10"/>
      <c r="S56" s="10"/>
      <c r="T56" s="10"/>
      <c r="U56" s="11"/>
      <c r="V56" s="10"/>
      <c r="W56" s="10"/>
      <c r="X56" s="10"/>
      <c r="Y56" s="11"/>
      <c r="Z56" s="10"/>
      <c r="AA56" s="10"/>
      <c r="AB56" s="10"/>
      <c r="AC56" s="7"/>
      <c r="AD56" s="55"/>
      <c r="AE56" s="55"/>
      <c r="AF56" s="55"/>
      <c r="AG56" s="56"/>
      <c r="AH56" s="12"/>
      <c r="AI56" s="31"/>
      <c r="AJ56" s="31"/>
      <c r="AK56" s="31"/>
      <c r="AL56" s="32"/>
      <c r="AM56" s="32"/>
      <c r="AN56" s="24"/>
      <c r="AO56" s="24"/>
      <c r="AP56" s="24"/>
    </row>
    <row r="57" spans="2:42" s="2" customFormat="1" ht="10.15">
      <c r="B57" s="3"/>
      <c r="C57" s="3"/>
      <c r="D57" s="18"/>
      <c r="E57" s="4"/>
      <c r="F57" s="4"/>
      <c r="G57" s="19"/>
      <c r="H57" s="5"/>
      <c r="I57" s="5"/>
      <c r="J57" s="19"/>
      <c r="K57" s="6"/>
      <c r="L57" s="6"/>
      <c r="M57" s="6"/>
      <c r="N57" s="6"/>
      <c r="O57" s="9"/>
      <c r="P57" s="10"/>
      <c r="Q57" s="10"/>
      <c r="R57" s="10"/>
      <c r="S57" s="10"/>
      <c r="T57" s="10"/>
      <c r="U57" s="11"/>
      <c r="V57" s="11"/>
      <c r="W57" s="11"/>
      <c r="X57" s="11"/>
      <c r="Y57" s="11"/>
      <c r="Z57" s="11"/>
      <c r="AA57" s="11"/>
      <c r="AB57" s="11"/>
      <c r="AC57" s="7"/>
      <c r="AD57" s="55"/>
      <c r="AE57" s="55"/>
      <c r="AF57" s="55"/>
      <c r="AG57" s="56"/>
      <c r="AH57" s="12"/>
      <c r="AI57" s="31"/>
      <c r="AJ57" s="31"/>
      <c r="AK57" s="31"/>
      <c r="AL57" s="39"/>
      <c r="AM57" s="39"/>
      <c r="AN57" s="10"/>
      <c r="AO57" s="10"/>
      <c r="AP57" s="10"/>
    </row>
    <row r="58" spans="2:42" s="2" customFormat="1" ht="10.15">
      <c r="B58" s="40"/>
      <c r="C58" s="40"/>
      <c r="D58" s="40"/>
      <c r="E58" s="40"/>
      <c r="F58" s="41"/>
      <c r="G58" s="42"/>
      <c r="H58" s="42"/>
      <c r="I58" s="42"/>
      <c r="J58" s="43"/>
      <c r="K58" s="44"/>
      <c r="L58" s="40"/>
      <c r="M58" s="44"/>
      <c r="N58" s="44"/>
      <c r="O58" s="9"/>
      <c r="P58" s="10"/>
      <c r="Q58" s="10"/>
      <c r="R58" s="10"/>
      <c r="S58" s="10"/>
      <c r="T58" s="10"/>
      <c r="U58" s="11"/>
      <c r="V58" s="11"/>
      <c r="W58" s="11"/>
      <c r="X58" s="11"/>
      <c r="Y58" s="11"/>
      <c r="Z58" s="11"/>
      <c r="AA58" s="11"/>
      <c r="AB58" s="11"/>
      <c r="AC58" s="7"/>
      <c r="AD58" s="55"/>
      <c r="AE58" s="55"/>
      <c r="AF58" s="55"/>
      <c r="AG58" s="56"/>
      <c r="AH58" s="12"/>
      <c r="AI58" s="31"/>
      <c r="AJ58" s="31"/>
      <c r="AK58" s="31"/>
      <c r="AL58" s="39"/>
      <c r="AM58" s="39"/>
      <c r="AN58" s="10"/>
      <c r="AO58" s="10"/>
      <c r="AP58" s="10"/>
    </row>
    <row r="59" spans="2:42" s="2" customFormat="1" ht="10.1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10"/>
      <c r="R59" s="10"/>
      <c r="S59" s="10"/>
      <c r="T59" s="10"/>
      <c r="U59" s="11"/>
      <c r="V59" s="11"/>
      <c r="W59" s="11"/>
      <c r="X59" s="10"/>
      <c r="Y59" s="10"/>
      <c r="Z59" s="11"/>
      <c r="AA59" s="10"/>
      <c r="AB59" s="11"/>
      <c r="AC59" s="7"/>
      <c r="AD59" s="55"/>
      <c r="AE59" s="55"/>
      <c r="AF59" s="55"/>
      <c r="AG59" s="56"/>
      <c r="AH59" s="12"/>
      <c r="AI59" s="31"/>
      <c r="AJ59" s="31"/>
      <c r="AK59" s="31"/>
      <c r="AL59" s="39"/>
      <c r="AM59" s="39"/>
      <c r="AN59" s="10"/>
      <c r="AO59" s="10"/>
      <c r="AP59" s="10"/>
    </row>
    <row r="60" spans="2:42" s="2" customFormat="1" ht="10.15">
      <c r="P60" s="10"/>
      <c r="Q60" s="10"/>
      <c r="R60" s="10"/>
      <c r="S60" s="10"/>
      <c r="T60" s="10"/>
      <c r="U60" s="11"/>
      <c r="V60" s="11"/>
      <c r="W60" s="11"/>
      <c r="X60" s="11"/>
      <c r="Y60" s="11"/>
      <c r="Z60" s="11"/>
      <c r="AA60" s="11"/>
      <c r="AB60" s="11"/>
      <c r="AC60" s="7"/>
      <c r="AD60" s="55"/>
      <c r="AE60" s="55"/>
      <c r="AF60" s="55"/>
      <c r="AG60" s="56"/>
      <c r="AH60" s="12"/>
      <c r="AI60" s="31"/>
      <c r="AJ60" s="31"/>
      <c r="AK60" s="31"/>
      <c r="AL60" s="39"/>
      <c r="AM60" s="39"/>
      <c r="AN60" s="10"/>
      <c r="AO60" s="10"/>
      <c r="AP60" s="10"/>
    </row>
    <row r="61" spans="2:42" s="2" customFormat="1" ht="10.15">
      <c r="P61" s="10"/>
      <c r="Q61" s="10"/>
      <c r="R61" s="10"/>
      <c r="S61" s="10"/>
      <c r="T61" s="10"/>
      <c r="U61" s="11"/>
      <c r="V61" s="11"/>
      <c r="W61" s="11"/>
      <c r="X61" s="10"/>
      <c r="Y61" s="10"/>
      <c r="Z61" s="11"/>
      <c r="AA61" s="10"/>
      <c r="AB61" s="11"/>
      <c r="AC61" s="7"/>
      <c r="AD61" s="55"/>
      <c r="AE61" s="55"/>
      <c r="AF61" s="55"/>
      <c r="AG61" s="56"/>
      <c r="AH61" s="12"/>
      <c r="AI61" s="31"/>
      <c r="AJ61" s="31"/>
      <c r="AK61" s="31"/>
      <c r="AL61" s="39"/>
      <c r="AM61" s="39"/>
      <c r="AN61" s="10"/>
      <c r="AO61" s="10"/>
      <c r="AP61" s="10"/>
    </row>
    <row r="62" spans="2:42" s="2" customFormat="1" ht="10.15">
      <c r="P62" s="10"/>
      <c r="Q62" s="10"/>
      <c r="R62" s="10"/>
      <c r="S62" s="10"/>
      <c r="T62" s="10"/>
      <c r="U62" s="11"/>
      <c r="V62" s="11"/>
      <c r="W62" s="11"/>
      <c r="X62" s="10"/>
      <c r="Y62" s="10"/>
      <c r="Z62" s="11"/>
      <c r="AA62" s="10"/>
      <c r="AB62" s="11"/>
      <c r="AC62" s="7"/>
      <c r="AD62" s="55"/>
      <c r="AE62" s="55"/>
      <c r="AF62" s="55"/>
      <c r="AG62" s="56"/>
      <c r="AH62" s="12"/>
      <c r="AI62" s="31"/>
      <c r="AJ62" s="31"/>
      <c r="AK62" s="31"/>
      <c r="AL62" s="39"/>
      <c r="AM62" s="39"/>
      <c r="AN62" s="10"/>
      <c r="AO62" s="10"/>
      <c r="AP62" s="10"/>
    </row>
    <row r="63" spans="2:42" s="2" customFormat="1" ht="10.15">
      <c r="P63" s="10"/>
      <c r="Q63" s="10"/>
      <c r="R63" s="10"/>
      <c r="S63" s="10"/>
      <c r="T63" s="10"/>
      <c r="U63" s="11"/>
      <c r="V63" s="11"/>
      <c r="W63" s="11"/>
      <c r="X63" s="11"/>
      <c r="Y63" s="10"/>
      <c r="Z63" s="11"/>
      <c r="AA63" s="11"/>
      <c r="AB63" s="11"/>
      <c r="AC63" s="7"/>
      <c r="AD63" s="57"/>
      <c r="AE63" s="57"/>
      <c r="AF63" s="57"/>
      <c r="AG63" s="58"/>
      <c r="AH63" s="23"/>
      <c r="AI63" s="33"/>
      <c r="AJ63" s="33"/>
      <c r="AK63" s="33"/>
      <c r="AL63" s="45"/>
      <c r="AM63" s="45"/>
    </row>
    <row r="64" spans="2:42" s="2" customFormat="1" ht="10.15">
      <c r="P64" s="10"/>
      <c r="Q64" s="10"/>
      <c r="R64" s="10"/>
      <c r="S64" s="10"/>
      <c r="T64" s="10"/>
      <c r="U64" s="11"/>
      <c r="V64" s="11"/>
      <c r="W64" s="11"/>
      <c r="X64" s="11"/>
      <c r="Y64" s="10"/>
      <c r="Z64" s="11"/>
      <c r="AA64" s="11"/>
      <c r="AB64" s="11"/>
      <c r="AC64" s="7"/>
      <c r="AD64" s="55"/>
      <c r="AE64" s="55"/>
      <c r="AF64" s="55"/>
      <c r="AG64" s="56"/>
      <c r="AH64" s="12"/>
      <c r="AI64" s="31"/>
      <c r="AJ64" s="31"/>
      <c r="AK64" s="31"/>
      <c r="AL64" s="45"/>
      <c r="AM64" s="45"/>
    </row>
    <row r="65" spans="16:39" s="2" customFormat="1" ht="10.15">
      <c r="P65" s="10"/>
      <c r="Q65" s="10"/>
      <c r="R65" s="10"/>
      <c r="S65" s="10"/>
      <c r="T65" s="10"/>
      <c r="U65" s="11"/>
      <c r="V65" s="10"/>
      <c r="W65" s="10"/>
      <c r="X65" s="11"/>
      <c r="Y65" s="11"/>
      <c r="Z65" s="11"/>
      <c r="AA65" s="11"/>
      <c r="AB65" s="11"/>
      <c r="AC65" s="7"/>
      <c r="AD65" s="55"/>
      <c r="AE65" s="55"/>
      <c r="AF65" s="55"/>
      <c r="AG65" s="56"/>
      <c r="AH65" s="12"/>
      <c r="AI65" s="31"/>
      <c r="AJ65" s="31"/>
      <c r="AK65" s="31"/>
      <c r="AL65" s="45"/>
      <c r="AM65" s="45"/>
    </row>
    <row r="66" spans="16:39" s="2" customFormat="1" ht="10.15">
      <c r="P66" s="10"/>
      <c r="Q66" s="10"/>
      <c r="R66" s="10"/>
      <c r="S66" s="10"/>
      <c r="T66" s="10"/>
      <c r="U66" s="11"/>
      <c r="V66" s="11"/>
      <c r="W66" s="11"/>
      <c r="X66" s="10"/>
      <c r="Y66" s="10"/>
      <c r="Z66" s="11"/>
      <c r="AA66" s="10"/>
      <c r="AB66" s="11"/>
      <c r="AC66" s="7"/>
      <c r="AD66" s="55"/>
      <c r="AE66" s="55"/>
      <c r="AF66" s="55"/>
      <c r="AG66" s="56"/>
      <c r="AH66" s="12"/>
      <c r="AI66" s="31"/>
      <c r="AJ66" s="31"/>
      <c r="AK66" s="31"/>
      <c r="AL66" s="45"/>
      <c r="AM66" s="45"/>
    </row>
    <row r="67" spans="16:39" s="2" customFormat="1" ht="10.15">
      <c r="P67" s="10"/>
      <c r="Q67" s="10"/>
      <c r="R67" s="10"/>
      <c r="S67" s="10"/>
      <c r="T67" s="10"/>
      <c r="U67" s="11"/>
      <c r="V67" s="11"/>
      <c r="W67" s="11"/>
      <c r="X67" s="11"/>
      <c r="Y67" s="11"/>
      <c r="Z67" s="11"/>
      <c r="AA67" s="11"/>
      <c r="AB67" s="11"/>
      <c r="AC67" s="7"/>
      <c r="AD67" s="55"/>
      <c r="AE67" s="55"/>
      <c r="AF67" s="55"/>
      <c r="AG67" s="56"/>
      <c r="AH67" s="12"/>
      <c r="AI67" s="31"/>
      <c r="AJ67" s="31"/>
      <c r="AK67" s="31"/>
      <c r="AL67" s="45"/>
      <c r="AM67" s="45"/>
    </row>
    <row r="68" spans="16:39" s="2" customFormat="1" ht="10.15">
      <c r="P68" s="10"/>
      <c r="Q68" s="10"/>
      <c r="R68" s="10"/>
      <c r="S68" s="10"/>
      <c r="T68" s="10"/>
      <c r="U68" s="11"/>
      <c r="V68" s="11"/>
      <c r="W68" s="11"/>
      <c r="X68" s="10"/>
      <c r="Y68" s="10"/>
      <c r="Z68" s="11"/>
      <c r="AA68" s="11"/>
      <c r="AB68" s="11"/>
      <c r="AC68" s="7"/>
      <c r="AD68" s="55"/>
      <c r="AE68" s="55"/>
      <c r="AF68" s="55"/>
      <c r="AG68" s="56"/>
      <c r="AH68" s="12"/>
      <c r="AI68" s="31"/>
      <c r="AJ68" s="31"/>
      <c r="AK68" s="31"/>
      <c r="AL68" s="45"/>
      <c r="AM68" s="45"/>
    </row>
    <row r="69" spans="16:39" s="2" customFormat="1" ht="10.15">
      <c r="P69" s="10"/>
      <c r="Q69" s="10"/>
      <c r="R69" s="10"/>
      <c r="S69" s="10"/>
      <c r="T69" s="10"/>
      <c r="U69" s="11"/>
      <c r="V69" s="11"/>
      <c r="W69" s="11"/>
      <c r="X69" s="11"/>
      <c r="Y69" s="11"/>
      <c r="Z69" s="11"/>
      <c r="AA69" s="11"/>
      <c r="AB69" s="11"/>
      <c r="AC69" s="7"/>
      <c r="AD69" s="55"/>
      <c r="AE69" s="55"/>
      <c r="AF69" s="55"/>
      <c r="AG69" s="56"/>
      <c r="AH69" s="17"/>
      <c r="AI69" s="31"/>
      <c r="AJ69" s="31"/>
      <c r="AK69" s="31"/>
      <c r="AL69" s="45"/>
      <c r="AM69" s="45"/>
    </row>
    <row r="70" spans="16:39"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9"/>
      <c r="AD70" s="59"/>
      <c r="AE70" s="59"/>
      <c r="AF70" s="59"/>
      <c r="AG70" s="60"/>
      <c r="AH70" s="9"/>
      <c r="AI70" s="35"/>
      <c r="AJ70" s="35"/>
      <c r="AK70" s="35"/>
    </row>
  </sheetData>
  <autoFilter ref="B2:F22" xr:uid="{00000000-0009-0000-0000-000002000000}">
    <sortState xmlns:xlrd2="http://schemas.microsoft.com/office/spreadsheetml/2017/richdata2" ref="B3:F22">
      <sortCondition ref="C2:C22"/>
    </sortState>
  </autoFilter>
  <mergeCells count="3">
    <mergeCell ref="AD1:AP1"/>
    <mergeCell ref="B1:N1"/>
    <mergeCell ref="P1:AB1"/>
  </mergeCells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70"/>
  <sheetViews>
    <sheetView workbookViewId="0">
      <selection activeCell="J22" sqref="J22"/>
    </sheetView>
  </sheetViews>
  <sheetFormatPr defaultRowHeight="13.15"/>
  <cols>
    <col min="1" max="1" width="1" customWidth="1"/>
    <col min="2" max="2" width="6.5703125" customWidth="1"/>
    <col min="3" max="3" width="8.42578125" customWidth="1"/>
    <col min="4" max="4" width="13.42578125" customWidth="1"/>
    <col min="5" max="5" width="15.85546875" customWidth="1"/>
    <col min="6" max="6" width="25" hidden="1" customWidth="1"/>
    <col min="7" max="7" width="12.85546875" customWidth="1"/>
    <col min="8" max="8" width="14.28515625" customWidth="1"/>
    <col min="9" max="9" width="17.42578125" customWidth="1"/>
    <col min="10" max="10" width="13.5703125" customWidth="1"/>
    <col min="11" max="11" width="10.7109375" customWidth="1"/>
    <col min="12" max="13" width="11.85546875" customWidth="1"/>
    <col min="14" max="14" width="12.140625" customWidth="1"/>
    <col min="15" max="15" width="4.7109375" customWidth="1"/>
    <col min="16" max="17" width="9" bestFit="1" customWidth="1"/>
    <col min="18" max="20" width="8.140625" customWidth="1"/>
    <col min="21" max="23" width="11.85546875" customWidth="1"/>
    <col min="24" max="24" width="10.7109375" customWidth="1"/>
    <col min="25" max="25" width="11.85546875" customWidth="1"/>
    <col min="26" max="26" width="14.85546875" customWidth="1"/>
    <col min="27" max="27" width="10.7109375" customWidth="1"/>
    <col min="28" max="28" width="11.85546875" customWidth="1"/>
    <col min="29" max="29" width="3.5703125" customWidth="1"/>
    <col min="30" max="32" width="10" style="61" customWidth="1"/>
    <col min="33" max="33" width="10" style="62" customWidth="1"/>
    <col min="34" max="34" width="12.140625" customWidth="1"/>
    <col min="35" max="35" width="11.42578125" style="34" customWidth="1"/>
    <col min="36" max="39" width="8.85546875" style="34"/>
  </cols>
  <sheetData>
    <row r="1" spans="1:42" s="1" customFormat="1" ht="28.9" customHeight="1">
      <c r="B1" s="114" t="s">
        <v>151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P1" s="115" t="s">
        <v>1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D1" s="120" t="s">
        <v>2</v>
      </c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</row>
    <row r="2" spans="1:42" s="21" customFormat="1" ht="28.9" customHeight="1">
      <c r="B2" s="25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6</v>
      </c>
      <c r="H2" s="25" t="s">
        <v>7</v>
      </c>
      <c r="I2" s="25" t="s">
        <v>8</v>
      </c>
      <c r="J2" s="26" t="s">
        <v>7</v>
      </c>
      <c r="K2" s="25" t="s">
        <v>56</v>
      </c>
      <c r="L2" s="16" t="s">
        <v>21</v>
      </c>
      <c r="M2" s="25" t="s">
        <v>57</v>
      </c>
      <c r="N2" s="25" t="s">
        <v>58</v>
      </c>
      <c r="P2" s="22" t="s">
        <v>59</v>
      </c>
      <c r="Q2" s="22" t="s">
        <v>60</v>
      </c>
      <c r="R2" s="22" t="s">
        <v>61</v>
      </c>
      <c r="S2" s="22" t="s">
        <v>62</v>
      </c>
      <c r="T2" s="22" t="s">
        <v>63</v>
      </c>
      <c r="U2" s="22" t="s">
        <v>16</v>
      </c>
      <c r="V2" s="22" t="s">
        <v>17</v>
      </c>
      <c r="W2" s="22" t="s">
        <v>18</v>
      </c>
      <c r="X2" s="22" t="s">
        <v>64</v>
      </c>
      <c r="Y2" s="22" t="s">
        <v>20</v>
      </c>
      <c r="Z2" s="22" t="s">
        <v>21</v>
      </c>
      <c r="AA2" s="22" t="s">
        <v>65</v>
      </c>
      <c r="AB2" s="22" t="s">
        <v>23</v>
      </c>
      <c r="AD2" s="52" t="s">
        <v>59</v>
      </c>
      <c r="AE2" s="52" t="s">
        <v>60</v>
      </c>
      <c r="AF2" s="52" t="s">
        <v>61</v>
      </c>
      <c r="AG2" s="52" t="s">
        <v>62</v>
      </c>
      <c r="AH2" s="29" t="s">
        <v>63</v>
      </c>
      <c r="AI2" s="30" t="s">
        <v>16</v>
      </c>
      <c r="AJ2" s="30" t="s">
        <v>17</v>
      </c>
      <c r="AK2" s="30" t="s">
        <v>18</v>
      </c>
      <c r="AL2" s="30" t="s">
        <v>64</v>
      </c>
      <c r="AM2" s="30" t="s">
        <v>20</v>
      </c>
      <c r="AN2" s="29" t="s">
        <v>21</v>
      </c>
      <c r="AO2" s="29" t="s">
        <v>65</v>
      </c>
      <c r="AP2" s="29" t="s">
        <v>23</v>
      </c>
    </row>
    <row r="3" spans="1:42" s="9" customFormat="1" ht="15.75" customHeight="1">
      <c r="B3" s="3">
        <v>2022</v>
      </c>
      <c r="C3" s="66">
        <v>6</v>
      </c>
      <c r="D3" s="18">
        <v>44924</v>
      </c>
      <c r="E3" s="4" t="s">
        <v>158</v>
      </c>
      <c r="F3" s="4" t="s">
        <v>159</v>
      </c>
      <c r="G3" s="19">
        <v>125000000</v>
      </c>
      <c r="H3" s="5">
        <v>0</v>
      </c>
      <c r="I3" s="5">
        <v>0</v>
      </c>
      <c r="J3" s="19"/>
      <c r="K3" s="6"/>
      <c r="L3" s="6">
        <v>125000000</v>
      </c>
      <c r="M3" s="6"/>
      <c r="N3" s="6">
        <v>0</v>
      </c>
      <c r="P3" s="2">
        <v>2022</v>
      </c>
      <c r="Q3" s="2">
        <v>6</v>
      </c>
      <c r="R3" s="20">
        <v>44924</v>
      </c>
      <c r="S3" s="2" t="s">
        <v>158</v>
      </c>
      <c r="T3" s="2" t="s">
        <v>159</v>
      </c>
      <c r="U3" s="8">
        <v>125000000</v>
      </c>
      <c r="V3" s="2">
        <v>0</v>
      </c>
      <c r="W3" s="2">
        <v>0</v>
      </c>
      <c r="X3" s="2">
        <v>0</v>
      </c>
      <c r="Y3" s="2">
        <v>0</v>
      </c>
      <c r="Z3" s="8">
        <v>125000000</v>
      </c>
      <c r="AA3" s="2">
        <v>0</v>
      </c>
      <c r="AB3" s="2">
        <v>0</v>
      </c>
      <c r="AC3" s="2"/>
      <c r="AD3" s="27" t="b">
        <f>P3=B3</f>
        <v>1</v>
      </c>
      <c r="AE3" s="27" t="b">
        <f t="shared" ref="AE3:AG3" si="0">Q3=C3</f>
        <v>1</v>
      </c>
      <c r="AF3" s="27" t="b">
        <f t="shared" si="0"/>
        <v>1</v>
      </c>
      <c r="AG3" s="27" t="b">
        <f t="shared" si="0"/>
        <v>1</v>
      </c>
      <c r="AH3" s="12"/>
      <c r="AI3" s="31"/>
      <c r="AJ3" s="31"/>
      <c r="AK3" s="31"/>
      <c r="AL3" s="31"/>
      <c r="AM3" s="31"/>
      <c r="AN3" s="31"/>
      <c r="AO3" s="31"/>
      <c r="AP3" s="31"/>
    </row>
    <row r="4" spans="1:42" s="9" customFormat="1" ht="15.75" customHeight="1">
      <c r="B4" s="3">
        <v>2023</v>
      </c>
      <c r="C4" s="3">
        <v>6</v>
      </c>
      <c r="D4" s="18">
        <v>44924</v>
      </c>
      <c r="E4" s="4" t="s">
        <v>158</v>
      </c>
      <c r="F4" s="4" t="s">
        <v>159</v>
      </c>
      <c r="G4" s="19"/>
      <c r="H4" s="5"/>
      <c r="I4" s="5"/>
      <c r="J4" s="19">
        <v>0</v>
      </c>
      <c r="K4" s="6">
        <v>125000000</v>
      </c>
      <c r="L4" s="6">
        <v>-125000000</v>
      </c>
      <c r="M4" s="6">
        <v>0</v>
      </c>
      <c r="N4" s="6">
        <v>0</v>
      </c>
      <c r="P4" s="2">
        <v>2023</v>
      </c>
      <c r="Q4" s="2">
        <v>6</v>
      </c>
      <c r="R4" s="20">
        <v>44924</v>
      </c>
      <c r="S4" s="2" t="s">
        <v>158</v>
      </c>
      <c r="T4" s="2" t="s">
        <v>159</v>
      </c>
      <c r="U4" s="2">
        <v>0</v>
      </c>
      <c r="V4" s="2">
        <v>0</v>
      </c>
      <c r="W4" s="2">
        <v>0</v>
      </c>
      <c r="X4" s="2">
        <v>0</v>
      </c>
      <c r="Y4" s="8">
        <v>125000000</v>
      </c>
      <c r="Z4" s="8">
        <v>-125000000</v>
      </c>
      <c r="AA4" s="2">
        <v>0</v>
      </c>
      <c r="AB4" s="2">
        <v>0</v>
      </c>
      <c r="AC4" s="2"/>
      <c r="AD4" s="27" t="b">
        <f t="shared" ref="AD4:AD8" si="1">P4=B4</f>
        <v>1</v>
      </c>
      <c r="AE4" s="27" t="b">
        <f t="shared" ref="AE4:AE8" si="2">Q4=C4</f>
        <v>1</v>
      </c>
      <c r="AF4" s="27" t="b">
        <f t="shared" ref="AF4:AF8" si="3">R4=D4</f>
        <v>1</v>
      </c>
      <c r="AG4" s="27" t="b">
        <f t="shared" ref="AG4:AG8" si="4">S4=E4</f>
        <v>1</v>
      </c>
      <c r="AH4" s="12"/>
      <c r="AI4" s="31"/>
      <c r="AJ4" s="31"/>
      <c r="AK4" s="31"/>
      <c r="AL4" s="31"/>
      <c r="AM4" s="31"/>
      <c r="AN4" s="31"/>
      <c r="AO4" s="31"/>
      <c r="AP4" s="31"/>
    </row>
    <row r="5" spans="1:42" s="9" customFormat="1" ht="15.75" customHeight="1">
      <c r="B5" s="3">
        <v>2022</v>
      </c>
      <c r="C5" s="3">
        <v>7</v>
      </c>
      <c r="D5" s="18">
        <v>44924</v>
      </c>
      <c r="E5" s="4" t="s">
        <v>158</v>
      </c>
      <c r="F5" s="4" t="s">
        <v>159</v>
      </c>
      <c r="G5" s="19">
        <v>252295557.90000001</v>
      </c>
      <c r="H5" s="5">
        <v>0</v>
      </c>
      <c r="I5" s="5">
        <v>0</v>
      </c>
      <c r="J5" s="19"/>
      <c r="K5" s="6"/>
      <c r="L5" s="6">
        <v>252295557.90000001</v>
      </c>
      <c r="M5" s="6"/>
      <c r="N5" s="6">
        <v>0</v>
      </c>
      <c r="P5" s="2">
        <v>2022</v>
      </c>
      <c r="Q5" s="2">
        <v>7</v>
      </c>
      <c r="R5" s="20">
        <v>44924</v>
      </c>
      <c r="S5" s="2" t="s">
        <v>158</v>
      </c>
      <c r="T5" s="2" t="s">
        <v>159</v>
      </c>
      <c r="U5" s="8">
        <v>252295557.90000001</v>
      </c>
      <c r="V5" s="2">
        <v>0</v>
      </c>
      <c r="W5" s="2">
        <v>0</v>
      </c>
      <c r="X5" s="2">
        <v>0</v>
      </c>
      <c r="Y5" s="2">
        <v>0</v>
      </c>
      <c r="Z5" s="8">
        <v>252295557.90000001</v>
      </c>
      <c r="AA5" s="2">
        <v>0</v>
      </c>
      <c r="AB5" s="2">
        <v>0</v>
      </c>
      <c r="AC5" s="2"/>
      <c r="AD5" s="27" t="b">
        <f t="shared" si="1"/>
        <v>1</v>
      </c>
      <c r="AE5" s="27" t="b">
        <f t="shared" si="2"/>
        <v>1</v>
      </c>
      <c r="AF5" s="27" t="b">
        <f t="shared" si="3"/>
        <v>1</v>
      </c>
      <c r="AG5" s="27" t="b">
        <f t="shared" si="4"/>
        <v>1</v>
      </c>
      <c r="AH5" s="12"/>
      <c r="AI5" s="31"/>
      <c r="AJ5" s="31"/>
      <c r="AK5" s="31"/>
      <c r="AL5" s="31"/>
      <c r="AM5" s="31"/>
      <c r="AN5" s="31"/>
      <c r="AO5" s="31"/>
      <c r="AP5" s="31"/>
    </row>
    <row r="6" spans="1:42" s="9" customFormat="1" ht="15.75" customHeight="1">
      <c r="B6" s="3">
        <v>2023</v>
      </c>
      <c r="C6" s="3">
        <v>7</v>
      </c>
      <c r="D6" s="18">
        <v>44924</v>
      </c>
      <c r="E6" s="4" t="s">
        <v>158</v>
      </c>
      <c r="F6" s="4" t="s">
        <v>159</v>
      </c>
      <c r="G6" s="19"/>
      <c r="H6" s="5"/>
      <c r="I6" s="5"/>
      <c r="J6" s="19">
        <v>0</v>
      </c>
      <c r="K6" s="6">
        <v>252295557.90000001</v>
      </c>
      <c r="L6" s="6">
        <v>-252295557.90000001</v>
      </c>
      <c r="M6" s="6">
        <v>0</v>
      </c>
      <c r="N6" s="6">
        <v>0</v>
      </c>
      <c r="P6" s="2">
        <v>2023</v>
      </c>
      <c r="Q6" s="2">
        <v>7</v>
      </c>
      <c r="R6" s="20">
        <v>44924</v>
      </c>
      <c r="S6" s="2" t="s">
        <v>158</v>
      </c>
      <c r="T6" s="2" t="s">
        <v>159</v>
      </c>
      <c r="U6" s="2">
        <v>0</v>
      </c>
      <c r="V6" s="2">
        <v>0</v>
      </c>
      <c r="W6" s="2">
        <v>0</v>
      </c>
      <c r="X6" s="2">
        <v>0</v>
      </c>
      <c r="Y6" s="8">
        <v>252295557.90000001</v>
      </c>
      <c r="Z6" s="8">
        <v>-252295557.90000001</v>
      </c>
      <c r="AA6" s="2">
        <v>0</v>
      </c>
      <c r="AB6" s="2">
        <v>0</v>
      </c>
      <c r="AC6" s="2"/>
      <c r="AD6" s="27" t="b">
        <f t="shared" si="1"/>
        <v>1</v>
      </c>
      <c r="AE6" s="27" t="b">
        <f t="shared" si="2"/>
        <v>1</v>
      </c>
      <c r="AF6" s="27" t="b">
        <f t="shared" si="3"/>
        <v>1</v>
      </c>
      <c r="AG6" s="27" t="b">
        <f t="shared" si="4"/>
        <v>1</v>
      </c>
      <c r="AH6" s="12"/>
      <c r="AI6" s="31"/>
      <c r="AJ6" s="31"/>
      <c r="AK6" s="31"/>
      <c r="AL6" s="31"/>
      <c r="AM6" s="31"/>
      <c r="AN6" s="31"/>
      <c r="AO6" s="31"/>
      <c r="AP6" s="31"/>
    </row>
    <row r="7" spans="1:42" s="9" customFormat="1" ht="15.75" customHeight="1">
      <c r="B7" s="3">
        <v>2021</v>
      </c>
      <c r="C7" s="3">
        <v>9</v>
      </c>
      <c r="D7" s="18">
        <v>44553</v>
      </c>
      <c r="E7" s="4" t="s">
        <v>158</v>
      </c>
      <c r="F7" s="4" t="s">
        <v>159</v>
      </c>
      <c r="G7" s="19">
        <v>2050000000</v>
      </c>
      <c r="H7" s="5">
        <v>0</v>
      </c>
      <c r="I7" s="5">
        <v>0</v>
      </c>
      <c r="J7" s="19"/>
      <c r="K7" s="6"/>
      <c r="L7" s="6">
        <v>2050000000</v>
      </c>
      <c r="M7" s="6"/>
      <c r="N7" s="6">
        <v>0</v>
      </c>
      <c r="P7" s="2">
        <v>2021</v>
      </c>
      <c r="Q7" s="2">
        <v>9</v>
      </c>
      <c r="R7" s="20">
        <v>44553</v>
      </c>
      <c r="S7" s="2" t="s">
        <v>158</v>
      </c>
      <c r="T7" s="2" t="s">
        <v>159</v>
      </c>
      <c r="U7" s="8">
        <v>2050000000</v>
      </c>
      <c r="V7" s="2">
        <v>0</v>
      </c>
      <c r="W7" s="2">
        <v>0</v>
      </c>
      <c r="X7" s="2">
        <v>0</v>
      </c>
      <c r="Y7" s="2">
        <v>0</v>
      </c>
      <c r="Z7" s="8">
        <v>2050000000</v>
      </c>
      <c r="AA7" s="2">
        <v>0</v>
      </c>
      <c r="AB7" s="2">
        <v>0</v>
      </c>
      <c r="AC7" s="2"/>
      <c r="AD7" s="27" t="b">
        <f t="shared" si="1"/>
        <v>1</v>
      </c>
      <c r="AE7" s="27" t="b">
        <f t="shared" si="2"/>
        <v>1</v>
      </c>
      <c r="AF7" s="27" t="b">
        <f t="shared" si="3"/>
        <v>1</v>
      </c>
      <c r="AG7" s="27" t="b">
        <f t="shared" si="4"/>
        <v>1</v>
      </c>
      <c r="AH7" s="12"/>
      <c r="AI7" s="31"/>
      <c r="AJ7" s="31"/>
      <c r="AK7" s="31"/>
      <c r="AL7" s="31"/>
      <c r="AM7" s="31"/>
      <c r="AN7" s="31"/>
      <c r="AO7" s="31"/>
      <c r="AP7" s="31"/>
    </row>
    <row r="8" spans="1:42" s="9" customFormat="1" ht="15.75" customHeight="1">
      <c r="B8" s="3">
        <v>2022</v>
      </c>
      <c r="C8" s="3">
        <v>9</v>
      </c>
      <c r="D8" s="18">
        <v>44553</v>
      </c>
      <c r="E8" s="4" t="s">
        <v>158</v>
      </c>
      <c r="F8" s="4" t="s">
        <v>159</v>
      </c>
      <c r="G8" s="19"/>
      <c r="H8" s="5"/>
      <c r="I8" s="5"/>
      <c r="J8" s="19">
        <v>0</v>
      </c>
      <c r="K8" s="6">
        <v>0</v>
      </c>
      <c r="L8" s="6">
        <v>0</v>
      </c>
      <c r="M8" s="6">
        <v>0</v>
      </c>
      <c r="N8" s="6">
        <v>0</v>
      </c>
      <c r="P8" s="2">
        <v>2023</v>
      </c>
      <c r="Q8" s="2">
        <v>9</v>
      </c>
      <c r="R8" s="20">
        <v>44553</v>
      </c>
      <c r="S8" s="2" t="s">
        <v>158</v>
      </c>
      <c r="T8" s="2" t="s">
        <v>159</v>
      </c>
      <c r="U8" s="2">
        <v>0</v>
      </c>
      <c r="V8" s="2">
        <v>0</v>
      </c>
      <c r="W8" s="2">
        <v>0</v>
      </c>
      <c r="X8" s="2">
        <v>0</v>
      </c>
      <c r="Y8" s="8">
        <v>2050000000</v>
      </c>
      <c r="Z8" s="8">
        <v>-2050000000</v>
      </c>
      <c r="AA8" s="2">
        <v>0</v>
      </c>
      <c r="AB8" s="2">
        <v>0</v>
      </c>
      <c r="AC8" s="2"/>
      <c r="AD8" s="27" t="b">
        <f t="shared" si="1"/>
        <v>0</v>
      </c>
      <c r="AE8" s="27" t="b">
        <f t="shared" si="2"/>
        <v>1</v>
      </c>
      <c r="AF8" s="27" t="b">
        <f t="shared" si="3"/>
        <v>1</v>
      </c>
      <c r="AG8" s="27" t="b">
        <f t="shared" si="4"/>
        <v>1</v>
      </c>
      <c r="AH8" s="12"/>
      <c r="AI8" s="31"/>
      <c r="AJ8" s="31"/>
      <c r="AK8" s="31"/>
      <c r="AL8" s="31"/>
      <c r="AM8" s="31"/>
      <c r="AN8" s="31"/>
      <c r="AO8" s="31"/>
      <c r="AP8" s="31"/>
    </row>
    <row r="9" spans="1:42" s="9" customFormat="1" ht="15.75" customHeight="1">
      <c r="B9" s="3">
        <v>2023</v>
      </c>
      <c r="C9" s="3">
        <v>9</v>
      </c>
      <c r="D9" s="18">
        <v>44553</v>
      </c>
      <c r="E9" s="4" t="s">
        <v>158</v>
      </c>
      <c r="F9" s="4" t="s">
        <v>159</v>
      </c>
      <c r="G9" s="19"/>
      <c r="H9" s="5"/>
      <c r="I9" s="5"/>
      <c r="J9" s="19">
        <v>0</v>
      </c>
      <c r="K9" s="6">
        <v>2050000000</v>
      </c>
      <c r="L9" s="6">
        <v>-2050000000</v>
      </c>
      <c r="M9" s="6">
        <v>0</v>
      </c>
      <c r="N9" s="6">
        <v>0</v>
      </c>
      <c r="P9" s="2"/>
      <c r="Q9" s="2"/>
      <c r="R9" s="20"/>
      <c r="S9" s="2"/>
      <c r="T9" s="2"/>
      <c r="U9" s="36"/>
      <c r="V9" s="36"/>
      <c r="W9" s="36"/>
      <c r="X9" s="22"/>
      <c r="Y9" s="22"/>
      <c r="Z9" s="36"/>
      <c r="AA9" s="22"/>
      <c r="AB9" s="36"/>
      <c r="AC9" s="7"/>
      <c r="AD9" s="53"/>
      <c r="AE9" s="53"/>
      <c r="AF9" s="53"/>
      <c r="AG9" s="53"/>
      <c r="AH9" s="12"/>
      <c r="AI9" s="31"/>
      <c r="AJ9" s="31"/>
      <c r="AK9" s="31"/>
      <c r="AL9" s="31"/>
      <c r="AM9" s="31"/>
      <c r="AN9" s="31"/>
      <c r="AO9" s="31"/>
      <c r="AP9" s="31"/>
    </row>
    <row r="10" spans="1:42" s="9" customFormat="1" ht="15.75" customHeight="1">
      <c r="B10" s="3"/>
      <c r="C10" s="3"/>
      <c r="D10" s="18"/>
      <c r="E10" s="4"/>
      <c r="F10" s="4"/>
      <c r="G10" s="19"/>
      <c r="H10" s="5"/>
      <c r="I10" s="5"/>
      <c r="J10" s="19"/>
      <c r="K10" s="6"/>
      <c r="L10" s="6"/>
      <c r="M10" s="6"/>
      <c r="N10" s="6"/>
      <c r="P10" s="2"/>
      <c r="Q10" s="2"/>
      <c r="R10" s="20"/>
      <c r="S10" s="2"/>
      <c r="T10" s="2"/>
      <c r="U10" s="36"/>
      <c r="V10" s="36"/>
      <c r="W10" s="36"/>
      <c r="X10" s="22"/>
      <c r="Y10" s="22"/>
      <c r="Z10" s="36"/>
      <c r="AA10" s="22"/>
      <c r="AB10" s="36"/>
      <c r="AC10" s="7"/>
      <c r="AD10" s="53"/>
      <c r="AE10" s="53"/>
      <c r="AF10" s="53"/>
      <c r="AG10" s="53"/>
      <c r="AH10" s="12"/>
      <c r="AI10" s="31"/>
      <c r="AJ10" s="31"/>
      <c r="AK10" s="31"/>
      <c r="AL10" s="31"/>
      <c r="AM10" s="31"/>
      <c r="AN10" s="31"/>
      <c r="AO10" s="31"/>
      <c r="AP10" s="31"/>
    </row>
    <row r="11" spans="1:42" s="9" customFormat="1" ht="15.75" customHeight="1">
      <c r="B11" s="3"/>
      <c r="C11" s="3"/>
      <c r="D11" s="18"/>
      <c r="E11" s="4"/>
      <c r="F11" s="4"/>
      <c r="G11" s="19"/>
      <c r="H11" s="5"/>
      <c r="I11" s="5"/>
      <c r="J11" s="19"/>
      <c r="K11" s="6"/>
      <c r="L11" s="6"/>
      <c r="M11" s="6"/>
      <c r="N11" s="6"/>
      <c r="P11" s="2"/>
      <c r="Q11" s="2"/>
      <c r="R11" s="20"/>
      <c r="S11" s="2"/>
      <c r="T11" s="2"/>
      <c r="U11" s="36"/>
      <c r="V11" s="36"/>
      <c r="W11" s="36"/>
      <c r="X11" s="22"/>
      <c r="Y11" s="22"/>
      <c r="Z11" s="36"/>
      <c r="AA11" s="22"/>
      <c r="AB11" s="36"/>
      <c r="AC11" s="7"/>
      <c r="AD11" s="53"/>
      <c r="AE11" s="53"/>
      <c r="AF11" s="53"/>
      <c r="AG11" s="53"/>
      <c r="AH11" s="12"/>
      <c r="AI11" s="31"/>
      <c r="AJ11" s="31"/>
      <c r="AK11" s="31"/>
      <c r="AL11" s="31"/>
      <c r="AM11" s="31"/>
      <c r="AN11" s="31"/>
      <c r="AO11" s="31"/>
      <c r="AP11" s="31"/>
    </row>
    <row r="12" spans="1:42" s="9" customFormat="1" ht="15.75" customHeight="1">
      <c r="B12" s="3"/>
      <c r="C12" s="3"/>
      <c r="D12" s="18"/>
      <c r="E12" s="4"/>
      <c r="F12" s="4"/>
      <c r="G12" s="19"/>
      <c r="H12" s="5"/>
      <c r="I12" s="5"/>
      <c r="J12" s="19"/>
      <c r="K12" s="6"/>
      <c r="L12" s="6"/>
      <c r="M12" s="6"/>
      <c r="N12" s="6"/>
      <c r="P12" s="2"/>
      <c r="Q12" s="2"/>
      <c r="R12" s="20"/>
      <c r="S12" s="2"/>
      <c r="T12" s="2"/>
      <c r="U12" s="36"/>
      <c r="V12" s="36"/>
      <c r="W12" s="36"/>
      <c r="X12" s="22"/>
      <c r="Y12" s="22"/>
      <c r="Z12" s="36"/>
      <c r="AA12" s="22"/>
      <c r="AB12" s="36"/>
      <c r="AC12" s="7"/>
      <c r="AD12" s="53"/>
      <c r="AE12" s="53"/>
      <c r="AF12" s="53"/>
      <c r="AG12" s="53"/>
      <c r="AH12" s="12"/>
      <c r="AI12" s="31"/>
      <c r="AJ12" s="31"/>
      <c r="AK12" s="31"/>
      <c r="AL12" s="31"/>
      <c r="AM12" s="31"/>
      <c r="AN12" s="31"/>
      <c r="AO12" s="31"/>
      <c r="AP12" s="31"/>
    </row>
    <row r="13" spans="1:42" s="9" customFormat="1" ht="15.75" customHeight="1">
      <c r="B13" s="3"/>
      <c r="C13" s="3"/>
      <c r="D13" s="18"/>
      <c r="E13" s="4"/>
      <c r="F13" s="4"/>
      <c r="G13" s="19"/>
      <c r="H13" s="5"/>
      <c r="I13" s="5"/>
      <c r="J13" s="19"/>
      <c r="K13" s="6"/>
      <c r="L13" s="6"/>
      <c r="M13" s="6"/>
      <c r="N13" s="6"/>
      <c r="P13" s="2"/>
      <c r="Q13" s="2"/>
      <c r="R13" s="20"/>
      <c r="S13" s="2"/>
      <c r="T13" s="2"/>
      <c r="U13" s="36"/>
      <c r="V13" s="22"/>
      <c r="W13" s="22"/>
      <c r="X13" s="22"/>
      <c r="Y13" s="22"/>
      <c r="Z13" s="36"/>
      <c r="AA13" s="22"/>
      <c r="AB13" s="22"/>
      <c r="AC13" s="7"/>
      <c r="AD13" s="53"/>
      <c r="AE13" s="53"/>
      <c r="AF13" s="53"/>
      <c r="AG13" s="53"/>
      <c r="AH13" s="12"/>
      <c r="AI13" s="31"/>
      <c r="AJ13" s="31"/>
      <c r="AK13" s="31"/>
      <c r="AL13" s="31"/>
      <c r="AM13" s="31"/>
      <c r="AN13" s="31"/>
      <c r="AO13" s="31"/>
      <c r="AP13" s="31"/>
    </row>
    <row r="14" spans="1:42" s="9" customFormat="1" ht="15.75" customHeight="1">
      <c r="A14" s="37"/>
      <c r="B14" s="3"/>
      <c r="C14" s="3"/>
      <c r="D14" s="18"/>
      <c r="E14" s="4"/>
      <c r="F14" s="4"/>
      <c r="G14" s="19"/>
      <c r="H14" s="5"/>
      <c r="I14" s="5"/>
      <c r="J14" s="19"/>
      <c r="K14" s="6"/>
      <c r="L14" s="6"/>
      <c r="M14" s="6"/>
      <c r="N14" s="6"/>
      <c r="O14" s="37"/>
      <c r="P14" s="46"/>
      <c r="Q14" s="46"/>
      <c r="R14" s="47"/>
      <c r="S14" s="46"/>
      <c r="T14" s="46"/>
      <c r="U14" s="48"/>
      <c r="V14" s="48"/>
      <c r="W14" s="48"/>
      <c r="X14" s="49"/>
      <c r="Y14" s="48"/>
      <c r="Z14" s="48"/>
      <c r="AA14" s="49"/>
      <c r="AB14" s="49"/>
      <c r="AC14" s="50"/>
      <c r="AD14" s="54"/>
      <c r="AE14" s="54"/>
      <c r="AF14" s="54"/>
      <c r="AG14" s="54"/>
      <c r="AH14" s="51"/>
      <c r="AI14" s="31"/>
      <c r="AJ14" s="31"/>
      <c r="AK14" s="31"/>
      <c r="AL14" s="31"/>
      <c r="AM14" s="31"/>
      <c r="AN14" s="31"/>
      <c r="AO14" s="31"/>
      <c r="AP14" s="31"/>
    </row>
    <row r="15" spans="1:42" s="9" customFormat="1" ht="15.75" customHeight="1">
      <c r="B15" s="3"/>
      <c r="C15" s="3"/>
      <c r="D15" s="18"/>
      <c r="E15" s="4"/>
      <c r="F15" s="4"/>
      <c r="G15" s="19"/>
      <c r="H15" s="5"/>
      <c r="I15" s="5"/>
      <c r="J15" s="19"/>
      <c r="K15" s="6"/>
      <c r="L15" s="6"/>
      <c r="M15" s="6"/>
      <c r="N15" s="6"/>
      <c r="P15" s="46"/>
      <c r="Q15" s="46"/>
      <c r="R15" s="47"/>
      <c r="S15" s="46"/>
      <c r="T15" s="46"/>
      <c r="U15" s="48"/>
      <c r="V15" s="48"/>
      <c r="W15" s="48"/>
      <c r="X15" s="48"/>
      <c r="Y15" s="48"/>
      <c r="Z15" s="48"/>
      <c r="AA15" s="48"/>
      <c r="AB15" s="48"/>
      <c r="AC15" s="50"/>
      <c r="AD15" s="54"/>
      <c r="AE15" s="54"/>
      <c r="AF15" s="54"/>
      <c r="AG15" s="54"/>
      <c r="AH15" s="51"/>
      <c r="AI15" s="31"/>
      <c r="AJ15" s="31"/>
      <c r="AK15" s="31"/>
      <c r="AL15" s="31"/>
      <c r="AM15" s="31"/>
      <c r="AN15" s="31"/>
      <c r="AO15" s="31"/>
      <c r="AP15" s="31"/>
    </row>
    <row r="16" spans="1:42" s="9" customFormat="1" ht="15.75" customHeight="1">
      <c r="B16" s="3"/>
      <c r="C16" s="3"/>
      <c r="D16" s="18"/>
      <c r="E16" s="4"/>
      <c r="F16" s="4"/>
      <c r="G16" s="19"/>
      <c r="H16" s="5"/>
      <c r="I16" s="5"/>
      <c r="J16" s="19"/>
      <c r="K16" s="6"/>
      <c r="L16" s="6"/>
      <c r="M16" s="6"/>
      <c r="N16" s="6"/>
      <c r="P16" s="2"/>
      <c r="Q16" s="2"/>
      <c r="R16" s="20"/>
      <c r="S16" s="2"/>
      <c r="T16" s="2"/>
      <c r="U16" s="36"/>
      <c r="V16" s="36"/>
      <c r="W16" s="36"/>
      <c r="X16" s="22"/>
      <c r="Y16" s="22"/>
      <c r="Z16" s="36"/>
      <c r="AA16" s="22"/>
      <c r="AB16" s="36"/>
      <c r="AC16" s="7"/>
      <c r="AD16" s="53"/>
      <c r="AE16" s="53"/>
      <c r="AF16" s="53"/>
      <c r="AG16" s="53"/>
      <c r="AH16" s="12"/>
      <c r="AI16" s="31"/>
      <c r="AJ16" s="31"/>
      <c r="AK16" s="31"/>
      <c r="AL16" s="31"/>
      <c r="AM16" s="31"/>
      <c r="AN16" s="31"/>
      <c r="AO16" s="31"/>
      <c r="AP16" s="31"/>
    </row>
    <row r="17" spans="2:42" s="9" customFormat="1" ht="15.75" customHeight="1">
      <c r="B17" s="3"/>
      <c r="C17" s="3"/>
      <c r="D17" s="18"/>
      <c r="E17" s="4"/>
      <c r="F17" s="4"/>
      <c r="G17" s="19"/>
      <c r="H17" s="5"/>
      <c r="I17" s="5"/>
      <c r="J17" s="19"/>
      <c r="K17" s="6"/>
      <c r="L17" s="6"/>
      <c r="M17" s="6"/>
      <c r="N17" s="6"/>
      <c r="P17" s="2"/>
      <c r="Q17" s="2"/>
      <c r="R17" s="20"/>
      <c r="S17" s="2"/>
      <c r="T17" s="2"/>
      <c r="U17" s="22"/>
      <c r="V17" s="22"/>
      <c r="W17" s="22"/>
      <c r="X17" s="36"/>
      <c r="Y17" s="36"/>
      <c r="Z17" s="36"/>
      <c r="AA17" s="36"/>
      <c r="AB17" s="36"/>
      <c r="AC17" s="7"/>
      <c r="AD17" s="53"/>
      <c r="AE17" s="53"/>
      <c r="AF17" s="53"/>
      <c r="AG17" s="53"/>
      <c r="AH17" s="12"/>
      <c r="AI17" s="31"/>
      <c r="AJ17" s="31"/>
      <c r="AK17" s="31"/>
      <c r="AL17" s="31"/>
      <c r="AM17" s="31"/>
      <c r="AN17" s="31"/>
      <c r="AO17" s="31"/>
      <c r="AP17" s="31"/>
    </row>
    <row r="18" spans="2:42" s="9" customFormat="1" ht="15.75" customHeight="1">
      <c r="B18" s="3"/>
      <c r="C18" s="3"/>
      <c r="D18" s="18"/>
      <c r="E18" s="4"/>
      <c r="F18" s="4"/>
      <c r="G18" s="19"/>
      <c r="H18" s="5"/>
      <c r="I18" s="5"/>
      <c r="J18" s="19"/>
      <c r="K18" s="6"/>
      <c r="L18" s="6"/>
      <c r="M18" s="6"/>
      <c r="N18" s="6"/>
      <c r="P18" s="2"/>
      <c r="Q18" s="2"/>
      <c r="R18" s="20"/>
      <c r="S18" s="2"/>
      <c r="T18" s="2"/>
      <c r="U18" s="36"/>
      <c r="V18" s="22"/>
      <c r="W18" s="22"/>
      <c r="X18" s="22"/>
      <c r="Y18" s="22"/>
      <c r="Z18" s="36"/>
      <c r="AA18" s="22"/>
      <c r="AB18" s="22"/>
      <c r="AC18" s="7"/>
      <c r="AD18" s="53"/>
      <c r="AE18" s="53"/>
      <c r="AF18" s="53"/>
      <c r="AG18" s="53"/>
      <c r="AH18" s="12"/>
      <c r="AI18" s="31"/>
      <c r="AJ18" s="31"/>
      <c r="AK18" s="31"/>
      <c r="AL18" s="31"/>
      <c r="AM18" s="31"/>
      <c r="AN18" s="31"/>
      <c r="AO18" s="31"/>
      <c r="AP18" s="31"/>
    </row>
    <row r="19" spans="2:42" s="9" customFormat="1" ht="15.75" customHeight="1">
      <c r="B19" s="3"/>
      <c r="C19" s="3"/>
      <c r="D19" s="18"/>
      <c r="E19" s="4"/>
      <c r="F19" s="4"/>
      <c r="G19" s="19"/>
      <c r="H19" s="5"/>
      <c r="I19" s="5"/>
      <c r="J19" s="19"/>
      <c r="K19" s="6"/>
      <c r="L19" s="6"/>
      <c r="M19" s="6"/>
      <c r="N19" s="6"/>
      <c r="P19" s="2"/>
      <c r="Q19" s="2"/>
      <c r="R19" s="20"/>
      <c r="S19" s="2"/>
      <c r="T19" s="2"/>
      <c r="U19" s="22"/>
      <c r="V19" s="22"/>
      <c r="W19" s="22"/>
      <c r="X19" s="36"/>
      <c r="Y19" s="22"/>
      <c r="Z19" s="22"/>
      <c r="AA19" s="36"/>
      <c r="AB19" s="36"/>
      <c r="AC19" s="7"/>
      <c r="AD19" s="53"/>
      <c r="AE19" s="53"/>
      <c r="AF19" s="53"/>
      <c r="AG19" s="53"/>
      <c r="AH19" s="12"/>
      <c r="AI19" s="31"/>
      <c r="AJ19" s="31"/>
      <c r="AK19" s="31"/>
      <c r="AL19" s="31"/>
      <c r="AM19" s="31"/>
      <c r="AN19" s="31"/>
      <c r="AO19" s="31"/>
      <c r="AP19" s="31"/>
    </row>
    <row r="20" spans="2:42" s="9" customFormat="1" ht="15.75" customHeight="1">
      <c r="B20" s="3"/>
      <c r="C20" s="3"/>
      <c r="D20" s="18"/>
      <c r="E20" s="4"/>
      <c r="F20" s="4"/>
      <c r="G20" s="19"/>
      <c r="H20" s="5"/>
      <c r="I20" s="5"/>
      <c r="J20" s="19"/>
      <c r="K20" s="6"/>
      <c r="L20" s="6"/>
      <c r="M20" s="6"/>
      <c r="N20" s="6"/>
      <c r="P20" s="2"/>
      <c r="Q20" s="2"/>
      <c r="R20" s="20"/>
      <c r="S20" s="2"/>
      <c r="T20" s="2"/>
      <c r="U20" s="36"/>
      <c r="V20" s="36"/>
      <c r="W20" s="36"/>
      <c r="X20" s="22"/>
      <c r="Y20" s="22"/>
      <c r="Z20" s="36"/>
      <c r="AA20" s="22"/>
      <c r="AB20" s="36"/>
      <c r="AC20" s="7"/>
      <c r="AD20" s="53"/>
      <c r="AE20" s="53"/>
      <c r="AF20" s="53"/>
      <c r="AG20" s="53"/>
      <c r="AH20" s="12"/>
      <c r="AI20" s="31"/>
      <c r="AJ20" s="31"/>
      <c r="AK20" s="31"/>
      <c r="AL20" s="31"/>
      <c r="AM20" s="31"/>
      <c r="AN20" s="31"/>
      <c r="AO20" s="31"/>
      <c r="AP20" s="31"/>
    </row>
    <row r="21" spans="2:42" s="9" customFormat="1" ht="15.75" customHeight="1">
      <c r="B21" s="3"/>
      <c r="C21" s="3"/>
      <c r="D21" s="18"/>
      <c r="E21" s="4"/>
      <c r="F21" s="4"/>
      <c r="G21" s="19"/>
      <c r="H21" s="5"/>
      <c r="I21" s="5"/>
      <c r="J21" s="19"/>
      <c r="K21" s="6"/>
      <c r="L21" s="38"/>
      <c r="M21" s="38"/>
      <c r="N21" s="38"/>
      <c r="P21" s="2"/>
      <c r="Q21" s="2"/>
      <c r="R21" s="20"/>
      <c r="S21" s="2"/>
      <c r="T21" s="2"/>
      <c r="U21" s="36"/>
      <c r="V21" s="36"/>
      <c r="W21" s="22"/>
      <c r="X21" s="22"/>
      <c r="Y21" s="22"/>
      <c r="Z21" s="36"/>
      <c r="AA21" s="22"/>
      <c r="AB21" s="22"/>
      <c r="AC21" s="7"/>
      <c r="AD21" s="53"/>
      <c r="AE21" s="53"/>
      <c r="AF21" s="53"/>
      <c r="AG21" s="53"/>
      <c r="AH21" s="12"/>
      <c r="AI21" s="31"/>
      <c r="AJ21" s="31"/>
      <c r="AK21" s="31"/>
      <c r="AL21" s="31"/>
      <c r="AM21" s="31"/>
      <c r="AN21" s="31"/>
      <c r="AO21" s="31"/>
      <c r="AP21" s="31"/>
    </row>
    <row r="22" spans="2:42" s="9" customFormat="1" ht="15.75" customHeight="1">
      <c r="B22" s="3"/>
      <c r="C22" s="3"/>
      <c r="D22" s="18"/>
      <c r="E22" s="4"/>
      <c r="F22" s="4"/>
      <c r="G22" s="19"/>
      <c r="H22" s="5"/>
      <c r="I22" s="5"/>
      <c r="J22" s="19"/>
      <c r="K22" s="6"/>
      <c r="L22" s="38"/>
      <c r="M22" s="38"/>
      <c r="N22" s="38"/>
      <c r="P22" s="2"/>
      <c r="Q22" s="2"/>
      <c r="R22" s="20"/>
      <c r="S22" s="2"/>
      <c r="T22" s="2"/>
      <c r="U22" s="22"/>
      <c r="V22" s="22"/>
      <c r="W22" s="22"/>
      <c r="X22" s="22"/>
      <c r="Y22" s="36"/>
      <c r="Z22" s="36"/>
      <c r="AA22" s="36"/>
      <c r="AB22" s="36"/>
      <c r="AC22" s="7"/>
      <c r="AD22" s="53"/>
      <c r="AE22" s="53"/>
      <c r="AF22" s="53"/>
      <c r="AG22" s="53"/>
      <c r="AH22" s="12"/>
      <c r="AI22" s="31"/>
      <c r="AJ22" s="31"/>
      <c r="AK22" s="31"/>
      <c r="AL22" s="31"/>
      <c r="AM22" s="31"/>
      <c r="AN22" s="31"/>
      <c r="AO22" s="31"/>
      <c r="AP22" s="31"/>
    </row>
    <row r="23" spans="2:42" s="9" customFormat="1" ht="15.75" customHeight="1">
      <c r="B23" s="3"/>
      <c r="C23" s="3"/>
      <c r="D23" s="18"/>
      <c r="E23" s="4"/>
      <c r="F23" s="4"/>
      <c r="G23" s="19"/>
      <c r="H23" s="5"/>
      <c r="I23" s="5"/>
      <c r="J23" s="19"/>
      <c r="K23" s="6"/>
      <c r="L23" s="6"/>
      <c r="M23" s="6"/>
      <c r="N23" s="6"/>
      <c r="P23" s="2"/>
      <c r="Q23" s="2"/>
      <c r="R23" s="20"/>
      <c r="S23" s="2"/>
      <c r="T23" s="2"/>
      <c r="U23" s="36"/>
      <c r="V23" s="22"/>
      <c r="W23" s="22"/>
      <c r="X23" s="22"/>
      <c r="Y23" s="22"/>
      <c r="Z23" s="36"/>
      <c r="AA23" s="22"/>
      <c r="AB23" s="22"/>
      <c r="AC23" s="7"/>
      <c r="AD23" s="53"/>
      <c r="AE23" s="53"/>
      <c r="AF23" s="53"/>
      <c r="AG23" s="53"/>
      <c r="AH23" s="12"/>
      <c r="AI23" s="31"/>
      <c r="AJ23" s="31"/>
      <c r="AK23" s="31"/>
      <c r="AL23" s="31"/>
      <c r="AM23" s="31"/>
      <c r="AN23" s="31"/>
      <c r="AO23" s="31"/>
      <c r="AP23" s="31"/>
    </row>
    <row r="24" spans="2:42" s="9" customFormat="1" ht="15.75" customHeight="1">
      <c r="B24" s="3"/>
      <c r="C24" s="3"/>
      <c r="D24" s="18"/>
      <c r="E24" s="4"/>
      <c r="F24" s="4"/>
      <c r="G24" s="19"/>
      <c r="H24" s="5"/>
      <c r="I24" s="5"/>
      <c r="J24" s="19"/>
      <c r="K24" s="6"/>
      <c r="L24" s="6"/>
      <c r="M24" s="6"/>
      <c r="N24" s="6"/>
      <c r="P24" s="2"/>
      <c r="Q24" s="2"/>
      <c r="R24" s="20"/>
      <c r="S24" s="2"/>
      <c r="T24" s="2"/>
      <c r="U24" s="22"/>
      <c r="V24" s="22"/>
      <c r="W24" s="22"/>
      <c r="X24" s="22"/>
      <c r="Y24" s="36"/>
      <c r="Z24" s="36"/>
      <c r="AA24" s="22"/>
      <c r="AB24" s="22"/>
      <c r="AC24" s="7"/>
      <c r="AD24" s="53"/>
      <c r="AE24" s="53"/>
      <c r="AF24" s="53"/>
      <c r="AG24" s="53"/>
      <c r="AH24" s="12"/>
      <c r="AI24" s="31"/>
      <c r="AJ24" s="31"/>
      <c r="AK24" s="31"/>
      <c r="AL24" s="31"/>
      <c r="AM24" s="31"/>
      <c r="AN24" s="31"/>
      <c r="AO24" s="31"/>
      <c r="AP24" s="31"/>
    </row>
    <row r="25" spans="2:42" s="9" customFormat="1" ht="15.75" customHeight="1">
      <c r="B25" s="3"/>
      <c r="C25" s="3"/>
      <c r="D25" s="18"/>
      <c r="E25" s="4"/>
      <c r="F25" s="4"/>
      <c r="G25" s="19"/>
      <c r="H25" s="5"/>
      <c r="I25" s="5"/>
      <c r="J25" s="19"/>
      <c r="K25" s="6"/>
      <c r="L25" s="6"/>
      <c r="M25" s="6"/>
      <c r="N25" s="6"/>
      <c r="AC25" s="7"/>
      <c r="AD25" s="55"/>
      <c r="AE25" s="55"/>
      <c r="AF25" s="55"/>
      <c r="AG25" s="56"/>
      <c r="AH25" s="12"/>
      <c r="AI25" s="31"/>
      <c r="AJ25" s="31"/>
      <c r="AK25" s="31"/>
      <c r="AL25" s="32"/>
      <c r="AM25" s="32"/>
      <c r="AN25" s="24"/>
      <c r="AO25" s="24"/>
      <c r="AP25" s="24"/>
    </row>
    <row r="26" spans="2:42" s="9" customFormat="1" ht="15.75" customHeight="1">
      <c r="B26" s="3"/>
      <c r="C26" s="3"/>
      <c r="D26" s="18"/>
      <c r="E26" s="4"/>
      <c r="F26" s="4"/>
      <c r="G26" s="19"/>
      <c r="H26" s="5"/>
      <c r="I26" s="5"/>
      <c r="J26" s="19"/>
      <c r="K26" s="6"/>
      <c r="L26" s="6"/>
      <c r="M26" s="6"/>
      <c r="N26" s="6"/>
      <c r="Y26" s="36"/>
      <c r="Z26" s="36"/>
      <c r="AA26" s="36"/>
      <c r="AB26" s="36"/>
      <c r="AC26" s="7"/>
      <c r="AD26" s="55"/>
      <c r="AE26" s="55"/>
      <c r="AF26" s="55"/>
      <c r="AG26" s="56"/>
      <c r="AH26" s="12"/>
      <c r="AI26" s="31"/>
      <c r="AJ26" s="31"/>
      <c r="AK26" s="31"/>
      <c r="AL26" s="32"/>
      <c r="AM26" s="32"/>
      <c r="AN26" s="24"/>
      <c r="AO26" s="24"/>
      <c r="AP26" s="24"/>
    </row>
    <row r="27" spans="2:42" s="9" customFormat="1" ht="15.75" customHeight="1">
      <c r="B27" s="3"/>
      <c r="C27" s="3"/>
      <c r="D27" s="18"/>
      <c r="E27" s="4"/>
      <c r="F27" s="4"/>
      <c r="G27" s="19"/>
      <c r="H27" s="5"/>
      <c r="I27" s="5"/>
      <c r="J27" s="19"/>
      <c r="K27" s="6"/>
      <c r="L27" s="6"/>
      <c r="M27" s="6"/>
      <c r="N27" s="6"/>
      <c r="AC27" s="7"/>
      <c r="AD27" s="55"/>
      <c r="AE27" s="55"/>
      <c r="AF27" s="55"/>
      <c r="AG27" s="56"/>
      <c r="AH27" s="12"/>
      <c r="AI27" s="31"/>
      <c r="AJ27" s="31"/>
      <c r="AK27" s="31"/>
      <c r="AL27" s="32"/>
      <c r="AM27" s="32"/>
      <c r="AN27" s="24"/>
      <c r="AO27" s="24"/>
      <c r="AP27" s="24"/>
    </row>
    <row r="28" spans="2:42" s="9" customFormat="1" ht="15.75" customHeight="1">
      <c r="B28" s="3"/>
      <c r="C28" s="3"/>
      <c r="D28" s="18"/>
      <c r="E28" s="4"/>
      <c r="F28" s="4"/>
      <c r="G28" s="19"/>
      <c r="H28" s="5"/>
      <c r="I28" s="5"/>
      <c r="J28" s="19"/>
      <c r="K28" s="6"/>
      <c r="L28" s="6"/>
      <c r="M28" s="6"/>
      <c r="N28" s="6"/>
      <c r="P28" s="10"/>
      <c r="Q28" s="10"/>
      <c r="R28" s="10"/>
      <c r="S28" s="10"/>
      <c r="T28" s="10"/>
      <c r="U28" s="11"/>
      <c r="V28" s="11"/>
      <c r="W28" s="11"/>
      <c r="X28" s="11"/>
      <c r="Y28" s="10"/>
      <c r="Z28" s="11"/>
      <c r="AA28" s="11"/>
      <c r="AB28" s="11"/>
      <c r="AC28" s="7"/>
      <c r="AD28" s="55"/>
      <c r="AE28" s="55"/>
      <c r="AF28" s="55"/>
      <c r="AG28" s="56"/>
      <c r="AH28" s="12"/>
      <c r="AI28" s="31"/>
      <c r="AJ28" s="31"/>
      <c r="AK28" s="31"/>
      <c r="AL28" s="32"/>
      <c r="AM28" s="32"/>
      <c r="AN28" s="24"/>
      <c r="AO28" s="24"/>
      <c r="AP28" s="24"/>
    </row>
    <row r="29" spans="2:42" s="9" customFormat="1" ht="15.75" customHeight="1">
      <c r="B29" s="3"/>
      <c r="C29" s="3"/>
      <c r="D29" s="18"/>
      <c r="E29" s="4"/>
      <c r="F29" s="4"/>
      <c r="G29" s="19"/>
      <c r="H29" s="5"/>
      <c r="I29" s="5"/>
      <c r="J29" s="19"/>
      <c r="K29" s="6"/>
      <c r="L29" s="6"/>
      <c r="M29" s="6"/>
      <c r="N29" s="6"/>
      <c r="P29" s="10"/>
      <c r="Q29" s="10"/>
      <c r="R29" s="10"/>
      <c r="S29" s="10"/>
      <c r="T29" s="10"/>
      <c r="U29" s="11"/>
      <c r="V29" s="11"/>
      <c r="W29" s="11"/>
      <c r="X29" s="11"/>
      <c r="Y29" s="11"/>
      <c r="Z29" s="11"/>
      <c r="AA29" s="11"/>
      <c r="AB29" s="11"/>
      <c r="AC29" s="7"/>
      <c r="AD29" s="55"/>
      <c r="AE29" s="55"/>
      <c r="AF29" s="55"/>
      <c r="AG29" s="56"/>
      <c r="AH29" s="12"/>
      <c r="AI29" s="31"/>
      <c r="AJ29" s="31"/>
      <c r="AK29" s="31"/>
      <c r="AL29" s="32"/>
      <c r="AM29" s="32"/>
      <c r="AN29" s="24"/>
      <c r="AO29" s="24"/>
      <c r="AP29" s="24"/>
    </row>
    <row r="30" spans="2:42" s="9" customFormat="1" ht="15.75" customHeight="1">
      <c r="B30" s="3"/>
      <c r="C30" s="3"/>
      <c r="D30" s="18"/>
      <c r="E30" s="4"/>
      <c r="F30" s="4"/>
      <c r="G30" s="19"/>
      <c r="H30" s="5"/>
      <c r="I30" s="5"/>
      <c r="J30" s="19"/>
      <c r="K30" s="6"/>
      <c r="L30" s="6"/>
      <c r="M30" s="6"/>
      <c r="N30" s="6"/>
      <c r="P30" s="10"/>
      <c r="Q30" s="10"/>
      <c r="R30" s="10"/>
      <c r="S30" s="10"/>
      <c r="T30" s="10"/>
      <c r="U30" s="11"/>
      <c r="V30" s="11"/>
      <c r="W30" s="11"/>
      <c r="X30" s="10"/>
      <c r="Y30" s="10"/>
      <c r="Z30" s="11"/>
      <c r="AA30" s="11"/>
      <c r="AB30" s="11"/>
      <c r="AC30" s="7"/>
      <c r="AD30" s="55"/>
      <c r="AE30" s="55"/>
      <c r="AF30" s="55"/>
      <c r="AG30" s="56"/>
      <c r="AH30" s="12"/>
      <c r="AI30" s="31"/>
      <c r="AJ30" s="31"/>
      <c r="AK30" s="31"/>
      <c r="AL30" s="32"/>
      <c r="AM30" s="32"/>
      <c r="AN30" s="24"/>
      <c r="AO30" s="24"/>
      <c r="AP30" s="24"/>
    </row>
    <row r="31" spans="2:42" s="9" customFormat="1" ht="15.75" customHeight="1">
      <c r="B31" s="3"/>
      <c r="C31" s="3"/>
      <c r="D31" s="18"/>
      <c r="E31" s="4"/>
      <c r="F31" s="4"/>
      <c r="G31" s="19"/>
      <c r="H31" s="5"/>
      <c r="I31" s="5"/>
      <c r="J31" s="19"/>
      <c r="K31" s="6"/>
      <c r="L31" s="6"/>
      <c r="M31" s="6"/>
      <c r="N31" s="6"/>
      <c r="P31" s="10"/>
      <c r="Q31" s="10"/>
      <c r="R31" s="10"/>
      <c r="S31" s="10"/>
      <c r="T31" s="10"/>
      <c r="U31" s="11"/>
      <c r="V31" s="11"/>
      <c r="W31" s="11"/>
      <c r="X31" s="10"/>
      <c r="Y31" s="10"/>
      <c r="Z31" s="11"/>
      <c r="AA31" s="11"/>
      <c r="AB31" s="11"/>
      <c r="AC31" s="7"/>
      <c r="AD31" s="55"/>
      <c r="AE31" s="55"/>
      <c r="AF31" s="55"/>
      <c r="AG31" s="56"/>
      <c r="AH31" s="12"/>
      <c r="AI31" s="31"/>
      <c r="AJ31" s="31"/>
      <c r="AK31" s="31"/>
      <c r="AL31" s="32"/>
      <c r="AM31" s="32"/>
      <c r="AN31" s="24"/>
      <c r="AO31" s="24"/>
      <c r="AP31" s="24"/>
    </row>
    <row r="32" spans="2:42" s="9" customFormat="1" ht="15.75" customHeight="1">
      <c r="B32" s="3"/>
      <c r="C32" s="3"/>
      <c r="D32" s="18"/>
      <c r="E32" s="4"/>
      <c r="F32" s="4"/>
      <c r="G32" s="19"/>
      <c r="H32" s="5"/>
      <c r="I32" s="5"/>
      <c r="J32" s="19"/>
      <c r="K32" s="6"/>
      <c r="L32" s="6"/>
      <c r="M32" s="6"/>
      <c r="N32" s="6"/>
      <c r="P32" s="10"/>
      <c r="Q32" s="10"/>
      <c r="R32" s="10"/>
      <c r="S32" s="10"/>
      <c r="T32" s="10"/>
      <c r="U32" s="11"/>
      <c r="V32" s="11"/>
      <c r="W32" s="11"/>
      <c r="X32" s="10"/>
      <c r="Y32" s="11"/>
      <c r="Z32" s="11"/>
      <c r="AA32" s="10"/>
      <c r="AB32" s="11"/>
      <c r="AC32" s="7"/>
      <c r="AD32" s="55"/>
      <c r="AE32" s="55"/>
      <c r="AF32" s="55"/>
      <c r="AG32" s="56"/>
      <c r="AH32" s="12"/>
      <c r="AI32" s="31"/>
      <c r="AJ32" s="31"/>
      <c r="AK32" s="31"/>
      <c r="AL32" s="32"/>
      <c r="AM32" s="32"/>
      <c r="AN32" s="24"/>
      <c r="AO32" s="24"/>
      <c r="AP32" s="24"/>
    </row>
    <row r="33" spans="2:42" s="9" customFormat="1" ht="15.75" customHeight="1">
      <c r="B33" s="3"/>
      <c r="C33" s="3"/>
      <c r="D33" s="18"/>
      <c r="E33" s="4"/>
      <c r="F33" s="4"/>
      <c r="G33" s="19"/>
      <c r="H33" s="5"/>
      <c r="I33" s="5"/>
      <c r="J33" s="19"/>
      <c r="K33" s="6"/>
      <c r="L33" s="6"/>
      <c r="M33" s="6"/>
      <c r="N33" s="6"/>
      <c r="P33" s="10"/>
      <c r="Q33" s="10"/>
      <c r="R33" s="10"/>
      <c r="S33" s="10"/>
      <c r="T33" s="10"/>
      <c r="U33" s="11"/>
      <c r="V33" s="11"/>
      <c r="W33" s="11"/>
      <c r="X33" s="11"/>
      <c r="Y33" s="11"/>
      <c r="Z33" s="11"/>
      <c r="AA33" s="11"/>
      <c r="AB33" s="11"/>
      <c r="AC33" s="7"/>
      <c r="AD33" s="55"/>
      <c r="AE33" s="55"/>
      <c r="AF33" s="55"/>
      <c r="AG33" s="56"/>
      <c r="AH33" s="12"/>
      <c r="AI33" s="31"/>
      <c r="AJ33" s="31"/>
      <c r="AK33" s="31"/>
      <c r="AL33" s="32"/>
      <c r="AM33" s="32"/>
      <c r="AN33" s="24"/>
      <c r="AO33" s="24"/>
      <c r="AP33" s="24"/>
    </row>
    <row r="34" spans="2:42" s="9" customFormat="1" ht="15.75" customHeight="1">
      <c r="B34" s="3"/>
      <c r="C34" s="3"/>
      <c r="D34" s="18"/>
      <c r="E34" s="4"/>
      <c r="F34" s="4"/>
      <c r="G34" s="19"/>
      <c r="H34" s="5"/>
      <c r="I34" s="5"/>
      <c r="J34" s="19"/>
      <c r="K34" s="6"/>
      <c r="L34" s="6"/>
      <c r="M34" s="6"/>
      <c r="N34" s="6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7"/>
      <c r="AD34" s="55"/>
      <c r="AE34" s="55"/>
      <c r="AF34" s="55"/>
      <c r="AG34" s="56"/>
      <c r="AH34" s="12"/>
      <c r="AI34" s="31"/>
      <c r="AJ34" s="31"/>
      <c r="AK34" s="31"/>
      <c r="AL34" s="32"/>
      <c r="AM34" s="32"/>
      <c r="AN34" s="24"/>
      <c r="AO34" s="24"/>
      <c r="AP34" s="24"/>
    </row>
    <row r="35" spans="2:42" s="9" customFormat="1" ht="15.75" customHeight="1">
      <c r="B35" s="3"/>
      <c r="C35" s="3"/>
      <c r="D35" s="18"/>
      <c r="E35" s="4"/>
      <c r="F35" s="4"/>
      <c r="G35" s="19"/>
      <c r="H35" s="5"/>
      <c r="I35" s="5"/>
      <c r="J35" s="19"/>
      <c r="K35" s="6"/>
      <c r="L35" s="6"/>
      <c r="M35" s="6"/>
      <c r="N35" s="6"/>
      <c r="P35" s="10"/>
      <c r="Q35" s="10"/>
      <c r="R35" s="10"/>
      <c r="S35" s="10"/>
      <c r="T35" s="10"/>
      <c r="U35" s="11"/>
      <c r="V35" s="10"/>
      <c r="W35" s="10"/>
      <c r="X35" s="11"/>
      <c r="Y35" s="10"/>
      <c r="Z35" s="11"/>
      <c r="AA35" s="11"/>
      <c r="AB35" s="11"/>
      <c r="AC35" s="7"/>
      <c r="AD35" s="55"/>
      <c r="AE35" s="55"/>
      <c r="AF35" s="55"/>
      <c r="AG35" s="56"/>
      <c r="AH35" s="12"/>
      <c r="AI35" s="31"/>
      <c r="AJ35" s="31"/>
      <c r="AK35" s="31"/>
      <c r="AL35" s="32"/>
      <c r="AM35" s="32"/>
      <c r="AN35" s="24"/>
      <c r="AO35" s="24"/>
      <c r="AP35" s="24"/>
    </row>
    <row r="36" spans="2:42" s="9" customFormat="1" ht="15.75" customHeight="1">
      <c r="B36" s="3"/>
      <c r="C36" s="3"/>
      <c r="D36" s="18"/>
      <c r="E36" s="4"/>
      <c r="F36" s="4"/>
      <c r="G36" s="19"/>
      <c r="H36" s="5"/>
      <c r="I36" s="5"/>
      <c r="J36" s="19"/>
      <c r="K36" s="6"/>
      <c r="L36" s="6"/>
      <c r="M36" s="6"/>
      <c r="N36" s="6"/>
      <c r="P36" s="10"/>
      <c r="Q36" s="10"/>
      <c r="R36" s="10"/>
      <c r="S36" s="10"/>
      <c r="T36" s="10"/>
      <c r="U36" s="11"/>
      <c r="V36" s="10"/>
      <c r="W36" s="10"/>
      <c r="X36" s="11"/>
      <c r="Y36" s="10"/>
      <c r="Z36" s="11"/>
      <c r="AA36" s="11"/>
      <c r="AB36" s="11"/>
      <c r="AC36" s="7"/>
      <c r="AD36" s="55"/>
      <c r="AE36" s="55"/>
      <c r="AF36" s="55"/>
      <c r="AG36" s="56"/>
      <c r="AH36" s="12"/>
      <c r="AI36" s="31"/>
      <c r="AJ36" s="31"/>
      <c r="AK36" s="31"/>
      <c r="AL36" s="32"/>
      <c r="AM36" s="32"/>
      <c r="AN36" s="24"/>
      <c r="AO36" s="24"/>
      <c r="AP36" s="24"/>
    </row>
    <row r="37" spans="2:42" s="9" customFormat="1" ht="15.75" customHeight="1">
      <c r="B37" s="3"/>
      <c r="C37" s="3"/>
      <c r="D37" s="18"/>
      <c r="E37" s="4"/>
      <c r="F37" s="4"/>
      <c r="G37" s="19"/>
      <c r="H37" s="5"/>
      <c r="I37" s="5"/>
      <c r="J37" s="19"/>
      <c r="K37" s="6"/>
      <c r="L37" s="6"/>
      <c r="M37" s="6"/>
      <c r="N37" s="6"/>
      <c r="P37" s="10"/>
      <c r="Q37" s="10"/>
      <c r="R37" s="10"/>
      <c r="S37" s="10"/>
      <c r="T37" s="10"/>
      <c r="U37" s="11"/>
      <c r="V37" s="11"/>
      <c r="W37" s="11"/>
      <c r="X37" s="11"/>
      <c r="Y37" s="10"/>
      <c r="Z37" s="11"/>
      <c r="AA37" s="11"/>
      <c r="AB37" s="11"/>
      <c r="AC37" s="7"/>
      <c r="AD37" s="55"/>
      <c r="AE37" s="55"/>
      <c r="AF37" s="55"/>
      <c r="AG37" s="56"/>
      <c r="AH37" s="12"/>
      <c r="AI37" s="31"/>
      <c r="AJ37" s="31"/>
      <c r="AK37" s="31"/>
      <c r="AL37" s="32"/>
      <c r="AM37" s="32"/>
      <c r="AN37" s="24"/>
      <c r="AO37" s="24"/>
      <c r="AP37" s="24"/>
    </row>
    <row r="38" spans="2:42" s="9" customFormat="1" ht="15.75" customHeight="1">
      <c r="B38" s="3"/>
      <c r="C38" s="3"/>
      <c r="D38" s="18"/>
      <c r="E38" s="4"/>
      <c r="F38" s="4"/>
      <c r="G38" s="19"/>
      <c r="H38" s="5"/>
      <c r="I38" s="5"/>
      <c r="J38" s="19"/>
      <c r="K38" s="6"/>
      <c r="L38" s="6"/>
      <c r="M38" s="6"/>
      <c r="N38" s="6"/>
      <c r="P38" s="10"/>
      <c r="Q38" s="10"/>
      <c r="R38" s="10"/>
      <c r="S38" s="10"/>
      <c r="T38" s="10"/>
      <c r="U38" s="11"/>
      <c r="V38" s="10"/>
      <c r="W38" s="10"/>
      <c r="X38" s="11"/>
      <c r="Y38" s="10"/>
      <c r="Z38" s="11"/>
      <c r="AA38" s="11"/>
      <c r="AB38" s="11"/>
      <c r="AC38" s="7"/>
      <c r="AD38" s="55"/>
      <c r="AE38" s="55"/>
      <c r="AF38" s="55"/>
      <c r="AG38" s="56"/>
      <c r="AH38" s="12"/>
      <c r="AI38" s="31"/>
      <c r="AJ38" s="31"/>
      <c r="AK38" s="31"/>
      <c r="AL38" s="32"/>
      <c r="AM38" s="32"/>
      <c r="AN38" s="24"/>
      <c r="AO38" s="24"/>
      <c r="AP38" s="24"/>
    </row>
    <row r="39" spans="2:42" s="9" customFormat="1" ht="15.75" customHeight="1">
      <c r="B39" s="3"/>
      <c r="C39" s="3"/>
      <c r="D39" s="18"/>
      <c r="E39" s="4"/>
      <c r="F39" s="4"/>
      <c r="G39" s="19"/>
      <c r="H39" s="5"/>
      <c r="I39" s="5"/>
      <c r="J39" s="19"/>
      <c r="K39" s="6"/>
      <c r="L39" s="6"/>
      <c r="M39" s="6"/>
      <c r="N39" s="6"/>
      <c r="P39" s="10"/>
      <c r="Q39" s="10"/>
      <c r="R39" s="10"/>
      <c r="S39" s="10"/>
      <c r="T39" s="10"/>
      <c r="U39" s="11"/>
      <c r="V39" s="11"/>
      <c r="W39" s="11"/>
      <c r="X39" s="11"/>
      <c r="Y39" s="11"/>
      <c r="Z39" s="11"/>
      <c r="AA39" s="11"/>
      <c r="AB39" s="11"/>
      <c r="AC39" s="7"/>
      <c r="AD39" s="55"/>
      <c r="AE39" s="55"/>
      <c r="AF39" s="55"/>
      <c r="AG39" s="56"/>
      <c r="AH39" s="12"/>
      <c r="AI39" s="31"/>
      <c r="AJ39" s="31"/>
      <c r="AK39" s="31"/>
      <c r="AL39" s="32"/>
      <c r="AM39" s="32"/>
      <c r="AN39" s="24"/>
      <c r="AO39" s="24"/>
      <c r="AP39" s="24"/>
    </row>
    <row r="40" spans="2:42" s="9" customFormat="1" ht="15.75" customHeight="1">
      <c r="B40" s="3"/>
      <c r="C40" s="3"/>
      <c r="D40" s="18"/>
      <c r="E40" s="4"/>
      <c r="F40" s="4"/>
      <c r="G40" s="19"/>
      <c r="H40" s="5"/>
      <c r="I40" s="5"/>
      <c r="J40" s="19"/>
      <c r="K40" s="6"/>
      <c r="L40" s="6"/>
      <c r="M40" s="6"/>
      <c r="N40" s="6"/>
      <c r="P40" s="10"/>
      <c r="Q40" s="10"/>
      <c r="R40" s="10"/>
      <c r="S40" s="10"/>
      <c r="T40" s="10"/>
      <c r="U40" s="11"/>
      <c r="V40" s="10"/>
      <c r="W40" s="10"/>
      <c r="X40" s="10"/>
      <c r="Y40" s="10"/>
      <c r="Z40" s="11"/>
      <c r="AA40" s="10"/>
      <c r="AB40" s="10"/>
      <c r="AC40" s="7"/>
      <c r="AD40" s="55"/>
      <c r="AE40" s="55"/>
      <c r="AF40" s="55"/>
      <c r="AG40" s="56"/>
      <c r="AH40" s="12"/>
      <c r="AI40" s="31"/>
      <c r="AJ40" s="31"/>
      <c r="AK40" s="31"/>
      <c r="AL40" s="32"/>
      <c r="AM40" s="32"/>
      <c r="AN40" s="24"/>
      <c r="AO40" s="24"/>
      <c r="AP40" s="24"/>
    </row>
    <row r="41" spans="2:42" s="9" customFormat="1" ht="15.75" customHeight="1">
      <c r="B41" s="3"/>
      <c r="C41" s="3"/>
      <c r="D41" s="18"/>
      <c r="E41" s="4"/>
      <c r="F41" s="4"/>
      <c r="G41" s="19"/>
      <c r="H41" s="5"/>
      <c r="I41" s="5"/>
      <c r="J41" s="19"/>
      <c r="K41" s="6"/>
      <c r="L41" s="6"/>
      <c r="M41" s="6"/>
      <c r="N41" s="6"/>
      <c r="P41" s="10"/>
      <c r="Q41" s="10"/>
      <c r="R41" s="10"/>
      <c r="S41" s="10"/>
      <c r="T41" s="10"/>
      <c r="U41" s="11"/>
      <c r="V41" s="11"/>
      <c r="W41" s="11"/>
      <c r="X41" s="10"/>
      <c r="Y41" s="10"/>
      <c r="Z41" s="11"/>
      <c r="AA41" s="10"/>
      <c r="AB41" s="11"/>
      <c r="AC41" s="7"/>
      <c r="AD41" s="55"/>
      <c r="AE41" s="55"/>
      <c r="AF41" s="55"/>
      <c r="AG41" s="56"/>
      <c r="AH41" s="12"/>
      <c r="AI41" s="31"/>
      <c r="AJ41" s="31"/>
      <c r="AK41" s="31"/>
      <c r="AL41" s="32"/>
      <c r="AM41" s="32"/>
      <c r="AN41" s="24"/>
      <c r="AO41" s="24"/>
      <c r="AP41" s="24"/>
    </row>
    <row r="42" spans="2:42" s="9" customFormat="1" ht="15.75" customHeight="1">
      <c r="B42" s="3"/>
      <c r="C42" s="3"/>
      <c r="D42" s="18"/>
      <c r="E42" s="4"/>
      <c r="F42" s="4"/>
      <c r="G42" s="19"/>
      <c r="H42" s="5"/>
      <c r="I42" s="5"/>
      <c r="J42" s="19"/>
      <c r="K42" s="6"/>
      <c r="L42" s="6"/>
      <c r="M42" s="6"/>
      <c r="N42" s="6"/>
      <c r="P42" s="10"/>
      <c r="Q42" s="10"/>
      <c r="R42" s="10"/>
      <c r="S42" s="10"/>
      <c r="T42" s="10"/>
      <c r="U42" s="11"/>
      <c r="V42" s="11"/>
      <c r="W42" s="11"/>
      <c r="X42" s="11"/>
      <c r="Y42" s="10"/>
      <c r="Z42" s="11"/>
      <c r="AA42" s="11"/>
      <c r="AB42" s="11"/>
      <c r="AC42" s="7"/>
      <c r="AD42" s="55"/>
      <c r="AE42" s="55"/>
      <c r="AF42" s="55"/>
      <c r="AG42" s="56"/>
      <c r="AH42" s="12"/>
      <c r="AI42" s="31"/>
      <c r="AJ42" s="31"/>
      <c r="AK42" s="31"/>
      <c r="AL42" s="32"/>
      <c r="AM42" s="32"/>
      <c r="AN42" s="24"/>
      <c r="AO42" s="24"/>
      <c r="AP42" s="24"/>
    </row>
    <row r="43" spans="2:42" s="9" customFormat="1" ht="15.75" customHeight="1">
      <c r="B43" s="3"/>
      <c r="C43" s="3"/>
      <c r="D43" s="18"/>
      <c r="E43" s="4"/>
      <c r="F43" s="4"/>
      <c r="G43" s="19"/>
      <c r="H43" s="5"/>
      <c r="I43" s="5"/>
      <c r="J43" s="19"/>
      <c r="K43" s="6"/>
      <c r="L43" s="6"/>
      <c r="M43" s="6"/>
      <c r="N43" s="6"/>
      <c r="P43" s="10"/>
      <c r="Q43" s="10"/>
      <c r="R43" s="10"/>
      <c r="S43" s="10"/>
      <c r="T43" s="10"/>
      <c r="U43" s="11"/>
      <c r="V43" s="11"/>
      <c r="W43" s="11"/>
      <c r="X43" s="10"/>
      <c r="Y43" s="11"/>
      <c r="Z43" s="11"/>
      <c r="AA43" s="11"/>
      <c r="AB43" s="11"/>
      <c r="AC43" s="7"/>
      <c r="AD43" s="55"/>
      <c r="AE43" s="55"/>
      <c r="AF43" s="55"/>
      <c r="AG43" s="56"/>
      <c r="AH43" s="12"/>
      <c r="AI43" s="31"/>
      <c r="AJ43" s="31"/>
      <c r="AK43" s="31"/>
      <c r="AL43" s="32"/>
      <c r="AM43" s="32"/>
      <c r="AN43" s="24"/>
      <c r="AO43" s="24"/>
      <c r="AP43" s="24"/>
    </row>
    <row r="44" spans="2:42" s="9" customFormat="1" ht="15.75" customHeight="1">
      <c r="B44" s="3"/>
      <c r="C44" s="3"/>
      <c r="D44" s="18"/>
      <c r="E44" s="4"/>
      <c r="F44" s="4"/>
      <c r="G44" s="19"/>
      <c r="H44" s="5"/>
      <c r="I44" s="5"/>
      <c r="J44" s="19"/>
      <c r="K44" s="6"/>
      <c r="L44" s="6"/>
      <c r="M44" s="6"/>
      <c r="N44" s="6"/>
      <c r="P44" s="10"/>
      <c r="Q44" s="10"/>
      <c r="R44" s="10"/>
      <c r="S44" s="10"/>
      <c r="T44" s="10"/>
      <c r="U44" s="11"/>
      <c r="V44" s="11"/>
      <c r="W44" s="11"/>
      <c r="X44" s="10"/>
      <c r="Y44" s="10"/>
      <c r="Z44" s="11"/>
      <c r="AA44" s="10"/>
      <c r="AB44" s="11"/>
      <c r="AC44" s="7"/>
      <c r="AD44" s="55"/>
      <c r="AE44" s="55"/>
      <c r="AF44" s="55"/>
      <c r="AG44" s="56"/>
      <c r="AH44" s="12"/>
      <c r="AI44" s="31"/>
      <c r="AJ44" s="31"/>
      <c r="AK44" s="31"/>
      <c r="AL44" s="32"/>
      <c r="AM44" s="32"/>
      <c r="AN44" s="24"/>
      <c r="AO44" s="24"/>
      <c r="AP44" s="24"/>
    </row>
    <row r="45" spans="2:42" s="9" customFormat="1" ht="15.75" customHeight="1">
      <c r="B45" s="3"/>
      <c r="C45" s="3"/>
      <c r="D45" s="18"/>
      <c r="E45" s="4"/>
      <c r="F45" s="4"/>
      <c r="G45" s="19"/>
      <c r="H45" s="5"/>
      <c r="I45" s="5"/>
      <c r="J45" s="19"/>
      <c r="K45" s="6"/>
      <c r="L45" s="6"/>
      <c r="M45" s="6"/>
      <c r="N45" s="6"/>
      <c r="P45" s="10"/>
      <c r="Q45" s="10"/>
      <c r="R45" s="10"/>
      <c r="S45" s="10"/>
      <c r="T45" s="10"/>
      <c r="U45" s="11"/>
      <c r="V45" s="10"/>
      <c r="W45" s="10"/>
      <c r="X45" s="10"/>
      <c r="Y45" s="10"/>
      <c r="Z45" s="11"/>
      <c r="AA45" s="10"/>
      <c r="AB45" s="10"/>
      <c r="AC45" s="7"/>
      <c r="AD45" s="55"/>
      <c r="AE45" s="55"/>
      <c r="AF45" s="55"/>
      <c r="AG45" s="56"/>
      <c r="AH45" s="12"/>
      <c r="AI45" s="31"/>
      <c r="AJ45" s="31"/>
      <c r="AK45" s="31"/>
      <c r="AL45" s="32"/>
      <c r="AM45" s="32"/>
      <c r="AN45" s="24"/>
      <c r="AO45" s="24"/>
      <c r="AP45" s="24"/>
    </row>
    <row r="46" spans="2:42" s="9" customFormat="1" ht="15.75" customHeight="1">
      <c r="B46" s="3"/>
      <c r="C46" s="3"/>
      <c r="D46" s="18"/>
      <c r="E46" s="4"/>
      <c r="F46" s="4"/>
      <c r="G46" s="19"/>
      <c r="H46" s="5"/>
      <c r="I46" s="5"/>
      <c r="J46" s="19"/>
      <c r="K46" s="6"/>
      <c r="L46" s="6"/>
      <c r="M46" s="6"/>
      <c r="N46" s="6"/>
      <c r="P46" s="10"/>
      <c r="Q46" s="10"/>
      <c r="R46" s="10"/>
      <c r="S46" s="10"/>
      <c r="T46" s="10"/>
      <c r="U46" s="11"/>
      <c r="V46" s="11"/>
      <c r="W46" s="11"/>
      <c r="X46" s="11"/>
      <c r="Y46" s="11"/>
      <c r="Z46" s="11"/>
      <c r="AA46" s="11"/>
      <c r="AB46" s="11"/>
      <c r="AC46" s="7"/>
      <c r="AD46" s="55"/>
      <c r="AE46" s="55"/>
      <c r="AF46" s="55"/>
      <c r="AG46" s="56"/>
      <c r="AH46" s="12"/>
      <c r="AI46" s="31"/>
      <c r="AJ46" s="31"/>
      <c r="AK46" s="31"/>
      <c r="AL46" s="32"/>
      <c r="AM46" s="32"/>
      <c r="AN46" s="24"/>
      <c r="AO46" s="24"/>
      <c r="AP46" s="24"/>
    </row>
    <row r="47" spans="2:42" s="9" customFormat="1" ht="15.75" customHeight="1">
      <c r="B47" s="3"/>
      <c r="C47" s="3"/>
      <c r="D47" s="18"/>
      <c r="E47" s="4"/>
      <c r="F47" s="4"/>
      <c r="G47" s="19"/>
      <c r="H47" s="5"/>
      <c r="I47" s="5"/>
      <c r="J47" s="19"/>
      <c r="K47" s="6"/>
      <c r="L47" s="6"/>
      <c r="M47" s="6"/>
      <c r="N47" s="6"/>
      <c r="P47" s="10"/>
      <c r="Q47" s="10"/>
      <c r="R47" s="10"/>
      <c r="S47" s="10"/>
      <c r="T47" s="10"/>
      <c r="U47" s="11"/>
      <c r="V47" s="11"/>
      <c r="W47" s="11"/>
      <c r="X47" s="10"/>
      <c r="Y47" s="10"/>
      <c r="Z47" s="11"/>
      <c r="AA47" s="10"/>
      <c r="AB47" s="11"/>
      <c r="AC47" s="7"/>
      <c r="AD47" s="55"/>
      <c r="AE47" s="55"/>
      <c r="AF47" s="55"/>
      <c r="AG47" s="56"/>
      <c r="AH47" s="12"/>
      <c r="AI47" s="31"/>
      <c r="AJ47" s="31"/>
      <c r="AK47" s="31"/>
      <c r="AL47" s="32"/>
      <c r="AM47" s="32"/>
      <c r="AN47" s="24"/>
      <c r="AO47" s="24"/>
      <c r="AP47" s="24"/>
    </row>
    <row r="48" spans="2:42" s="9" customFormat="1" ht="15.75" customHeight="1">
      <c r="B48" s="3"/>
      <c r="C48" s="3"/>
      <c r="D48" s="18"/>
      <c r="E48" s="4"/>
      <c r="F48" s="4"/>
      <c r="G48" s="19"/>
      <c r="H48" s="5"/>
      <c r="I48" s="5"/>
      <c r="J48" s="19"/>
      <c r="K48" s="6"/>
      <c r="L48" s="6"/>
      <c r="M48" s="6"/>
      <c r="N48" s="6"/>
      <c r="P48" s="10"/>
      <c r="Q48" s="10"/>
      <c r="R48" s="10"/>
      <c r="S48" s="10"/>
      <c r="T48" s="10"/>
      <c r="U48" s="11"/>
      <c r="V48" s="11"/>
      <c r="W48" s="11"/>
      <c r="X48" s="11"/>
      <c r="Y48" s="10"/>
      <c r="Z48" s="11"/>
      <c r="AA48" s="11"/>
      <c r="AB48" s="11"/>
      <c r="AC48" s="7"/>
      <c r="AD48" s="55"/>
      <c r="AE48" s="55"/>
      <c r="AF48" s="55"/>
      <c r="AG48" s="56"/>
      <c r="AH48" s="12"/>
      <c r="AI48" s="31"/>
      <c r="AJ48" s="31"/>
      <c r="AK48" s="31"/>
      <c r="AL48" s="32"/>
      <c r="AM48" s="32"/>
      <c r="AN48" s="24"/>
      <c r="AO48" s="24"/>
      <c r="AP48" s="24"/>
    </row>
    <row r="49" spans="2:42" s="9" customFormat="1" ht="15.75" customHeight="1">
      <c r="B49" s="3"/>
      <c r="C49" s="3"/>
      <c r="D49" s="18"/>
      <c r="E49" s="4"/>
      <c r="F49" s="4"/>
      <c r="G49" s="19"/>
      <c r="H49" s="5"/>
      <c r="I49" s="5"/>
      <c r="J49" s="19"/>
      <c r="K49" s="6"/>
      <c r="L49" s="6"/>
      <c r="M49" s="6"/>
      <c r="N49" s="6"/>
      <c r="P49" s="10"/>
      <c r="Q49" s="10"/>
      <c r="R49" s="10"/>
      <c r="S49" s="10"/>
      <c r="T49" s="10"/>
      <c r="U49" s="11"/>
      <c r="V49" s="11"/>
      <c r="W49" s="11"/>
      <c r="X49" s="11"/>
      <c r="Y49" s="11"/>
      <c r="Z49" s="11"/>
      <c r="AA49" s="11"/>
      <c r="AB49" s="11"/>
      <c r="AC49" s="7"/>
      <c r="AD49" s="55"/>
      <c r="AE49" s="55"/>
      <c r="AF49" s="55"/>
      <c r="AG49" s="56"/>
      <c r="AH49" s="12"/>
      <c r="AI49" s="31"/>
      <c r="AJ49" s="31"/>
      <c r="AK49" s="31"/>
      <c r="AL49" s="32"/>
      <c r="AM49" s="32"/>
      <c r="AN49" s="24"/>
      <c r="AO49" s="24"/>
      <c r="AP49" s="24"/>
    </row>
    <row r="50" spans="2:42" s="9" customFormat="1" ht="15.75" customHeight="1">
      <c r="B50" s="3"/>
      <c r="C50" s="3"/>
      <c r="D50" s="18"/>
      <c r="E50" s="4"/>
      <c r="F50" s="4"/>
      <c r="G50" s="19"/>
      <c r="H50" s="5"/>
      <c r="I50" s="5"/>
      <c r="J50" s="19"/>
      <c r="K50" s="6"/>
      <c r="L50" s="6"/>
      <c r="M50" s="6"/>
      <c r="N50" s="6"/>
      <c r="P50" s="10"/>
      <c r="Q50" s="10"/>
      <c r="R50" s="10"/>
      <c r="S50" s="10"/>
      <c r="T50" s="10"/>
      <c r="U50" s="11"/>
      <c r="V50" s="11"/>
      <c r="W50" s="11"/>
      <c r="X50" s="10"/>
      <c r="Y50" s="11"/>
      <c r="Z50" s="11"/>
      <c r="AA50" s="10"/>
      <c r="AB50" s="11"/>
      <c r="AC50" s="7"/>
      <c r="AD50" s="55"/>
      <c r="AE50" s="55"/>
      <c r="AF50" s="55"/>
      <c r="AG50" s="56"/>
      <c r="AH50" s="12"/>
      <c r="AI50" s="31"/>
      <c r="AJ50" s="31"/>
      <c r="AK50" s="31"/>
      <c r="AL50" s="32"/>
      <c r="AM50" s="32"/>
      <c r="AN50" s="24"/>
      <c r="AO50" s="24"/>
      <c r="AP50" s="24"/>
    </row>
    <row r="51" spans="2:42" s="9" customFormat="1" ht="15.75" customHeight="1">
      <c r="B51" s="3"/>
      <c r="C51" s="3"/>
      <c r="D51" s="18"/>
      <c r="E51" s="4"/>
      <c r="F51" s="4"/>
      <c r="G51" s="19"/>
      <c r="H51" s="5"/>
      <c r="I51" s="5"/>
      <c r="J51" s="19"/>
      <c r="K51" s="6"/>
      <c r="L51" s="6"/>
      <c r="M51" s="6"/>
      <c r="N51" s="6"/>
      <c r="P51" s="10"/>
      <c r="Q51" s="10"/>
      <c r="R51" s="10"/>
      <c r="S51" s="10"/>
      <c r="T51" s="10"/>
      <c r="U51" s="11"/>
      <c r="V51" s="11"/>
      <c r="W51" s="11"/>
      <c r="X51" s="11"/>
      <c r="Y51" s="10"/>
      <c r="Z51" s="11"/>
      <c r="AA51" s="11"/>
      <c r="AB51" s="11"/>
      <c r="AC51" s="7"/>
      <c r="AD51" s="55"/>
      <c r="AE51" s="55"/>
      <c r="AF51" s="55"/>
      <c r="AG51" s="56"/>
      <c r="AH51" s="12"/>
      <c r="AI51" s="31"/>
      <c r="AJ51" s="31"/>
      <c r="AK51" s="31"/>
      <c r="AL51" s="32"/>
      <c r="AM51" s="32"/>
      <c r="AN51" s="24"/>
      <c r="AO51" s="24"/>
      <c r="AP51" s="24"/>
    </row>
    <row r="52" spans="2:42" s="9" customFormat="1" ht="15.75" customHeight="1">
      <c r="B52" s="3"/>
      <c r="C52" s="3"/>
      <c r="D52" s="18"/>
      <c r="E52" s="4"/>
      <c r="F52" s="4"/>
      <c r="G52" s="19"/>
      <c r="H52" s="5"/>
      <c r="I52" s="5"/>
      <c r="J52" s="19"/>
      <c r="K52" s="6"/>
      <c r="L52" s="6"/>
      <c r="M52" s="6"/>
      <c r="N52" s="6"/>
      <c r="P52" s="10"/>
      <c r="Q52" s="10"/>
      <c r="R52" s="10"/>
      <c r="S52" s="10"/>
      <c r="T52" s="10"/>
      <c r="U52" s="11"/>
      <c r="V52" s="11"/>
      <c r="W52" s="11"/>
      <c r="X52" s="11"/>
      <c r="Y52" s="11"/>
      <c r="Z52" s="11"/>
      <c r="AA52" s="11"/>
      <c r="AB52" s="11"/>
      <c r="AC52" s="7"/>
      <c r="AD52" s="55"/>
      <c r="AE52" s="55"/>
      <c r="AF52" s="55"/>
      <c r="AG52" s="56"/>
      <c r="AH52" s="12"/>
      <c r="AI52" s="31"/>
      <c r="AJ52" s="31"/>
      <c r="AK52" s="31"/>
      <c r="AL52" s="32"/>
      <c r="AM52" s="32"/>
      <c r="AN52" s="24"/>
      <c r="AO52" s="24"/>
      <c r="AP52" s="24"/>
    </row>
    <row r="53" spans="2:42" s="9" customFormat="1" ht="15.75" customHeight="1">
      <c r="B53" s="3"/>
      <c r="C53" s="3"/>
      <c r="D53" s="18"/>
      <c r="E53" s="4"/>
      <c r="F53" s="4"/>
      <c r="G53" s="19"/>
      <c r="H53" s="5"/>
      <c r="I53" s="5"/>
      <c r="J53" s="19"/>
      <c r="K53" s="6"/>
      <c r="L53" s="6"/>
      <c r="M53" s="6"/>
      <c r="N53" s="6"/>
      <c r="P53" s="10"/>
      <c r="Q53" s="10"/>
      <c r="R53" s="10"/>
      <c r="S53" s="10"/>
      <c r="T53" s="10"/>
      <c r="U53" s="11"/>
      <c r="V53" s="11"/>
      <c r="W53" s="11"/>
      <c r="X53" s="11"/>
      <c r="Y53" s="11"/>
      <c r="Z53" s="11"/>
      <c r="AA53" s="11"/>
      <c r="AB53" s="11"/>
      <c r="AC53" s="7"/>
      <c r="AD53" s="55"/>
      <c r="AE53" s="55"/>
      <c r="AF53" s="55"/>
      <c r="AG53" s="56"/>
      <c r="AH53" s="12"/>
      <c r="AI53" s="31"/>
      <c r="AJ53" s="31"/>
      <c r="AK53" s="31"/>
      <c r="AL53" s="32"/>
      <c r="AM53" s="32"/>
      <c r="AN53" s="24"/>
      <c r="AO53" s="24"/>
      <c r="AP53" s="24"/>
    </row>
    <row r="54" spans="2:42" s="9" customFormat="1" ht="15.75" customHeight="1">
      <c r="B54" s="3"/>
      <c r="C54" s="3"/>
      <c r="D54" s="18"/>
      <c r="E54" s="4"/>
      <c r="F54" s="4"/>
      <c r="G54" s="19"/>
      <c r="H54" s="5"/>
      <c r="I54" s="5"/>
      <c r="J54" s="19"/>
      <c r="K54" s="6"/>
      <c r="L54" s="6"/>
      <c r="M54" s="6"/>
      <c r="N54" s="6"/>
      <c r="P54" s="10"/>
      <c r="Q54" s="10"/>
      <c r="R54" s="10"/>
      <c r="S54" s="10"/>
      <c r="T54" s="10"/>
      <c r="U54" s="11"/>
      <c r="V54" s="11"/>
      <c r="W54" s="11"/>
      <c r="X54" s="11"/>
      <c r="Y54" s="10"/>
      <c r="Z54" s="11"/>
      <c r="AA54" s="11"/>
      <c r="AB54" s="11"/>
      <c r="AC54" s="7"/>
      <c r="AD54" s="55"/>
      <c r="AE54" s="55"/>
      <c r="AF54" s="55"/>
      <c r="AG54" s="56"/>
      <c r="AH54" s="12"/>
      <c r="AI54" s="31"/>
      <c r="AJ54" s="31"/>
      <c r="AK54" s="31"/>
      <c r="AL54" s="32"/>
      <c r="AM54" s="32"/>
      <c r="AN54" s="24"/>
      <c r="AO54" s="24"/>
      <c r="AP54" s="24"/>
    </row>
    <row r="55" spans="2:42" s="9" customFormat="1" ht="15.75" customHeight="1">
      <c r="B55" s="3"/>
      <c r="C55" s="3"/>
      <c r="D55" s="18"/>
      <c r="E55" s="4"/>
      <c r="F55" s="4"/>
      <c r="G55" s="19"/>
      <c r="H55" s="5"/>
      <c r="I55" s="5"/>
      <c r="J55" s="19"/>
      <c r="K55" s="6"/>
      <c r="L55" s="6"/>
      <c r="M55" s="6"/>
      <c r="N55" s="6"/>
      <c r="P55" s="10"/>
      <c r="Q55" s="10"/>
      <c r="R55" s="10"/>
      <c r="S55" s="10"/>
      <c r="T55" s="10"/>
      <c r="U55" s="11"/>
      <c r="V55" s="11"/>
      <c r="W55" s="11"/>
      <c r="X55" s="11"/>
      <c r="Y55" s="10"/>
      <c r="Z55" s="11"/>
      <c r="AA55" s="11"/>
      <c r="AB55" s="11"/>
      <c r="AC55" s="7"/>
      <c r="AD55" s="55"/>
      <c r="AE55" s="55"/>
      <c r="AF55" s="55"/>
      <c r="AG55" s="56"/>
      <c r="AH55" s="12"/>
      <c r="AI55" s="31"/>
      <c r="AJ55" s="31"/>
      <c r="AK55" s="31"/>
      <c r="AL55" s="32"/>
      <c r="AM55" s="32"/>
      <c r="AN55" s="24"/>
      <c r="AO55" s="24"/>
      <c r="AP55" s="24"/>
    </row>
    <row r="56" spans="2:42" s="9" customFormat="1" ht="22.9" customHeight="1">
      <c r="B56" s="3"/>
      <c r="C56" s="3"/>
      <c r="D56" s="18"/>
      <c r="E56" s="4"/>
      <c r="F56" s="4"/>
      <c r="G56" s="19"/>
      <c r="H56" s="5"/>
      <c r="I56" s="5"/>
      <c r="J56" s="19"/>
      <c r="K56" s="6"/>
      <c r="L56" s="6"/>
      <c r="M56" s="6"/>
      <c r="N56" s="6"/>
      <c r="P56" s="10"/>
      <c r="Q56" s="10"/>
      <c r="R56" s="10"/>
      <c r="S56" s="10"/>
      <c r="T56" s="10"/>
      <c r="U56" s="11"/>
      <c r="V56" s="10"/>
      <c r="W56" s="10"/>
      <c r="X56" s="10"/>
      <c r="Y56" s="11"/>
      <c r="Z56" s="10"/>
      <c r="AA56" s="10"/>
      <c r="AB56" s="10"/>
      <c r="AC56" s="7"/>
      <c r="AD56" s="55"/>
      <c r="AE56" s="55"/>
      <c r="AF56" s="55"/>
      <c r="AG56" s="56"/>
      <c r="AH56" s="12"/>
      <c r="AI56" s="31"/>
      <c r="AJ56" s="31"/>
      <c r="AK56" s="31"/>
      <c r="AL56" s="32"/>
      <c r="AM56" s="32"/>
      <c r="AN56" s="24"/>
      <c r="AO56" s="24"/>
      <c r="AP56" s="24"/>
    </row>
    <row r="57" spans="2:42" s="2" customFormat="1" ht="10.15">
      <c r="B57" s="3"/>
      <c r="C57" s="3"/>
      <c r="D57" s="18"/>
      <c r="E57" s="4"/>
      <c r="F57" s="4"/>
      <c r="G57" s="19"/>
      <c r="H57" s="5"/>
      <c r="I57" s="5"/>
      <c r="J57" s="19"/>
      <c r="K57" s="6"/>
      <c r="L57" s="6"/>
      <c r="M57" s="6"/>
      <c r="N57" s="6"/>
      <c r="O57" s="9"/>
      <c r="P57" s="10"/>
      <c r="Q57" s="10"/>
      <c r="R57" s="10"/>
      <c r="S57" s="10"/>
      <c r="T57" s="10"/>
      <c r="U57" s="11"/>
      <c r="V57" s="11"/>
      <c r="W57" s="11"/>
      <c r="X57" s="11"/>
      <c r="Y57" s="11"/>
      <c r="Z57" s="11"/>
      <c r="AA57" s="11"/>
      <c r="AB57" s="11"/>
      <c r="AC57" s="7"/>
      <c r="AD57" s="55"/>
      <c r="AE57" s="55"/>
      <c r="AF57" s="55"/>
      <c r="AG57" s="56"/>
      <c r="AH57" s="12"/>
      <c r="AI57" s="31"/>
      <c r="AJ57" s="31"/>
      <c r="AK57" s="31"/>
      <c r="AL57" s="39"/>
      <c r="AM57" s="39"/>
      <c r="AN57" s="10"/>
      <c r="AO57" s="10"/>
      <c r="AP57" s="10"/>
    </row>
    <row r="58" spans="2:42" s="2" customFormat="1" ht="10.15">
      <c r="B58" s="40"/>
      <c r="C58" s="40"/>
      <c r="D58" s="40"/>
      <c r="E58" s="40"/>
      <c r="F58" s="41"/>
      <c r="G58" s="42"/>
      <c r="H58" s="42"/>
      <c r="I58" s="42"/>
      <c r="J58" s="43"/>
      <c r="K58" s="44"/>
      <c r="L58" s="40"/>
      <c r="M58" s="44"/>
      <c r="N58" s="44"/>
      <c r="O58" s="9"/>
      <c r="P58" s="10"/>
      <c r="Q58" s="10"/>
      <c r="R58" s="10"/>
      <c r="S58" s="10"/>
      <c r="T58" s="10"/>
      <c r="U58" s="11"/>
      <c r="V58" s="11"/>
      <c r="W58" s="11"/>
      <c r="X58" s="11"/>
      <c r="Y58" s="11"/>
      <c r="Z58" s="11"/>
      <c r="AA58" s="11"/>
      <c r="AB58" s="11"/>
      <c r="AC58" s="7"/>
      <c r="AD58" s="55"/>
      <c r="AE58" s="55"/>
      <c r="AF58" s="55"/>
      <c r="AG58" s="56"/>
      <c r="AH58" s="12"/>
      <c r="AI58" s="31"/>
      <c r="AJ58" s="31"/>
      <c r="AK58" s="31"/>
      <c r="AL58" s="39"/>
      <c r="AM58" s="39"/>
      <c r="AN58" s="10"/>
      <c r="AO58" s="10"/>
      <c r="AP58" s="10"/>
    </row>
    <row r="59" spans="2:42" s="2" customFormat="1" ht="10.1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10"/>
      <c r="R59" s="10"/>
      <c r="S59" s="10"/>
      <c r="T59" s="10"/>
      <c r="U59" s="11"/>
      <c r="V59" s="11"/>
      <c r="W59" s="11"/>
      <c r="X59" s="10"/>
      <c r="Y59" s="10"/>
      <c r="Z59" s="11"/>
      <c r="AA59" s="10"/>
      <c r="AB59" s="11"/>
      <c r="AC59" s="7"/>
      <c r="AD59" s="55"/>
      <c r="AE59" s="55"/>
      <c r="AF59" s="55"/>
      <c r="AG59" s="56"/>
      <c r="AH59" s="12"/>
      <c r="AI59" s="31"/>
      <c r="AJ59" s="31"/>
      <c r="AK59" s="31"/>
      <c r="AL59" s="39"/>
      <c r="AM59" s="39"/>
      <c r="AN59" s="10"/>
      <c r="AO59" s="10"/>
      <c r="AP59" s="10"/>
    </row>
    <row r="60" spans="2:42" s="2" customFormat="1" ht="10.15">
      <c r="P60" s="10"/>
      <c r="Q60" s="10"/>
      <c r="R60" s="10"/>
      <c r="S60" s="10"/>
      <c r="T60" s="10"/>
      <c r="U60" s="11"/>
      <c r="V60" s="11"/>
      <c r="W60" s="11"/>
      <c r="X60" s="11"/>
      <c r="Y60" s="11"/>
      <c r="Z60" s="11"/>
      <c r="AA60" s="11"/>
      <c r="AB60" s="11"/>
      <c r="AC60" s="7"/>
      <c r="AD60" s="55"/>
      <c r="AE60" s="55"/>
      <c r="AF60" s="55"/>
      <c r="AG60" s="56"/>
      <c r="AH60" s="12"/>
      <c r="AI60" s="31"/>
      <c r="AJ60" s="31"/>
      <c r="AK60" s="31"/>
      <c r="AL60" s="39"/>
      <c r="AM60" s="39"/>
      <c r="AN60" s="10"/>
      <c r="AO60" s="10"/>
      <c r="AP60" s="10"/>
    </row>
    <row r="61" spans="2:42" s="2" customFormat="1" ht="10.15">
      <c r="P61" s="10"/>
      <c r="Q61" s="10"/>
      <c r="R61" s="10"/>
      <c r="S61" s="10"/>
      <c r="T61" s="10"/>
      <c r="U61" s="11"/>
      <c r="V61" s="11"/>
      <c r="W61" s="11"/>
      <c r="X61" s="10"/>
      <c r="Y61" s="10"/>
      <c r="Z61" s="11"/>
      <c r="AA61" s="10"/>
      <c r="AB61" s="11"/>
      <c r="AC61" s="7"/>
      <c r="AD61" s="55"/>
      <c r="AE61" s="55"/>
      <c r="AF61" s="55"/>
      <c r="AG61" s="56"/>
      <c r="AH61" s="12"/>
      <c r="AI61" s="31"/>
      <c r="AJ61" s="31"/>
      <c r="AK61" s="31"/>
      <c r="AL61" s="39"/>
      <c r="AM61" s="39"/>
      <c r="AN61" s="10"/>
      <c r="AO61" s="10"/>
      <c r="AP61" s="10"/>
    </row>
    <row r="62" spans="2:42" s="2" customFormat="1" ht="10.15">
      <c r="P62" s="10"/>
      <c r="Q62" s="10"/>
      <c r="R62" s="10"/>
      <c r="S62" s="10"/>
      <c r="T62" s="10"/>
      <c r="U62" s="11"/>
      <c r="V62" s="11"/>
      <c r="W62" s="11"/>
      <c r="X62" s="10"/>
      <c r="Y62" s="10"/>
      <c r="Z62" s="11"/>
      <c r="AA62" s="10"/>
      <c r="AB62" s="11"/>
      <c r="AC62" s="7"/>
      <c r="AD62" s="55"/>
      <c r="AE62" s="55"/>
      <c r="AF62" s="55"/>
      <c r="AG62" s="56"/>
      <c r="AH62" s="12"/>
      <c r="AI62" s="31"/>
      <c r="AJ62" s="31"/>
      <c r="AK62" s="31"/>
      <c r="AL62" s="39"/>
      <c r="AM62" s="39"/>
      <c r="AN62" s="10"/>
      <c r="AO62" s="10"/>
      <c r="AP62" s="10"/>
    </row>
    <row r="63" spans="2:42" s="2" customFormat="1" ht="10.15">
      <c r="P63" s="10"/>
      <c r="Q63" s="10"/>
      <c r="R63" s="10"/>
      <c r="S63" s="10"/>
      <c r="T63" s="10"/>
      <c r="U63" s="11"/>
      <c r="V63" s="11"/>
      <c r="W63" s="11"/>
      <c r="X63" s="11"/>
      <c r="Y63" s="10"/>
      <c r="Z63" s="11"/>
      <c r="AA63" s="11"/>
      <c r="AB63" s="11"/>
      <c r="AC63" s="7"/>
      <c r="AD63" s="57"/>
      <c r="AE63" s="57"/>
      <c r="AF63" s="57"/>
      <c r="AG63" s="58"/>
      <c r="AH63" s="23"/>
      <c r="AI63" s="33"/>
      <c r="AJ63" s="33"/>
      <c r="AK63" s="33"/>
      <c r="AL63" s="45"/>
      <c r="AM63" s="45"/>
    </row>
    <row r="64" spans="2:42" s="2" customFormat="1" ht="10.15">
      <c r="P64" s="10"/>
      <c r="Q64" s="10"/>
      <c r="R64" s="10"/>
      <c r="S64" s="10"/>
      <c r="T64" s="10"/>
      <c r="U64" s="11"/>
      <c r="V64" s="11"/>
      <c r="W64" s="11"/>
      <c r="X64" s="11"/>
      <c r="Y64" s="10"/>
      <c r="Z64" s="11"/>
      <c r="AA64" s="11"/>
      <c r="AB64" s="11"/>
      <c r="AC64" s="7"/>
      <c r="AD64" s="55"/>
      <c r="AE64" s="55"/>
      <c r="AF64" s="55"/>
      <c r="AG64" s="56"/>
      <c r="AH64" s="12"/>
      <c r="AI64" s="31"/>
      <c r="AJ64" s="31"/>
      <c r="AK64" s="31"/>
      <c r="AL64" s="45"/>
      <c r="AM64" s="45"/>
    </row>
    <row r="65" spans="16:39" s="2" customFormat="1" ht="10.15">
      <c r="P65" s="10"/>
      <c r="Q65" s="10"/>
      <c r="R65" s="10"/>
      <c r="S65" s="10"/>
      <c r="T65" s="10"/>
      <c r="U65" s="11"/>
      <c r="V65" s="10"/>
      <c r="W65" s="10"/>
      <c r="X65" s="11"/>
      <c r="Y65" s="11"/>
      <c r="Z65" s="11"/>
      <c r="AA65" s="11"/>
      <c r="AB65" s="11"/>
      <c r="AC65" s="7"/>
      <c r="AD65" s="55"/>
      <c r="AE65" s="55"/>
      <c r="AF65" s="55"/>
      <c r="AG65" s="56"/>
      <c r="AH65" s="12"/>
      <c r="AI65" s="31"/>
      <c r="AJ65" s="31"/>
      <c r="AK65" s="31"/>
      <c r="AL65" s="45"/>
      <c r="AM65" s="45"/>
    </row>
    <row r="66" spans="16:39" s="2" customFormat="1" ht="10.15">
      <c r="P66" s="10"/>
      <c r="Q66" s="10"/>
      <c r="R66" s="10"/>
      <c r="S66" s="10"/>
      <c r="T66" s="10"/>
      <c r="U66" s="11"/>
      <c r="V66" s="11"/>
      <c r="W66" s="11"/>
      <c r="X66" s="10"/>
      <c r="Y66" s="10"/>
      <c r="Z66" s="11"/>
      <c r="AA66" s="10"/>
      <c r="AB66" s="11"/>
      <c r="AC66" s="7"/>
      <c r="AD66" s="55"/>
      <c r="AE66" s="55"/>
      <c r="AF66" s="55"/>
      <c r="AG66" s="56"/>
      <c r="AH66" s="12"/>
      <c r="AI66" s="31"/>
      <c r="AJ66" s="31"/>
      <c r="AK66" s="31"/>
      <c r="AL66" s="45"/>
      <c r="AM66" s="45"/>
    </row>
    <row r="67" spans="16:39" s="2" customFormat="1" ht="10.15">
      <c r="P67" s="10"/>
      <c r="Q67" s="10"/>
      <c r="R67" s="10"/>
      <c r="S67" s="10"/>
      <c r="T67" s="10"/>
      <c r="U67" s="11"/>
      <c r="V67" s="11"/>
      <c r="W67" s="11"/>
      <c r="X67" s="11"/>
      <c r="Y67" s="11"/>
      <c r="Z67" s="11"/>
      <c r="AA67" s="11"/>
      <c r="AB67" s="11"/>
      <c r="AC67" s="7"/>
      <c r="AD67" s="55"/>
      <c r="AE67" s="55"/>
      <c r="AF67" s="55"/>
      <c r="AG67" s="56"/>
      <c r="AH67" s="12"/>
      <c r="AI67" s="31"/>
      <c r="AJ67" s="31"/>
      <c r="AK67" s="31"/>
      <c r="AL67" s="45"/>
      <c r="AM67" s="45"/>
    </row>
    <row r="68" spans="16:39" s="2" customFormat="1" ht="10.15">
      <c r="P68" s="10"/>
      <c r="Q68" s="10"/>
      <c r="R68" s="10"/>
      <c r="S68" s="10"/>
      <c r="T68" s="10"/>
      <c r="U68" s="11"/>
      <c r="V68" s="11"/>
      <c r="W68" s="11"/>
      <c r="X68" s="10"/>
      <c r="Y68" s="10"/>
      <c r="Z68" s="11"/>
      <c r="AA68" s="11"/>
      <c r="AB68" s="11"/>
      <c r="AC68" s="7"/>
      <c r="AD68" s="55"/>
      <c r="AE68" s="55"/>
      <c r="AF68" s="55"/>
      <c r="AG68" s="56"/>
      <c r="AH68" s="12"/>
      <c r="AI68" s="31"/>
      <c r="AJ68" s="31"/>
      <c r="AK68" s="31"/>
      <c r="AL68" s="45"/>
      <c r="AM68" s="45"/>
    </row>
    <row r="69" spans="16:39" s="2" customFormat="1" ht="10.15">
      <c r="P69" s="10"/>
      <c r="Q69" s="10"/>
      <c r="R69" s="10"/>
      <c r="S69" s="10"/>
      <c r="T69" s="10"/>
      <c r="U69" s="11"/>
      <c r="V69" s="11"/>
      <c r="W69" s="11"/>
      <c r="X69" s="11"/>
      <c r="Y69" s="11"/>
      <c r="Z69" s="11"/>
      <c r="AA69" s="11"/>
      <c r="AB69" s="11"/>
      <c r="AC69" s="7"/>
      <c r="AD69" s="55"/>
      <c r="AE69" s="55"/>
      <c r="AF69" s="55"/>
      <c r="AG69" s="56"/>
      <c r="AH69" s="17"/>
      <c r="AI69" s="31"/>
      <c r="AJ69" s="31"/>
      <c r="AK69" s="31"/>
      <c r="AL69" s="45"/>
      <c r="AM69" s="45"/>
    </row>
    <row r="70" spans="16:39"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9"/>
      <c r="AD70" s="59"/>
      <c r="AE70" s="59"/>
      <c r="AF70" s="59"/>
      <c r="AG70" s="60"/>
      <c r="AH70" s="9"/>
      <c r="AI70" s="35"/>
      <c r="AJ70" s="35"/>
      <c r="AK70" s="35"/>
    </row>
  </sheetData>
  <autoFilter ref="B2:F22" xr:uid="{00000000-0009-0000-0000-000004000000}">
    <sortState xmlns:xlrd2="http://schemas.microsoft.com/office/spreadsheetml/2017/richdata2" ref="B3:F22">
      <sortCondition ref="C2:C22"/>
    </sortState>
  </autoFilter>
  <mergeCells count="3">
    <mergeCell ref="B1:N1"/>
    <mergeCell ref="P1:AB1"/>
    <mergeCell ref="AD1:AP1"/>
  </mergeCells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70"/>
  <sheetViews>
    <sheetView topLeftCell="V1" workbookViewId="0">
      <selection activeCell="AD3" sqref="AD3"/>
    </sheetView>
  </sheetViews>
  <sheetFormatPr defaultRowHeight="13.15"/>
  <cols>
    <col min="1" max="1" width="1" customWidth="1"/>
    <col min="2" max="2" width="6.5703125" customWidth="1"/>
    <col min="3" max="3" width="5.7109375" customWidth="1"/>
    <col min="4" max="4" width="13.42578125" customWidth="1"/>
    <col min="5" max="5" width="15.85546875" customWidth="1"/>
    <col min="6" max="6" width="25" hidden="1" customWidth="1"/>
    <col min="7" max="7" width="12.85546875" customWidth="1"/>
    <col min="8" max="8" width="14.28515625" customWidth="1"/>
    <col min="9" max="9" width="17.42578125" customWidth="1"/>
    <col min="10" max="10" width="13.5703125" customWidth="1"/>
    <col min="11" max="11" width="10.7109375" customWidth="1"/>
    <col min="12" max="13" width="11.85546875" customWidth="1"/>
    <col min="14" max="14" width="12.140625" customWidth="1"/>
    <col min="15" max="15" width="4.7109375" customWidth="1"/>
    <col min="16" max="16" width="6.7109375" customWidth="1"/>
    <col min="17" max="17" width="9" bestFit="1" customWidth="1"/>
    <col min="18" max="20" width="8.140625" customWidth="1"/>
    <col min="21" max="23" width="11.85546875" customWidth="1"/>
    <col min="24" max="24" width="10.7109375" customWidth="1"/>
    <col min="25" max="26" width="11.85546875" customWidth="1"/>
    <col min="27" max="27" width="10.7109375" customWidth="1"/>
    <col min="28" max="28" width="11.85546875" customWidth="1"/>
    <col min="29" max="29" width="3.5703125" customWidth="1"/>
    <col min="30" max="32" width="10" style="61" customWidth="1"/>
    <col min="33" max="33" width="10" style="62" customWidth="1"/>
    <col min="34" max="34" width="12.140625" hidden="1" customWidth="1"/>
    <col min="35" max="35" width="11.42578125" style="34" customWidth="1"/>
    <col min="36" max="39" width="8.85546875" style="34"/>
  </cols>
  <sheetData>
    <row r="1" spans="1:42" s="1" customFormat="1" ht="28.9" customHeight="1">
      <c r="B1" s="114" t="s">
        <v>151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P1" s="115" t="s">
        <v>1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D1" s="120" t="s">
        <v>2</v>
      </c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</row>
    <row r="2" spans="1:42" s="14" customFormat="1" ht="28.9" customHeight="1">
      <c r="B2" s="25" t="s">
        <v>51</v>
      </c>
      <c r="C2" s="25" t="s">
        <v>52</v>
      </c>
      <c r="D2" s="25" t="s">
        <v>53</v>
      </c>
      <c r="E2" s="25" t="s">
        <v>54</v>
      </c>
      <c r="F2" s="25" t="s">
        <v>55</v>
      </c>
      <c r="G2" s="25" t="s">
        <v>6</v>
      </c>
      <c r="H2" s="25" t="s">
        <v>7</v>
      </c>
      <c r="I2" s="25" t="s">
        <v>8</v>
      </c>
      <c r="J2" s="26" t="s">
        <v>7</v>
      </c>
      <c r="K2" s="25" t="s">
        <v>56</v>
      </c>
      <c r="L2" s="16" t="s">
        <v>21</v>
      </c>
      <c r="M2" s="25" t="s">
        <v>57</v>
      </c>
      <c r="N2" s="25" t="s">
        <v>58</v>
      </c>
      <c r="P2" s="63" t="s">
        <v>59</v>
      </c>
      <c r="Q2" s="63" t="s">
        <v>60</v>
      </c>
      <c r="R2" s="63" t="s">
        <v>61</v>
      </c>
      <c r="S2" s="63" t="s">
        <v>62</v>
      </c>
      <c r="T2" s="63" t="s">
        <v>63</v>
      </c>
      <c r="U2" s="63" t="s">
        <v>16</v>
      </c>
      <c r="V2" s="63" t="s">
        <v>17</v>
      </c>
      <c r="W2" s="63" t="s">
        <v>18</v>
      </c>
      <c r="X2" s="63" t="s">
        <v>64</v>
      </c>
      <c r="Y2" s="63" t="s">
        <v>20</v>
      </c>
      <c r="Z2" s="63" t="s">
        <v>21</v>
      </c>
      <c r="AA2" s="63" t="s">
        <v>65</v>
      </c>
      <c r="AB2" s="63" t="s">
        <v>23</v>
      </c>
      <c r="AD2" s="64" t="s">
        <v>59</v>
      </c>
      <c r="AE2" s="64" t="s">
        <v>60</v>
      </c>
      <c r="AF2" s="64" t="s">
        <v>61</v>
      </c>
      <c r="AG2" s="64" t="s">
        <v>62</v>
      </c>
      <c r="AH2" s="30" t="s">
        <v>63</v>
      </c>
      <c r="AI2" s="30" t="s">
        <v>16</v>
      </c>
      <c r="AJ2" s="30" t="s">
        <v>17</v>
      </c>
      <c r="AK2" s="30" t="s">
        <v>18</v>
      </c>
      <c r="AL2" s="30" t="s">
        <v>64</v>
      </c>
      <c r="AM2" s="30" t="s">
        <v>20</v>
      </c>
      <c r="AN2" s="30" t="s">
        <v>21</v>
      </c>
      <c r="AO2" s="30" t="s">
        <v>65</v>
      </c>
      <c r="AP2" s="30" t="s">
        <v>23</v>
      </c>
    </row>
    <row r="3" spans="1:42" s="9" customFormat="1" ht="15.75" customHeight="1">
      <c r="B3" s="3">
        <v>2022</v>
      </c>
      <c r="C3" s="3">
        <v>2</v>
      </c>
      <c r="D3" s="18">
        <v>44606</v>
      </c>
      <c r="E3" s="4" t="s">
        <v>160</v>
      </c>
      <c r="F3" s="4" t="s">
        <v>161</v>
      </c>
      <c r="G3" s="19">
        <v>845843</v>
      </c>
      <c r="H3" s="5">
        <v>442755.04</v>
      </c>
      <c r="I3" s="5">
        <v>425044.85</v>
      </c>
      <c r="J3" s="19"/>
      <c r="K3" s="6"/>
      <c r="L3" s="6">
        <v>845843</v>
      </c>
      <c r="M3" s="6"/>
      <c r="N3" s="6">
        <v>425044.85</v>
      </c>
      <c r="P3" s="2">
        <v>2022</v>
      </c>
      <c r="Q3" s="2">
        <v>2</v>
      </c>
      <c r="R3" s="20">
        <v>44606</v>
      </c>
      <c r="S3" s="2" t="s">
        <v>160</v>
      </c>
      <c r="T3" s="2" t="s">
        <v>161</v>
      </c>
      <c r="U3" s="8">
        <v>845843</v>
      </c>
      <c r="V3" s="8">
        <v>442755.04</v>
      </c>
      <c r="W3" s="8">
        <v>425044.85</v>
      </c>
      <c r="X3" s="2">
        <v>0</v>
      </c>
      <c r="Y3" s="2">
        <v>0</v>
      </c>
      <c r="Z3" s="8">
        <v>845843</v>
      </c>
      <c r="AA3" s="2">
        <v>0</v>
      </c>
      <c r="AB3" s="8">
        <v>425044.85</v>
      </c>
      <c r="AC3" s="7"/>
      <c r="AD3" s="27" t="b">
        <f>P3=B3</f>
        <v>1</v>
      </c>
      <c r="AE3" s="27" t="b">
        <f t="shared" ref="AE3:AG3" si="0">Q3=C3</f>
        <v>1</v>
      </c>
      <c r="AF3" s="27" t="b">
        <f t="shared" si="0"/>
        <v>1</v>
      </c>
      <c r="AG3" s="27" t="b">
        <f t="shared" si="0"/>
        <v>1</v>
      </c>
      <c r="AH3" s="12"/>
      <c r="AI3" s="65">
        <f>U3-G3</f>
        <v>0</v>
      </c>
      <c r="AJ3" s="65">
        <f t="shared" ref="AJ3:AP3" si="1">V3-H3</f>
        <v>0</v>
      </c>
      <c r="AK3" s="65">
        <f t="shared" si="1"/>
        <v>0</v>
      </c>
      <c r="AL3" s="65">
        <f t="shared" si="1"/>
        <v>0</v>
      </c>
      <c r="AM3" s="65">
        <f t="shared" si="1"/>
        <v>0</v>
      </c>
      <c r="AN3" s="65">
        <f t="shared" si="1"/>
        <v>0</v>
      </c>
      <c r="AO3" s="65">
        <f t="shared" si="1"/>
        <v>0</v>
      </c>
      <c r="AP3" s="65">
        <f t="shared" si="1"/>
        <v>0</v>
      </c>
    </row>
    <row r="4" spans="1:42" s="9" customFormat="1" ht="15.75" customHeight="1">
      <c r="B4" s="3">
        <v>2023</v>
      </c>
      <c r="C4" s="3">
        <v>2</v>
      </c>
      <c r="D4" s="18">
        <v>44606</v>
      </c>
      <c r="E4" s="4" t="s">
        <v>160</v>
      </c>
      <c r="F4" s="4" t="s">
        <v>161</v>
      </c>
      <c r="G4" s="19"/>
      <c r="H4" s="5"/>
      <c r="I4" s="5"/>
      <c r="J4" s="19">
        <v>403087.96</v>
      </c>
      <c r="K4" s="6">
        <v>0</v>
      </c>
      <c r="L4" s="6">
        <v>0</v>
      </c>
      <c r="M4" s="6">
        <v>388859.08</v>
      </c>
      <c r="N4" s="6">
        <v>388859.08</v>
      </c>
      <c r="P4" s="2">
        <v>2023</v>
      </c>
      <c r="Q4" s="2">
        <v>2</v>
      </c>
      <c r="R4" s="20">
        <v>44606</v>
      </c>
      <c r="S4" s="2" t="s">
        <v>160</v>
      </c>
      <c r="T4" s="2" t="s">
        <v>161</v>
      </c>
      <c r="U4" s="2">
        <v>0</v>
      </c>
      <c r="V4" s="2">
        <v>0</v>
      </c>
      <c r="W4" s="2">
        <v>0</v>
      </c>
      <c r="X4" s="8">
        <v>403087.96</v>
      </c>
      <c r="Y4" s="2">
        <v>0</v>
      </c>
      <c r="Z4" s="2">
        <v>0</v>
      </c>
      <c r="AA4" s="8">
        <v>388859.08</v>
      </c>
      <c r="AB4" s="8">
        <v>388859.08</v>
      </c>
      <c r="AC4" s="7"/>
      <c r="AD4" s="27" t="b">
        <f t="shared" ref="AD4:AD51" si="2">P4=B4</f>
        <v>1</v>
      </c>
      <c r="AE4" s="27" t="b">
        <f t="shared" ref="AE4:AE51" si="3">Q4=C4</f>
        <v>1</v>
      </c>
      <c r="AF4" s="27" t="b">
        <f t="shared" ref="AF4:AF51" si="4">R4=D4</f>
        <v>1</v>
      </c>
      <c r="AG4" s="27" t="b">
        <f t="shared" ref="AG4:AG51" si="5">S4=E4</f>
        <v>1</v>
      </c>
      <c r="AH4" s="12"/>
      <c r="AI4" s="65">
        <f t="shared" ref="AI4:AI51" si="6">U4-G4</f>
        <v>0</v>
      </c>
      <c r="AJ4" s="65">
        <f t="shared" ref="AJ4:AJ51" si="7">V4-H4</f>
        <v>0</v>
      </c>
      <c r="AK4" s="65">
        <f t="shared" ref="AK4:AK51" si="8">W4-I4</f>
        <v>0</v>
      </c>
      <c r="AL4" s="65">
        <f t="shared" ref="AL4:AL51" si="9">X4-J4</f>
        <v>0</v>
      </c>
      <c r="AM4" s="65">
        <f t="shared" ref="AM4:AM51" si="10">Y4-K4</f>
        <v>0</v>
      </c>
      <c r="AN4" s="65">
        <f t="shared" ref="AN4:AN51" si="11">Z4-L4</f>
        <v>0</v>
      </c>
      <c r="AO4" s="65">
        <f t="shared" ref="AO4:AO51" si="12">AA4-M4</f>
        <v>0</v>
      </c>
      <c r="AP4" s="65">
        <f t="shared" ref="AP4:AP51" si="13">AB4-N4</f>
        <v>0</v>
      </c>
    </row>
    <row r="5" spans="1:42" s="9" customFormat="1" ht="15.75" customHeight="1">
      <c r="B5" s="3">
        <v>2021</v>
      </c>
      <c r="C5" s="3">
        <v>13</v>
      </c>
      <c r="D5" s="18">
        <v>44449</v>
      </c>
      <c r="E5" s="4" t="s">
        <v>160</v>
      </c>
      <c r="F5" s="4" t="s">
        <v>161</v>
      </c>
      <c r="G5" s="19">
        <v>900000</v>
      </c>
      <c r="H5" s="5">
        <v>54156.89</v>
      </c>
      <c r="I5" s="5">
        <v>51990.62</v>
      </c>
      <c r="J5" s="19"/>
      <c r="K5" s="6"/>
      <c r="L5" s="6">
        <v>900000</v>
      </c>
      <c r="M5" s="6"/>
      <c r="N5" s="6">
        <v>51990.62</v>
      </c>
      <c r="P5" s="2">
        <v>2021</v>
      </c>
      <c r="Q5" s="2">
        <v>13</v>
      </c>
      <c r="R5" s="20">
        <v>44449</v>
      </c>
      <c r="S5" s="2" t="s">
        <v>160</v>
      </c>
      <c r="T5" s="2" t="s">
        <v>161</v>
      </c>
      <c r="U5" s="8">
        <v>900000</v>
      </c>
      <c r="V5" s="8">
        <v>54156.89</v>
      </c>
      <c r="W5" s="8">
        <v>51990.62</v>
      </c>
      <c r="X5" s="2">
        <v>0</v>
      </c>
      <c r="Y5" s="2">
        <v>0</v>
      </c>
      <c r="Z5" s="8">
        <v>900000</v>
      </c>
      <c r="AA5" s="2">
        <v>0</v>
      </c>
      <c r="AB5" s="8">
        <v>51990.62</v>
      </c>
      <c r="AC5" s="7"/>
      <c r="AD5" s="27" t="b">
        <f t="shared" si="2"/>
        <v>1</v>
      </c>
      <c r="AE5" s="27" t="b">
        <f t="shared" si="3"/>
        <v>1</v>
      </c>
      <c r="AF5" s="27" t="b">
        <f t="shared" si="4"/>
        <v>1</v>
      </c>
      <c r="AG5" s="27" t="b">
        <f t="shared" si="5"/>
        <v>1</v>
      </c>
      <c r="AH5" s="12"/>
      <c r="AI5" s="65">
        <f t="shared" si="6"/>
        <v>0</v>
      </c>
      <c r="AJ5" s="65">
        <f t="shared" si="7"/>
        <v>0</v>
      </c>
      <c r="AK5" s="65">
        <f t="shared" si="8"/>
        <v>0</v>
      </c>
      <c r="AL5" s="65">
        <f t="shared" si="9"/>
        <v>0</v>
      </c>
      <c r="AM5" s="65">
        <f t="shared" si="10"/>
        <v>0</v>
      </c>
      <c r="AN5" s="65">
        <f t="shared" si="11"/>
        <v>0</v>
      </c>
      <c r="AO5" s="65">
        <f t="shared" si="12"/>
        <v>0</v>
      </c>
      <c r="AP5" s="65">
        <f t="shared" si="13"/>
        <v>0</v>
      </c>
    </row>
    <row r="6" spans="1:42" s="9" customFormat="1" ht="15.75" customHeight="1">
      <c r="B6" s="3">
        <v>2022</v>
      </c>
      <c r="C6" s="3">
        <v>13</v>
      </c>
      <c r="D6" s="18">
        <v>44449</v>
      </c>
      <c r="E6" s="4" t="s">
        <v>160</v>
      </c>
      <c r="F6" s="4" t="s">
        <v>161</v>
      </c>
      <c r="G6" s="19"/>
      <c r="H6" s="5"/>
      <c r="I6" s="5"/>
      <c r="J6" s="19">
        <v>0</v>
      </c>
      <c r="K6" s="6">
        <v>845843.11</v>
      </c>
      <c r="L6" s="6">
        <v>-845843.11</v>
      </c>
      <c r="M6" s="6">
        <v>0</v>
      </c>
      <c r="N6" s="6">
        <v>0</v>
      </c>
      <c r="P6" s="2">
        <v>2022</v>
      </c>
      <c r="Q6" s="2">
        <v>13</v>
      </c>
      <c r="R6" s="20">
        <v>44449</v>
      </c>
      <c r="S6" s="2" t="s">
        <v>160</v>
      </c>
      <c r="T6" s="2" t="s">
        <v>161</v>
      </c>
      <c r="U6" s="2">
        <v>0</v>
      </c>
      <c r="V6" s="2">
        <v>0</v>
      </c>
      <c r="W6" s="2">
        <v>0</v>
      </c>
      <c r="X6" s="2">
        <v>0</v>
      </c>
      <c r="Y6" s="8">
        <v>845843.11</v>
      </c>
      <c r="Z6" s="8">
        <v>-845843.11</v>
      </c>
      <c r="AA6" s="2">
        <v>0</v>
      </c>
      <c r="AB6" s="2">
        <v>0</v>
      </c>
      <c r="AC6" s="7"/>
      <c r="AD6" s="27" t="b">
        <f t="shared" si="2"/>
        <v>1</v>
      </c>
      <c r="AE6" s="27" t="b">
        <f t="shared" si="3"/>
        <v>1</v>
      </c>
      <c r="AF6" s="27" t="b">
        <f t="shared" si="4"/>
        <v>1</v>
      </c>
      <c r="AG6" s="27" t="b">
        <f t="shared" si="5"/>
        <v>1</v>
      </c>
      <c r="AH6" s="12"/>
      <c r="AI6" s="65">
        <f t="shared" si="6"/>
        <v>0</v>
      </c>
      <c r="AJ6" s="65">
        <f t="shared" si="7"/>
        <v>0</v>
      </c>
      <c r="AK6" s="65">
        <f t="shared" si="8"/>
        <v>0</v>
      </c>
      <c r="AL6" s="65">
        <f t="shared" si="9"/>
        <v>0</v>
      </c>
      <c r="AM6" s="65">
        <f t="shared" si="10"/>
        <v>0</v>
      </c>
      <c r="AN6" s="65">
        <f t="shared" si="11"/>
        <v>0</v>
      </c>
      <c r="AO6" s="65">
        <f t="shared" si="12"/>
        <v>0</v>
      </c>
      <c r="AP6" s="65">
        <f t="shared" si="13"/>
        <v>0</v>
      </c>
    </row>
    <row r="7" spans="1:42" s="9" customFormat="1" ht="15.75" customHeight="1">
      <c r="B7" s="3">
        <v>2021</v>
      </c>
      <c r="C7" s="3">
        <v>16</v>
      </c>
      <c r="D7" s="18">
        <v>44489</v>
      </c>
      <c r="E7" s="4" t="s">
        <v>162</v>
      </c>
      <c r="F7" s="4" t="s">
        <v>163</v>
      </c>
      <c r="G7" s="19">
        <v>812500</v>
      </c>
      <c r="H7" s="5">
        <v>220149.74</v>
      </c>
      <c r="I7" s="5">
        <v>216847.49</v>
      </c>
      <c r="J7" s="19"/>
      <c r="K7" s="6"/>
      <c r="L7" s="6">
        <v>812500</v>
      </c>
      <c r="M7" s="6"/>
      <c r="N7" s="6">
        <v>216847.49</v>
      </c>
      <c r="P7" s="2">
        <v>2021</v>
      </c>
      <c r="Q7" s="2">
        <v>16</v>
      </c>
      <c r="R7" s="20">
        <v>44489</v>
      </c>
      <c r="S7" s="2" t="s">
        <v>162</v>
      </c>
      <c r="T7" s="2" t="s">
        <v>163</v>
      </c>
      <c r="U7" s="8">
        <v>812500</v>
      </c>
      <c r="V7" s="8">
        <v>220149.74</v>
      </c>
      <c r="W7" s="8">
        <v>216847.49</v>
      </c>
      <c r="X7" s="2">
        <v>0</v>
      </c>
      <c r="Y7" s="2">
        <v>0</v>
      </c>
      <c r="Z7" s="8">
        <v>812500</v>
      </c>
      <c r="AA7" s="2">
        <v>0</v>
      </c>
      <c r="AB7" s="8">
        <v>216847.49</v>
      </c>
      <c r="AC7" s="7"/>
      <c r="AD7" s="27" t="b">
        <f t="shared" si="2"/>
        <v>1</v>
      </c>
      <c r="AE7" s="27" t="b">
        <f t="shared" si="3"/>
        <v>1</v>
      </c>
      <c r="AF7" s="27" t="b">
        <f t="shared" si="4"/>
        <v>1</v>
      </c>
      <c r="AG7" s="27" t="b">
        <f t="shared" si="5"/>
        <v>1</v>
      </c>
      <c r="AH7" s="12"/>
      <c r="AI7" s="65">
        <f t="shared" si="6"/>
        <v>0</v>
      </c>
      <c r="AJ7" s="65">
        <f t="shared" si="7"/>
        <v>0</v>
      </c>
      <c r="AK7" s="65">
        <f t="shared" si="8"/>
        <v>0</v>
      </c>
      <c r="AL7" s="65">
        <f t="shared" si="9"/>
        <v>0</v>
      </c>
      <c r="AM7" s="65">
        <f t="shared" si="10"/>
        <v>0</v>
      </c>
      <c r="AN7" s="65">
        <f t="shared" si="11"/>
        <v>0</v>
      </c>
      <c r="AO7" s="65">
        <f t="shared" si="12"/>
        <v>0</v>
      </c>
      <c r="AP7" s="65">
        <f t="shared" si="13"/>
        <v>0</v>
      </c>
    </row>
    <row r="8" spans="1:42" s="9" customFormat="1" ht="15.75" customHeight="1">
      <c r="B8" s="3">
        <v>2022</v>
      </c>
      <c r="C8" s="3">
        <v>16</v>
      </c>
      <c r="D8" s="18">
        <v>44489</v>
      </c>
      <c r="E8" s="4" t="s">
        <v>162</v>
      </c>
      <c r="F8" s="4" t="s">
        <v>163</v>
      </c>
      <c r="G8" s="19"/>
      <c r="H8" s="5"/>
      <c r="I8" s="5"/>
      <c r="J8" s="19">
        <v>176388.6</v>
      </c>
      <c r="K8" s="6">
        <v>415961.66</v>
      </c>
      <c r="L8" s="6">
        <v>-415961.66</v>
      </c>
      <c r="M8" s="6">
        <v>173742.77</v>
      </c>
      <c r="N8" s="6">
        <v>173742.77</v>
      </c>
      <c r="P8" s="2">
        <v>2022</v>
      </c>
      <c r="Q8" s="2">
        <v>16</v>
      </c>
      <c r="R8" s="20">
        <v>44489</v>
      </c>
      <c r="S8" s="2" t="s">
        <v>162</v>
      </c>
      <c r="T8" s="2" t="s">
        <v>163</v>
      </c>
      <c r="U8" s="2">
        <v>0</v>
      </c>
      <c r="V8" s="2">
        <v>0</v>
      </c>
      <c r="W8" s="2">
        <v>0</v>
      </c>
      <c r="X8" s="8">
        <v>176388.6</v>
      </c>
      <c r="Y8" s="8">
        <v>415961.66</v>
      </c>
      <c r="Z8" s="8">
        <v>-415961.66</v>
      </c>
      <c r="AA8" s="8">
        <v>173742.77</v>
      </c>
      <c r="AB8" s="8">
        <v>173742.77</v>
      </c>
      <c r="AC8" s="7"/>
      <c r="AD8" s="27" t="b">
        <f t="shared" si="2"/>
        <v>1</v>
      </c>
      <c r="AE8" s="27" t="b">
        <f t="shared" si="3"/>
        <v>1</v>
      </c>
      <c r="AF8" s="27" t="b">
        <f t="shared" si="4"/>
        <v>1</v>
      </c>
      <c r="AG8" s="27" t="b">
        <f t="shared" si="5"/>
        <v>1</v>
      </c>
      <c r="AH8" s="12"/>
      <c r="AI8" s="65">
        <f t="shared" si="6"/>
        <v>0</v>
      </c>
      <c r="AJ8" s="65">
        <f t="shared" si="7"/>
        <v>0</v>
      </c>
      <c r="AK8" s="65">
        <f t="shared" si="8"/>
        <v>0</v>
      </c>
      <c r="AL8" s="65">
        <f t="shared" si="9"/>
        <v>0</v>
      </c>
      <c r="AM8" s="65">
        <f t="shared" si="10"/>
        <v>0</v>
      </c>
      <c r="AN8" s="65">
        <f t="shared" si="11"/>
        <v>0</v>
      </c>
      <c r="AO8" s="65">
        <f t="shared" si="12"/>
        <v>0</v>
      </c>
      <c r="AP8" s="65">
        <f t="shared" si="13"/>
        <v>0</v>
      </c>
    </row>
    <row r="9" spans="1:42" s="9" customFormat="1" ht="15.75" customHeight="1">
      <c r="B9" s="3">
        <v>2022</v>
      </c>
      <c r="C9" s="3">
        <v>39</v>
      </c>
      <c r="D9" s="18">
        <v>44596</v>
      </c>
      <c r="E9" s="4" t="s">
        <v>164</v>
      </c>
      <c r="F9" s="4" t="s">
        <v>165</v>
      </c>
      <c r="G9" s="19">
        <v>11269595.02</v>
      </c>
      <c r="H9" s="5">
        <v>828162.97</v>
      </c>
      <c r="I9" s="5">
        <v>828162.97</v>
      </c>
      <c r="J9" s="19"/>
      <c r="K9" s="6"/>
      <c r="L9" s="6">
        <v>11269595.02</v>
      </c>
      <c r="M9" s="6"/>
      <c r="N9" s="6">
        <v>828162.97</v>
      </c>
      <c r="P9" s="2">
        <v>2022</v>
      </c>
      <c r="Q9" s="2">
        <v>39</v>
      </c>
      <c r="R9" s="20">
        <v>44596</v>
      </c>
      <c r="S9" s="2" t="s">
        <v>164</v>
      </c>
      <c r="T9" s="2" t="s">
        <v>165</v>
      </c>
      <c r="U9" s="8">
        <v>11269595.02</v>
      </c>
      <c r="V9" s="8">
        <v>828162.97</v>
      </c>
      <c r="W9" s="8">
        <v>828162.97</v>
      </c>
      <c r="X9" s="2">
        <v>0</v>
      </c>
      <c r="Y9" s="2">
        <v>0</v>
      </c>
      <c r="Z9" s="8">
        <v>11269595.02</v>
      </c>
      <c r="AA9" s="2">
        <v>0</v>
      </c>
      <c r="AB9" s="8">
        <v>828162.97</v>
      </c>
      <c r="AC9" s="7"/>
      <c r="AD9" s="27" t="b">
        <f t="shared" si="2"/>
        <v>1</v>
      </c>
      <c r="AE9" s="27" t="b">
        <f t="shared" si="3"/>
        <v>1</v>
      </c>
      <c r="AF9" s="27" t="b">
        <f t="shared" si="4"/>
        <v>1</v>
      </c>
      <c r="AG9" s="27" t="b">
        <f t="shared" si="5"/>
        <v>1</v>
      </c>
      <c r="AH9" s="12"/>
      <c r="AI9" s="65">
        <f t="shared" si="6"/>
        <v>0</v>
      </c>
      <c r="AJ9" s="65">
        <f t="shared" si="7"/>
        <v>0</v>
      </c>
      <c r="AK9" s="65">
        <f t="shared" si="8"/>
        <v>0</v>
      </c>
      <c r="AL9" s="65">
        <f t="shared" si="9"/>
        <v>0</v>
      </c>
      <c r="AM9" s="65">
        <f t="shared" si="10"/>
        <v>0</v>
      </c>
      <c r="AN9" s="65">
        <f t="shared" si="11"/>
        <v>0</v>
      </c>
      <c r="AO9" s="65">
        <f t="shared" si="12"/>
        <v>0</v>
      </c>
      <c r="AP9" s="65">
        <f t="shared" si="13"/>
        <v>0</v>
      </c>
    </row>
    <row r="10" spans="1:42" s="9" customFormat="1" ht="15.75" customHeight="1">
      <c r="B10" s="3">
        <v>2023</v>
      </c>
      <c r="C10" s="3">
        <v>39</v>
      </c>
      <c r="D10" s="18">
        <v>44596</v>
      </c>
      <c r="E10" s="4" t="s">
        <v>164</v>
      </c>
      <c r="F10" s="4" t="s">
        <v>165</v>
      </c>
      <c r="G10" s="19"/>
      <c r="H10" s="5"/>
      <c r="I10" s="5"/>
      <c r="J10" s="19">
        <v>1034397.64</v>
      </c>
      <c r="K10" s="6">
        <v>0</v>
      </c>
      <c r="L10" s="6">
        <v>0</v>
      </c>
      <c r="M10" s="6">
        <v>1034397.64</v>
      </c>
      <c r="N10" s="6">
        <v>1034397.64</v>
      </c>
      <c r="P10" s="2">
        <v>2023</v>
      </c>
      <c r="Q10" s="2">
        <v>39</v>
      </c>
      <c r="R10" s="20">
        <v>44596</v>
      </c>
      <c r="S10" s="2" t="s">
        <v>164</v>
      </c>
      <c r="T10" s="2" t="s">
        <v>165</v>
      </c>
      <c r="U10" s="2">
        <v>0</v>
      </c>
      <c r="V10" s="2">
        <v>0</v>
      </c>
      <c r="W10" s="2">
        <v>0</v>
      </c>
      <c r="X10" s="8">
        <v>1034397.64</v>
      </c>
      <c r="Y10" s="2">
        <v>0</v>
      </c>
      <c r="Z10" s="2">
        <v>0</v>
      </c>
      <c r="AA10" s="8">
        <v>1034397.64</v>
      </c>
      <c r="AB10" s="8">
        <v>1034397.64</v>
      </c>
      <c r="AC10" s="7"/>
      <c r="AD10" s="27" t="b">
        <f t="shared" si="2"/>
        <v>1</v>
      </c>
      <c r="AE10" s="27" t="b">
        <f t="shared" si="3"/>
        <v>1</v>
      </c>
      <c r="AF10" s="27" t="b">
        <f t="shared" si="4"/>
        <v>1</v>
      </c>
      <c r="AG10" s="27" t="b">
        <f t="shared" si="5"/>
        <v>1</v>
      </c>
      <c r="AH10" s="12"/>
      <c r="AI10" s="65">
        <f t="shared" si="6"/>
        <v>0</v>
      </c>
      <c r="AJ10" s="65">
        <f t="shared" si="7"/>
        <v>0</v>
      </c>
      <c r="AK10" s="65">
        <f t="shared" si="8"/>
        <v>0</v>
      </c>
      <c r="AL10" s="65">
        <f t="shared" si="9"/>
        <v>0</v>
      </c>
      <c r="AM10" s="65">
        <f t="shared" si="10"/>
        <v>0</v>
      </c>
      <c r="AN10" s="65">
        <f t="shared" si="11"/>
        <v>0</v>
      </c>
      <c r="AO10" s="65">
        <f t="shared" si="12"/>
        <v>0</v>
      </c>
      <c r="AP10" s="65">
        <f t="shared" si="13"/>
        <v>0</v>
      </c>
    </row>
    <row r="11" spans="1:42" s="9" customFormat="1" ht="15.75" customHeight="1">
      <c r="B11" s="3">
        <v>2024</v>
      </c>
      <c r="C11" s="3">
        <v>39</v>
      </c>
      <c r="D11" s="18">
        <v>44596</v>
      </c>
      <c r="E11" s="4" t="s">
        <v>164</v>
      </c>
      <c r="F11" s="4" t="s">
        <v>165</v>
      </c>
      <c r="G11" s="19"/>
      <c r="H11" s="5"/>
      <c r="I11" s="5"/>
      <c r="J11" s="19">
        <v>77321.3</v>
      </c>
      <c r="K11" s="6">
        <v>0</v>
      </c>
      <c r="L11" s="6">
        <v>0</v>
      </c>
      <c r="M11" s="6">
        <v>0</v>
      </c>
      <c r="N11" s="6">
        <v>0</v>
      </c>
      <c r="P11" s="2">
        <v>2024</v>
      </c>
      <c r="Q11" s="2">
        <v>39</v>
      </c>
      <c r="R11" s="20">
        <v>44596</v>
      </c>
      <c r="S11" s="2" t="s">
        <v>164</v>
      </c>
      <c r="T11" s="2" t="s">
        <v>165</v>
      </c>
      <c r="U11" s="2">
        <v>0</v>
      </c>
      <c r="V11" s="2">
        <v>0</v>
      </c>
      <c r="W11" s="2">
        <v>0</v>
      </c>
      <c r="X11" s="8">
        <v>77321.3</v>
      </c>
      <c r="Y11" s="2">
        <v>0</v>
      </c>
      <c r="Z11" s="2">
        <v>0</v>
      </c>
      <c r="AA11" s="2">
        <v>0</v>
      </c>
      <c r="AB11" s="2">
        <v>0</v>
      </c>
      <c r="AC11" s="7"/>
      <c r="AD11" s="27" t="b">
        <f t="shared" si="2"/>
        <v>1</v>
      </c>
      <c r="AE11" s="27" t="b">
        <f t="shared" si="3"/>
        <v>1</v>
      </c>
      <c r="AF11" s="27" t="b">
        <f t="shared" si="4"/>
        <v>1</v>
      </c>
      <c r="AG11" s="27" t="b">
        <f t="shared" si="5"/>
        <v>1</v>
      </c>
      <c r="AH11" s="12"/>
      <c r="AI11" s="65">
        <f t="shared" si="6"/>
        <v>0</v>
      </c>
      <c r="AJ11" s="65">
        <f t="shared" si="7"/>
        <v>0</v>
      </c>
      <c r="AK11" s="65">
        <f t="shared" si="8"/>
        <v>0</v>
      </c>
      <c r="AL11" s="65">
        <f t="shared" si="9"/>
        <v>0</v>
      </c>
      <c r="AM11" s="65">
        <f t="shared" si="10"/>
        <v>0</v>
      </c>
      <c r="AN11" s="65">
        <f t="shared" si="11"/>
        <v>0</v>
      </c>
      <c r="AO11" s="65">
        <f t="shared" si="12"/>
        <v>0</v>
      </c>
      <c r="AP11" s="65">
        <f t="shared" si="13"/>
        <v>0</v>
      </c>
    </row>
    <row r="12" spans="1:42" s="9" customFormat="1" ht="15.75" customHeight="1">
      <c r="B12" s="3">
        <v>2022</v>
      </c>
      <c r="C12" s="3">
        <v>42</v>
      </c>
      <c r="D12" s="18">
        <v>44596</v>
      </c>
      <c r="E12" s="4" t="s">
        <v>166</v>
      </c>
      <c r="F12" s="4" t="s">
        <v>167</v>
      </c>
      <c r="G12" s="19">
        <v>0</v>
      </c>
      <c r="H12" s="5">
        <v>0</v>
      </c>
      <c r="I12" s="5">
        <v>0</v>
      </c>
      <c r="J12" s="19"/>
      <c r="K12" s="6"/>
      <c r="L12" s="6">
        <v>0</v>
      </c>
      <c r="M12" s="6"/>
      <c r="N12" s="6">
        <v>0</v>
      </c>
      <c r="P12" s="2">
        <v>2022</v>
      </c>
      <c r="Q12" s="2">
        <v>42</v>
      </c>
      <c r="R12" s="20">
        <v>44596</v>
      </c>
      <c r="S12" s="2" t="s">
        <v>166</v>
      </c>
      <c r="T12" s="2" t="s">
        <v>167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7"/>
      <c r="AD12" s="27" t="b">
        <f t="shared" si="2"/>
        <v>1</v>
      </c>
      <c r="AE12" s="27" t="b">
        <f t="shared" si="3"/>
        <v>1</v>
      </c>
      <c r="AF12" s="27" t="b">
        <f t="shared" si="4"/>
        <v>1</v>
      </c>
      <c r="AG12" s="27" t="b">
        <f t="shared" si="5"/>
        <v>1</v>
      </c>
      <c r="AH12" s="12"/>
      <c r="AI12" s="65">
        <f t="shared" si="6"/>
        <v>0</v>
      </c>
      <c r="AJ12" s="65">
        <f t="shared" si="7"/>
        <v>0</v>
      </c>
      <c r="AK12" s="65">
        <f t="shared" si="8"/>
        <v>0</v>
      </c>
      <c r="AL12" s="65">
        <f t="shared" si="9"/>
        <v>0</v>
      </c>
      <c r="AM12" s="65">
        <f t="shared" si="10"/>
        <v>0</v>
      </c>
      <c r="AN12" s="65">
        <f t="shared" si="11"/>
        <v>0</v>
      </c>
      <c r="AO12" s="65">
        <f t="shared" si="12"/>
        <v>0</v>
      </c>
      <c r="AP12" s="65">
        <f t="shared" si="13"/>
        <v>0</v>
      </c>
    </row>
    <row r="13" spans="1:42" s="9" customFormat="1" ht="15.75" customHeight="1">
      <c r="B13" s="3">
        <v>2022</v>
      </c>
      <c r="C13" s="3">
        <v>45</v>
      </c>
      <c r="D13" s="18">
        <v>44596</v>
      </c>
      <c r="E13" s="4" t="s">
        <v>166</v>
      </c>
      <c r="F13" s="4" t="s">
        <v>167</v>
      </c>
      <c r="G13" s="19">
        <v>1100000</v>
      </c>
      <c r="H13" s="5">
        <v>679291.42</v>
      </c>
      <c r="I13" s="5">
        <v>669102.04</v>
      </c>
      <c r="J13" s="19"/>
      <c r="K13" s="6"/>
      <c r="L13" s="6">
        <v>1100000</v>
      </c>
      <c r="M13" s="6"/>
      <c r="N13" s="6">
        <v>669102.04</v>
      </c>
      <c r="P13" s="2">
        <v>2022</v>
      </c>
      <c r="Q13" s="2">
        <v>45</v>
      </c>
      <c r="R13" s="20">
        <v>44596</v>
      </c>
      <c r="S13" s="2" t="s">
        <v>166</v>
      </c>
      <c r="T13" s="2" t="s">
        <v>167</v>
      </c>
      <c r="U13" s="8">
        <v>1100000</v>
      </c>
      <c r="V13" s="8">
        <v>679291.42</v>
      </c>
      <c r="W13" s="8">
        <v>669102.04</v>
      </c>
      <c r="X13" s="2">
        <v>0</v>
      </c>
      <c r="Y13" s="2">
        <v>0</v>
      </c>
      <c r="Z13" s="8">
        <v>1100000</v>
      </c>
      <c r="AA13" s="2">
        <v>0</v>
      </c>
      <c r="AB13" s="8">
        <v>669102.04</v>
      </c>
      <c r="AC13" s="7"/>
      <c r="AD13" s="27" t="b">
        <f t="shared" si="2"/>
        <v>1</v>
      </c>
      <c r="AE13" s="27" t="b">
        <f t="shared" si="3"/>
        <v>1</v>
      </c>
      <c r="AF13" s="27" t="b">
        <f t="shared" si="4"/>
        <v>1</v>
      </c>
      <c r="AG13" s="27" t="b">
        <f>S13=E13</f>
        <v>1</v>
      </c>
      <c r="AH13" s="12"/>
      <c r="AI13" s="65">
        <f t="shared" si="6"/>
        <v>0</v>
      </c>
      <c r="AJ13" s="65">
        <f t="shared" si="7"/>
        <v>0</v>
      </c>
      <c r="AK13" s="65">
        <f t="shared" si="8"/>
        <v>0</v>
      </c>
      <c r="AL13" s="65">
        <f t="shared" si="9"/>
        <v>0</v>
      </c>
      <c r="AM13" s="65">
        <f t="shared" si="10"/>
        <v>0</v>
      </c>
      <c r="AN13" s="65">
        <f t="shared" si="11"/>
        <v>0</v>
      </c>
      <c r="AO13" s="65">
        <f t="shared" si="12"/>
        <v>0</v>
      </c>
      <c r="AP13" s="65">
        <f t="shared" si="13"/>
        <v>0</v>
      </c>
    </row>
    <row r="14" spans="1:42" s="9" customFormat="1" ht="15.75" customHeight="1">
      <c r="A14" s="37"/>
      <c r="B14" s="3">
        <v>2023</v>
      </c>
      <c r="C14" s="3">
        <v>45</v>
      </c>
      <c r="D14" s="18">
        <v>44596</v>
      </c>
      <c r="E14" s="4" t="s">
        <v>166</v>
      </c>
      <c r="F14" s="4" t="s">
        <v>167</v>
      </c>
      <c r="G14" s="19"/>
      <c r="H14" s="5"/>
      <c r="I14" s="5"/>
      <c r="J14" s="19">
        <v>420708.58</v>
      </c>
      <c r="K14" s="6">
        <v>0</v>
      </c>
      <c r="L14" s="6">
        <v>0</v>
      </c>
      <c r="M14" s="6">
        <v>414002.27</v>
      </c>
      <c r="N14" s="6">
        <v>414002.27</v>
      </c>
      <c r="O14" s="37"/>
      <c r="P14" s="2">
        <v>2023</v>
      </c>
      <c r="Q14" s="2">
        <v>45</v>
      </c>
      <c r="R14" s="20">
        <v>44596</v>
      </c>
      <c r="S14" s="2" t="s">
        <v>166</v>
      </c>
      <c r="T14" s="2" t="s">
        <v>167</v>
      </c>
      <c r="U14" s="2">
        <v>0</v>
      </c>
      <c r="V14" s="2">
        <v>0</v>
      </c>
      <c r="W14" s="2">
        <v>0</v>
      </c>
      <c r="X14" s="8">
        <v>420708.58</v>
      </c>
      <c r="Y14" s="2">
        <v>0</v>
      </c>
      <c r="Z14" s="2">
        <v>0</v>
      </c>
      <c r="AA14" s="8">
        <v>414002.27</v>
      </c>
      <c r="AB14" s="8">
        <v>414002.27</v>
      </c>
      <c r="AC14" s="50"/>
      <c r="AD14" s="27" t="b">
        <f t="shared" si="2"/>
        <v>1</v>
      </c>
      <c r="AE14" s="27" t="b">
        <f t="shared" si="3"/>
        <v>1</v>
      </c>
      <c r="AF14" s="27" t="b">
        <f t="shared" si="4"/>
        <v>1</v>
      </c>
      <c r="AG14" s="27" t="b">
        <f t="shared" si="5"/>
        <v>1</v>
      </c>
      <c r="AH14" s="51"/>
      <c r="AI14" s="65">
        <f t="shared" si="6"/>
        <v>0</v>
      </c>
      <c r="AJ14" s="65">
        <f t="shared" si="7"/>
        <v>0</v>
      </c>
      <c r="AK14" s="65">
        <f t="shared" si="8"/>
        <v>0</v>
      </c>
      <c r="AL14" s="65">
        <f t="shared" si="9"/>
        <v>0</v>
      </c>
      <c r="AM14" s="65">
        <f t="shared" si="10"/>
        <v>0</v>
      </c>
      <c r="AN14" s="65">
        <f t="shared" si="11"/>
        <v>0</v>
      </c>
      <c r="AO14" s="65">
        <f t="shared" si="12"/>
        <v>0</v>
      </c>
      <c r="AP14" s="65">
        <f t="shared" si="13"/>
        <v>0</v>
      </c>
    </row>
    <row r="15" spans="1:42" s="9" customFormat="1" ht="15.75" customHeight="1">
      <c r="B15" s="3">
        <v>2022</v>
      </c>
      <c r="C15" s="3">
        <v>51</v>
      </c>
      <c r="D15" s="18">
        <v>44599</v>
      </c>
      <c r="E15" s="4" t="s">
        <v>168</v>
      </c>
      <c r="F15" s="4" t="s">
        <v>169</v>
      </c>
      <c r="G15" s="19">
        <v>101437355.20999999</v>
      </c>
      <c r="H15" s="5">
        <v>7453466.8200000003</v>
      </c>
      <c r="I15" s="5">
        <v>7453466.8200000003</v>
      </c>
      <c r="J15" s="19"/>
      <c r="K15" s="6"/>
      <c r="L15" s="6">
        <v>101437355.20999999</v>
      </c>
      <c r="M15" s="6"/>
      <c r="N15" s="6">
        <v>7453466.8200000003</v>
      </c>
      <c r="P15" s="2">
        <v>2022</v>
      </c>
      <c r="Q15" s="2">
        <v>51</v>
      </c>
      <c r="R15" s="20">
        <v>44599</v>
      </c>
      <c r="S15" s="2" t="s">
        <v>168</v>
      </c>
      <c r="T15" s="2" t="s">
        <v>169</v>
      </c>
      <c r="U15" s="8">
        <v>101437355.20999999</v>
      </c>
      <c r="V15" s="8">
        <v>7453466.8200000003</v>
      </c>
      <c r="W15" s="8">
        <v>7453466.8200000003</v>
      </c>
      <c r="X15" s="2">
        <v>0</v>
      </c>
      <c r="Y15" s="2">
        <v>0</v>
      </c>
      <c r="Z15" s="8">
        <v>101437355.20999999</v>
      </c>
      <c r="AA15" s="2">
        <v>0</v>
      </c>
      <c r="AB15" s="8">
        <v>7453466.8200000003</v>
      </c>
      <c r="AC15" s="50"/>
      <c r="AD15" s="27" t="b">
        <f t="shared" si="2"/>
        <v>1</v>
      </c>
      <c r="AE15" s="27" t="b">
        <f t="shared" si="3"/>
        <v>1</v>
      </c>
      <c r="AF15" s="27" t="b">
        <f t="shared" si="4"/>
        <v>1</v>
      </c>
      <c r="AG15" s="27" t="b">
        <f t="shared" si="5"/>
        <v>1</v>
      </c>
      <c r="AH15" s="51"/>
      <c r="AI15" s="65">
        <f t="shared" si="6"/>
        <v>0</v>
      </c>
      <c r="AJ15" s="65">
        <f t="shared" si="7"/>
        <v>0</v>
      </c>
      <c r="AK15" s="65">
        <f t="shared" si="8"/>
        <v>0</v>
      </c>
      <c r="AL15" s="65">
        <f t="shared" si="9"/>
        <v>0</v>
      </c>
      <c r="AM15" s="65">
        <f t="shared" si="10"/>
        <v>0</v>
      </c>
      <c r="AN15" s="65">
        <f t="shared" si="11"/>
        <v>0</v>
      </c>
      <c r="AO15" s="65">
        <f t="shared" si="12"/>
        <v>0</v>
      </c>
      <c r="AP15" s="65">
        <f t="shared" si="13"/>
        <v>0</v>
      </c>
    </row>
    <row r="16" spans="1:42" s="9" customFormat="1" ht="15.75" customHeight="1">
      <c r="B16" s="3">
        <v>2023</v>
      </c>
      <c r="C16" s="3">
        <v>51</v>
      </c>
      <c r="D16" s="18">
        <v>44599</v>
      </c>
      <c r="E16" s="4" t="s">
        <v>168</v>
      </c>
      <c r="F16" s="4" t="s">
        <v>169</v>
      </c>
      <c r="G16" s="19"/>
      <c r="H16" s="5"/>
      <c r="I16" s="5"/>
      <c r="J16" s="19">
        <v>9309578.6699999999</v>
      </c>
      <c r="K16" s="6">
        <v>0</v>
      </c>
      <c r="L16" s="6">
        <v>0</v>
      </c>
      <c r="M16" s="6">
        <v>9309578.6699999999</v>
      </c>
      <c r="N16" s="6">
        <v>9309578.6699999999</v>
      </c>
      <c r="P16" s="2">
        <v>2023</v>
      </c>
      <c r="Q16" s="2">
        <v>51</v>
      </c>
      <c r="R16" s="20">
        <v>44599</v>
      </c>
      <c r="S16" s="2" t="s">
        <v>168</v>
      </c>
      <c r="T16" s="2" t="s">
        <v>169</v>
      </c>
      <c r="U16" s="2">
        <v>0</v>
      </c>
      <c r="V16" s="2">
        <v>0</v>
      </c>
      <c r="W16" s="2">
        <v>0</v>
      </c>
      <c r="X16" s="8">
        <v>9309578.6699999999</v>
      </c>
      <c r="Y16" s="2">
        <v>0</v>
      </c>
      <c r="Z16" s="2">
        <v>0</v>
      </c>
      <c r="AA16" s="8">
        <v>9309578.6699999999</v>
      </c>
      <c r="AB16" s="8">
        <v>9309578.6699999999</v>
      </c>
      <c r="AC16" s="7"/>
      <c r="AD16" s="27" t="b">
        <f t="shared" si="2"/>
        <v>1</v>
      </c>
      <c r="AE16" s="27" t="b">
        <f t="shared" si="3"/>
        <v>1</v>
      </c>
      <c r="AF16" s="27" t="b">
        <f t="shared" si="4"/>
        <v>1</v>
      </c>
      <c r="AG16" s="27" t="b">
        <f t="shared" si="5"/>
        <v>1</v>
      </c>
      <c r="AH16" s="12"/>
      <c r="AI16" s="65">
        <f t="shared" si="6"/>
        <v>0</v>
      </c>
      <c r="AJ16" s="65">
        <f t="shared" si="7"/>
        <v>0</v>
      </c>
      <c r="AK16" s="65">
        <f t="shared" si="8"/>
        <v>0</v>
      </c>
      <c r="AL16" s="65">
        <f t="shared" si="9"/>
        <v>0</v>
      </c>
      <c r="AM16" s="65">
        <f t="shared" si="10"/>
        <v>0</v>
      </c>
      <c r="AN16" s="65">
        <f t="shared" si="11"/>
        <v>0</v>
      </c>
      <c r="AO16" s="65">
        <f t="shared" si="12"/>
        <v>0</v>
      </c>
      <c r="AP16" s="65">
        <f t="shared" si="13"/>
        <v>0</v>
      </c>
    </row>
    <row r="17" spans="2:42" s="9" customFormat="1" ht="15.75" customHeight="1">
      <c r="B17" s="3">
        <v>2024</v>
      </c>
      <c r="C17" s="3">
        <v>51</v>
      </c>
      <c r="D17" s="18">
        <v>44599</v>
      </c>
      <c r="E17" s="4" t="s">
        <v>168</v>
      </c>
      <c r="F17" s="4" t="s">
        <v>169</v>
      </c>
      <c r="G17" s="19"/>
      <c r="H17" s="5"/>
      <c r="I17" s="5"/>
      <c r="J17" s="19">
        <v>695891.64</v>
      </c>
      <c r="K17" s="6">
        <v>26000000</v>
      </c>
      <c r="L17" s="6">
        <v>-26000000</v>
      </c>
      <c r="M17" s="6">
        <v>0</v>
      </c>
      <c r="N17" s="6">
        <v>0</v>
      </c>
      <c r="P17" s="2">
        <v>2024</v>
      </c>
      <c r="Q17" s="2">
        <v>51</v>
      </c>
      <c r="R17" s="20">
        <v>44599</v>
      </c>
      <c r="S17" s="2" t="s">
        <v>168</v>
      </c>
      <c r="T17" s="2" t="s">
        <v>169</v>
      </c>
      <c r="U17" s="2">
        <v>0</v>
      </c>
      <c r="V17" s="2">
        <v>0</v>
      </c>
      <c r="W17" s="2">
        <v>0</v>
      </c>
      <c r="X17" s="8">
        <v>695891.64</v>
      </c>
      <c r="Y17" s="8">
        <v>26000000</v>
      </c>
      <c r="Z17" s="8">
        <v>-26000000</v>
      </c>
      <c r="AA17" s="2">
        <v>0</v>
      </c>
      <c r="AB17" s="2">
        <v>0</v>
      </c>
      <c r="AC17" s="7"/>
      <c r="AD17" s="27" t="b">
        <f t="shared" si="2"/>
        <v>1</v>
      </c>
      <c r="AE17" s="27" t="b">
        <f t="shared" si="3"/>
        <v>1</v>
      </c>
      <c r="AF17" s="27" t="b">
        <f t="shared" si="4"/>
        <v>1</v>
      </c>
      <c r="AG17" s="27" t="b">
        <f t="shared" si="5"/>
        <v>1</v>
      </c>
      <c r="AH17" s="12"/>
      <c r="AI17" s="65">
        <f t="shared" si="6"/>
        <v>0</v>
      </c>
      <c r="AJ17" s="65">
        <f t="shared" si="7"/>
        <v>0</v>
      </c>
      <c r="AK17" s="65">
        <f t="shared" si="8"/>
        <v>0</v>
      </c>
      <c r="AL17" s="65">
        <f t="shared" si="9"/>
        <v>0</v>
      </c>
      <c r="AM17" s="65">
        <f t="shared" si="10"/>
        <v>0</v>
      </c>
      <c r="AN17" s="65">
        <f t="shared" si="11"/>
        <v>0</v>
      </c>
      <c r="AO17" s="65">
        <f t="shared" si="12"/>
        <v>0</v>
      </c>
      <c r="AP17" s="65">
        <f t="shared" si="13"/>
        <v>0</v>
      </c>
    </row>
    <row r="18" spans="2:42" s="9" customFormat="1" ht="15.75" customHeight="1">
      <c r="B18" s="3">
        <v>2022</v>
      </c>
      <c r="C18" s="3">
        <v>57</v>
      </c>
      <c r="D18" s="18">
        <v>44601</v>
      </c>
      <c r="E18" s="4" t="s">
        <v>170</v>
      </c>
      <c r="F18" s="4" t="s">
        <v>171</v>
      </c>
      <c r="G18" s="19">
        <v>0</v>
      </c>
      <c r="H18" s="5">
        <v>0</v>
      </c>
      <c r="I18" s="5">
        <v>0</v>
      </c>
      <c r="J18" s="19"/>
      <c r="K18" s="6"/>
      <c r="L18" s="6">
        <v>0</v>
      </c>
      <c r="M18" s="6"/>
      <c r="N18" s="6">
        <v>0</v>
      </c>
      <c r="P18" s="2">
        <v>2022</v>
      </c>
      <c r="Q18" s="2">
        <v>57</v>
      </c>
      <c r="R18" s="20">
        <v>44601</v>
      </c>
      <c r="S18" s="2" t="s">
        <v>170</v>
      </c>
      <c r="T18" s="2" t="s">
        <v>171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7"/>
      <c r="AD18" s="27" t="b">
        <f t="shared" si="2"/>
        <v>1</v>
      </c>
      <c r="AE18" s="27" t="b">
        <f t="shared" si="3"/>
        <v>1</v>
      </c>
      <c r="AF18" s="27" t="b">
        <f t="shared" si="4"/>
        <v>1</v>
      </c>
      <c r="AG18" s="27" t="b">
        <f t="shared" si="5"/>
        <v>1</v>
      </c>
      <c r="AH18" s="12"/>
      <c r="AI18" s="65">
        <f t="shared" si="6"/>
        <v>0</v>
      </c>
      <c r="AJ18" s="65">
        <f t="shared" si="7"/>
        <v>0</v>
      </c>
      <c r="AK18" s="65">
        <f t="shared" si="8"/>
        <v>0</v>
      </c>
      <c r="AL18" s="65">
        <f t="shared" si="9"/>
        <v>0</v>
      </c>
      <c r="AM18" s="65">
        <f t="shared" si="10"/>
        <v>0</v>
      </c>
      <c r="AN18" s="65">
        <f t="shared" si="11"/>
        <v>0</v>
      </c>
      <c r="AO18" s="65">
        <f t="shared" si="12"/>
        <v>0</v>
      </c>
      <c r="AP18" s="65">
        <f t="shared" si="13"/>
        <v>0</v>
      </c>
    </row>
    <row r="19" spans="2:42" s="9" customFormat="1" ht="15.75" customHeight="1">
      <c r="B19" s="3">
        <v>2022</v>
      </c>
      <c r="C19" s="3">
        <v>58</v>
      </c>
      <c r="D19" s="18">
        <v>44601</v>
      </c>
      <c r="E19" s="4" t="s">
        <v>172</v>
      </c>
      <c r="F19" s="4" t="s">
        <v>173</v>
      </c>
      <c r="G19" s="19">
        <v>73157.429999999993</v>
      </c>
      <c r="H19" s="5">
        <v>73157.429999999993</v>
      </c>
      <c r="I19" s="5">
        <v>72060.070000000007</v>
      </c>
      <c r="J19" s="19"/>
      <c r="K19" s="6"/>
      <c r="L19" s="6">
        <v>73157.429999999993</v>
      </c>
      <c r="M19" s="6"/>
      <c r="N19" s="6">
        <v>72060.070000000007</v>
      </c>
      <c r="P19" s="2">
        <v>2022</v>
      </c>
      <c r="Q19" s="2">
        <v>58</v>
      </c>
      <c r="R19" s="20">
        <v>44601</v>
      </c>
      <c r="S19" s="2" t="s">
        <v>172</v>
      </c>
      <c r="T19" s="2" t="s">
        <v>173</v>
      </c>
      <c r="U19" s="8">
        <v>73157.429999999993</v>
      </c>
      <c r="V19" s="8">
        <v>73157.429999999993</v>
      </c>
      <c r="W19" s="8">
        <v>72060.070000000007</v>
      </c>
      <c r="X19" s="2">
        <v>0</v>
      </c>
      <c r="Y19" s="2">
        <v>0</v>
      </c>
      <c r="Z19" s="8">
        <v>73157.429999999993</v>
      </c>
      <c r="AA19" s="2">
        <v>0</v>
      </c>
      <c r="AB19" s="8">
        <v>72060.070000000007</v>
      </c>
      <c r="AC19" s="7"/>
      <c r="AD19" s="27" t="b">
        <f t="shared" si="2"/>
        <v>1</v>
      </c>
      <c r="AE19" s="27" t="b">
        <f t="shared" si="3"/>
        <v>1</v>
      </c>
      <c r="AF19" s="27" t="b">
        <f t="shared" si="4"/>
        <v>1</v>
      </c>
      <c r="AG19" s="27" t="b">
        <f t="shared" si="5"/>
        <v>1</v>
      </c>
      <c r="AH19" s="12"/>
      <c r="AI19" s="65">
        <f t="shared" si="6"/>
        <v>0</v>
      </c>
      <c r="AJ19" s="65">
        <f t="shared" si="7"/>
        <v>0</v>
      </c>
      <c r="AK19" s="65">
        <f t="shared" si="8"/>
        <v>0</v>
      </c>
      <c r="AL19" s="65">
        <f t="shared" si="9"/>
        <v>0</v>
      </c>
      <c r="AM19" s="65">
        <f t="shared" si="10"/>
        <v>0</v>
      </c>
      <c r="AN19" s="65">
        <f t="shared" si="11"/>
        <v>0</v>
      </c>
      <c r="AO19" s="65">
        <f t="shared" si="12"/>
        <v>0</v>
      </c>
      <c r="AP19" s="65">
        <f t="shared" si="13"/>
        <v>0</v>
      </c>
    </row>
    <row r="20" spans="2:42" s="9" customFormat="1" ht="15.75" customHeight="1">
      <c r="B20" s="3">
        <v>2023</v>
      </c>
      <c r="C20" s="3">
        <v>70</v>
      </c>
      <c r="D20" s="18">
        <v>45100</v>
      </c>
      <c r="E20" s="4" t="s">
        <v>174</v>
      </c>
      <c r="F20" s="4" t="s">
        <v>175</v>
      </c>
      <c r="G20" s="19">
        <v>800000</v>
      </c>
      <c r="H20" s="5">
        <v>136766.89000000001</v>
      </c>
      <c r="I20" s="5">
        <v>126782.91</v>
      </c>
      <c r="J20" s="19"/>
      <c r="K20" s="6"/>
      <c r="L20" s="6">
        <v>800000</v>
      </c>
      <c r="M20" s="6"/>
      <c r="N20" s="6">
        <v>126782.91</v>
      </c>
      <c r="P20" s="2">
        <v>2023</v>
      </c>
      <c r="Q20" s="2">
        <v>70</v>
      </c>
      <c r="R20" s="20">
        <v>45100</v>
      </c>
      <c r="S20" s="2" t="s">
        <v>174</v>
      </c>
      <c r="T20" s="2" t="s">
        <v>175</v>
      </c>
      <c r="U20" s="8">
        <v>800000</v>
      </c>
      <c r="V20" s="8">
        <v>136766.89000000001</v>
      </c>
      <c r="W20" s="8">
        <v>126782.91</v>
      </c>
      <c r="X20" s="2">
        <v>0</v>
      </c>
      <c r="Y20" s="2">
        <v>0</v>
      </c>
      <c r="Z20" s="8">
        <v>800000</v>
      </c>
      <c r="AA20" s="2">
        <v>0</v>
      </c>
      <c r="AB20" s="8">
        <v>126782.91</v>
      </c>
      <c r="AC20" s="7"/>
      <c r="AD20" s="27" t="b">
        <f t="shared" si="2"/>
        <v>1</v>
      </c>
      <c r="AE20" s="27" t="b">
        <f t="shared" si="3"/>
        <v>1</v>
      </c>
      <c r="AF20" s="27" t="b">
        <f t="shared" si="4"/>
        <v>1</v>
      </c>
      <c r="AG20" s="27" t="b">
        <f t="shared" si="5"/>
        <v>1</v>
      </c>
      <c r="AH20" s="12"/>
      <c r="AI20" s="65">
        <f t="shared" si="6"/>
        <v>0</v>
      </c>
      <c r="AJ20" s="65">
        <f t="shared" si="7"/>
        <v>0</v>
      </c>
      <c r="AK20" s="65">
        <f t="shared" si="8"/>
        <v>0</v>
      </c>
      <c r="AL20" s="65">
        <f t="shared" si="9"/>
        <v>0</v>
      </c>
      <c r="AM20" s="65">
        <f t="shared" si="10"/>
        <v>0</v>
      </c>
      <c r="AN20" s="65">
        <f t="shared" si="11"/>
        <v>0</v>
      </c>
      <c r="AO20" s="65">
        <f t="shared" si="12"/>
        <v>0</v>
      </c>
      <c r="AP20" s="65">
        <f t="shared" si="13"/>
        <v>0</v>
      </c>
    </row>
    <row r="21" spans="2:42" s="9" customFormat="1" ht="15.75" customHeight="1">
      <c r="B21" s="3">
        <v>2024</v>
      </c>
      <c r="C21" s="3">
        <v>70</v>
      </c>
      <c r="D21" s="18">
        <v>45100</v>
      </c>
      <c r="E21" s="4" t="s">
        <v>174</v>
      </c>
      <c r="F21" s="4" t="s">
        <v>175</v>
      </c>
      <c r="G21" s="19"/>
      <c r="H21" s="5"/>
      <c r="I21" s="5"/>
      <c r="J21" s="19">
        <v>142326.78</v>
      </c>
      <c r="K21" s="6">
        <v>0</v>
      </c>
      <c r="L21" s="6">
        <v>0</v>
      </c>
      <c r="M21" s="6">
        <v>131936.91</v>
      </c>
      <c r="N21" s="6">
        <v>131936.91</v>
      </c>
      <c r="P21" s="2">
        <v>2024</v>
      </c>
      <c r="Q21" s="2">
        <v>70</v>
      </c>
      <c r="R21" s="20">
        <v>45100</v>
      </c>
      <c r="S21" s="2" t="s">
        <v>174</v>
      </c>
      <c r="T21" s="2" t="s">
        <v>175</v>
      </c>
      <c r="U21" s="2">
        <v>0</v>
      </c>
      <c r="V21" s="2">
        <v>0</v>
      </c>
      <c r="W21" s="2">
        <v>0</v>
      </c>
      <c r="X21" s="8">
        <v>142326.78</v>
      </c>
      <c r="Y21" s="2">
        <v>0</v>
      </c>
      <c r="Z21" s="2">
        <v>0</v>
      </c>
      <c r="AA21" s="8">
        <v>131936.91</v>
      </c>
      <c r="AB21" s="8">
        <v>131936.91</v>
      </c>
      <c r="AC21" s="7"/>
      <c r="AD21" s="27" t="b">
        <f t="shared" si="2"/>
        <v>1</v>
      </c>
      <c r="AE21" s="27" t="b">
        <f t="shared" si="3"/>
        <v>1</v>
      </c>
      <c r="AF21" s="27" t="b">
        <f t="shared" si="4"/>
        <v>1</v>
      </c>
      <c r="AG21" s="27" t="b">
        <f t="shared" si="5"/>
        <v>1</v>
      </c>
      <c r="AH21" s="12"/>
      <c r="AI21" s="65">
        <f t="shared" si="6"/>
        <v>0</v>
      </c>
      <c r="AJ21" s="65">
        <f t="shared" si="7"/>
        <v>0</v>
      </c>
      <c r="AK21" s="65">
        <f t="shared" si="8"/>
        <v>0</v>
      </c>
      <c r="AL21" s="65">
        <f t="shared" si="9"/>
        <v>0</v>
      </c>
      <c r="AM21" s="65">
        <f t="shared" si="10"/>
        <v>0</v>
      </c>
      <c r="AN21" s="65">
        <f t="shared" si="11"/>
        <v>0</v>
      </c>
      <c r="AO21" s="65">
        <f t="shared" si="12"/>
        <v>0</v>
      </c>
      <c r="AP21" s="65">
        <f t="shared" si="13"/>
        <v>0</v>
      </c>
    </row>
    <row r="22" spans="2:42" s="9" customFormat="1" ht="15.75" customHeight="1">
      <c r="B22" s="3">
        <v>2024</v>
      </c>
      <c r="C22" s="3">
        <v>80</v>
      </c>
      <c r="D22" s="18">
        <v>45393</v>
      </c>
      <c r="E22" s="4" t="s">
        <v>176</v>
      </c>
      <c r="F22" s="4" t="s">
        <v>177</v>
      </c>
      <c r="G22" s="19">
        <v>7200000</v>
      </c>
      <c r="H22" s="5">
        <v>1143596.29</v>
      </c>
      <c r="I22" s="5">
        <v>738807.27</v>
      </c>
      <c r="J22" s="19"/>
      <c r="K22" s="6"/>
      <c r="L22" s="6">
        <v>7200000</v>
      </c>
      <c r="M22" s="6"/>
      <c r="N22" s="6">
        <v>738807.27</v>
      </c>
      <c r="P22" s="2">
        <v>2024</v>
      </c>
      <c r="Q22" s="2">
        <v>80</v>
      </c>
      <c r="R22" s="20">
        <v>45393</v>
      </c>
      <c r="S22" s="2" t="s">
        <v>176</v>
      </c>
      <c r="T22" s="2" t="s">
        <v>177</v>
      </c>
      <c r="U22" s="8">
        <v>7200000</v>
      </c>
      <c r="V22" s="8">
        <v>1143596.29</v>
      </c>
      <c r="W22" s="8">
        <v>738807.27</v>
      </c>
      <c r="X22" s="2">
        <v>0</v>
      </c>
      <c r="Y22" s="2">
        <v>0</v>
      </c>
      <c r="Z22" s="8">
        <v>7200000</v>
      </c>
      <c r="AA22" s="2">
        <v>0</v>
      </c>
      <c r="AB22" s="8">
        <v>738807.27</v>
      </c>
      <c r="AC22" s="7"/>
      <c r="AD22" s="27" t="b">
        <f t="shared" si="2"/>
        <v>1</v>
      </c>
      <c r="AE22" s="27" t="b">
        <f t="shared" si="3"/>
        <v>1</v>
      </c>
      <c r="AF22" s="27" t="b">
        <f t="shared" si="4"/>
        <v>1</v>
      </c>
      <c r="AG22" s="27" t="b">
        <f t="shared" si="5"/>
        <v>1</v>
      </c>
      <c r="AH22" s="12"/>
      <c r="AI22" s="65">
        <f t="shared" si="6"/>
        <v>0</v>
      </c>
      <c r="AJ22" s="65">
        <f t="shared" si="7"/>
        <v>0</v>
      </c>
      <c r="AK22" s="65">
        <f t="shared" si="8"/>
        <v>0</v>
      </c>
      <c r="AL22" s="65">
        <f t="shared" si="9"/>
        <v>0</v>
      </c>
      <c r="AM22" s="65">
        <f t="shared" si="10"/>
        <v>0</v>
      </c>
      <c r="AN22" s="65">
        <f t="shared" si="11"/>
        <v>0</v>
      </c>
      <c r="AO22" s="65">
        <f t="shared" si="12"/>
        <v>0</v>
      </c>
      <c r="AP22" s="65">
        <f t="shared" si="13"/>
        <v>0</v>
      </c>
    </row>
    <row r="23" spans="2:42" s="9" customFormat="1" ht="15.75" customHeight="1">
      <c r="B23" s="3">
        <v>2024</v>
      </c>
      <c r="C23" s="3">
        <v>81</v>
      </c>
      <c r="D23" s="18">
        <v>45393</v>
      </c>
      <c r="E23" s="4" t="s">
        <v>176</v>
      </c>
      <c r="F23" s="4" t="s">
        <v>177</v>
      </c>
      <c r="G23" s="19">
        <v>16800000</v>
      </c>
      <c r="H23" s="5">
        <v>991142.68</v>
      </c>
      <c r="I23" s="5">
        <v>979248.98</v>
      </c>
      <c r="J23" s="19"/>
      <c r="K23" s="6"/>
      <c r="L23" s="6">
        <v>16800000</v>
      </c>
      <c r="M23" s="6"/>
      <c r="N23" s="6">
        <v>979248.98</v>
      </c>
      <c r="P23" s="2">
        <v>2024</v>
      </c>
      <c r="Q23" s="2">
        <v>81</v>
      </c>
      <c r="R23" s="20">
        <v>45393</v>
      </c>
      <c r="S23" s="2" t="s">
        <v>176</v>
      </c>
      <c r="T23" s="2" t="s">
        <v>177</v>
      </c>
      <c r="U23" s="8">
        <v>16800000</v>
      </c>
      <c r="V23" s="8">
        <v>991142.68</v>
      </c>
      <c r="W23" s="8">
        <v>979248.98</v>
      </c>
      <c r="X23" s="2">
        <v>0</v>
      </c>
      <c r="Y23" s="2">
        <v>0</v>
      </c>
      <c r="Z23" s="8">
        <v>16800000</v>
      </c>
      <c r="AA23" s="2">
        <v>0</v>
      </c>
      <c r="AB23" s="8">
        <v>979248.98</v>
      </c>
      <c r="AC23" s="7"/>
      <c r="AD23" s="27" t="b">
        <f t="shared" si="2"/>
        <v>1</v>
      </c>
      <c r="AE23" s="27" t="b">
        <f t="shared" si="3"/>
        <v>1</v>
      </c>
      <c r="AF23" s="27" t="b">
        <f t="shared" si="4"/>
        <v>1</v>
      </c>
      <c r="AG23" s="27" t="b">
        <f t="shared" si="5"/>
        <v>1</v>
      </c>
      <c r="AH23" s="12"/>
      <c r="AI23" s="65">
        <f t="shared" si="6"/>
        <v>0</v>
      </c>
      <c r="AJ23" s="65">
        <f t="shared" si="7"/>
        <v>0</v>
      </c>
      <c r="AK23" s="65">
        <f t="shared" si="8"/>
        <v>0</v>
      </c>
      <c r="AL23" s="65">
        <f t="shared" si="9"/>
        <v>0</v>
      </c>
      <c r="AM23" s="65">
        <f t="shared" si="10"/>
        <v>0</v>
      </c>
      <c r="AN23" s="65">
        <f t="shared" si="11"/>
        <v>0</v>
      </c>
      <c r="AO23" s="65">
        <f t="shared" si="12"/>
        <v>0</v>
      </c>
      <c r="AP23" s="65">
        <f t="shared" si="13"/>
        <v>0</v>
      </c>
    </row>
    <row r="24" spans="2:42" s="9" customFormat="1" ht="15.75" customHeight="1">
      <c r="B24" s="3">
        <v>2023</v>
      </c>
      <c r="C24" s="3">
        <v>85</v>
      </c>
      <c r="D24" s="18">
        <v>45077</v>
      </c>
      <c r="E24" s="4" t="s">
        <v>166</v>
      </c>
      <c r="F24" s="4" t="s">
        <v>167</v>
      </c>
      <c r="G24" s="19">
        <v>856619.13</v>
      </c>
      <c r="H24" s="5">
        <v>642023.5</v>
      </c>
      <c r="I24" s="5">
        <v>559390.01</v>
      </c>
      <c r="J24" s="19"/>
      <c r="K24" s="6"/>
      <c r="L24" s="6">
        <v>856619.13</v>
      </c>
      <c r="M24" s="6"/>
      <c r="N24" s="6">
        <v>559390.01</v>
      </c>
      <c r="P24" s="2">
        <v>2023</v>
      </c>
      <c r="Q24" s="2">
        <v>85</v>
      </c>
      <c r="R24" s="20">
        <v>45077</v>
      </c>
      <c r="S24" s="2" t="s">
        <v>166</v>
      </c>
      <c r="T24" s="2" t="s">
        <v>167</v>
      </c>
      <c r="U24" s="8">
        <v>856619.13</v>
      </c>
      <c r="V24" s="8">
        <v>642023.5</v>
      </c>
      <c r="W24" s="8">
        <v>559390.01</v>
      </c>
      <c r="X24" s="2">
        <v>0</v>
      </c>
      <c r="Y24" s="2">
        <v>0</v>
      </c>
      <c r="Z24" s="8">
        <v>856619.13</v>
      </c>
      <c r="AA24" s="2">
        <v>0</v>
      </c>
      <c r="AB24" s="8">
        <v>559390.01</v>
      </c>
      <c r="AC24" s="7"/>
      <c r="AD24" s="27" t="b">
        <f t="shared" si="2"/>
        <v>1</v>
      </c>
      <c r="AE24" s="27" t="b">
        <f t="shared" si="3"/>
        <v>1</v>
      </c>
      <c r="AF24" s="27" t="b">
        <f t="shared" si="4"/>
        <v>1</v>
      </c>
      <c r="AG24" s="27" t="b">
        <f t="shared" si="5"/>
        <v>1</v>
      </c>
      <c r="AH24" s="12"/>
      <c r="AI24" s="65">
        <f t="shared" si="6"/>
        <v>0</v>
      </c>
      <c r="AJ24" s="65">
        <f t="shared" si="7"/>
        <v>0</v>
      </c>
      <c r="AK24" s="65">
        <f t="shared" si="8"/>
        <v>0</v>
      </c>
      <c r="AL24" s="65">
        <f t="shared" si="9"/>
        <v>0</v>
      </c>
      <c r="AM24" s="65">
        <f t="shared" si="10"/>
        <v>0</v>
      </c>
      <c r="AN24" s="65">
        <f t="shared" si="11"/>
        <v>0</v>
      </c>
      <c r="AO24" s="65">
        <f t="shared" si="12"/>
        <v>0</v>
      </c>
      <c r="AP24" s="65">
        <f t="shared" si="13"/>
        <v>0</v>
      </c>
    </row>
    <row r="25" spans="2:42" s="9" customFormat="1" ht="15.75" customHeight="1">
      <c r="B25" s="3">
        <v>2024</v>
      </c>
      <c r="C25" s="3">
        <v>85</v>
      </c>
      <c r="D25" s="18">
        <v>45077</v>
      </c>
      <c r="E25" s="4" t="s">
        <v>166</v>
      </c>
      <c r="F25" s="4" t="s">
        <v>167</v>
      </c>
      <c r="G25" s="19"/>
      <c r="H25" s="5"/>
      <c r="I25" s="5"/>
      <c r="J25" s="19">
        <v>39971.269999999997</v>
      </c>
      <c r="K25" s="6">
        <v>0</v>
      </c>
      <c r="L25" s="6">
        <v>0</v>
      </c>
      <c r="M25" s="6">
        <v>97223.61</v>
      </c>
      <c r="N25" s="6">
        <v>97223.61</v>
      </c>
      <c r="P25" s="2">
        <v>2024</v>
      </c>
      <c r="Q25" s="2">
        <v>85</v>
      </c>
      <c r="R25" s="20">
        <v>45077</v>
      </c>
      <c r="S25" s="2" t="s">
        <v>166</v>
      </c>
      <c r="T25" s="2" t="s">
        <v>167</v>
      </c>
      <c r="U25" s="2">
        <v>0</v>
      </c>
      <c r="V25" s="2">
        <v>0</v>
      </c>
      <c r="W25" s="2">
        <v>0</v>
      </c>
      <c r="X25" s="8">
        <v>39971.269999999997</v>
      </c>
      <c r="Y25" s="2">
        <v>0</v>
      </c>
      <c r="Z25" s="2">
        <v>0</v>
      </c>
      <c r="AA25" s="8">
        <v>97223.61</v>
      </c>
      <c r="AB25" s="8">
        <v>97223.61</v>
      </c>
      <c r="AC25" s="7"/>
      <c r="AD25" s="27" t="b">
        <f t="shared" si="2"/>
        <v>1</v>
      </c>
      <c r="AE25" s="27" t="b">
        <f t="shared" si="3"/>
        <v>1</v>
      </c>
      <c r="AF25" s="27" t="b">
        <f t="shared" si="4"/>
        <v>1</v>
      </c>
      <c r="AG25" s="27" t="b">
        <f t="shared" si="5"/>
        <v>1</v>
      </c>
      <c r="AH25" s="12"/>
      <c r="AI25" s="65">
        <f t="shared" si="6"/>
        <v>0</v>
      </c>
      <c r="AJ25" s="65">
        <f t="shared" si="7"/>
        <v>0</v>
      </c>
      <c r="AK25" s="65">
        <f t="shared" si="8"/>
        <v>0</v>
      </c>
      <c r="AL25" s="65">
        <f t="shared" si="9"/>
        <v>0</v>
      </c>
      <c r="AM25" s="65">
        <f t="shared" si="10"/>
        <v>0</v>
      </c>
      <c r="AN25" s="65">
        <f t="shared" si="11"/>
        <v>0</v>
      </c>
      <c r="AO25" s="65">
        <f t="shared" si="12"/>
        <v>0</v>
      </c>
      <c r="AP25" s="65">
        <f t="shared" si="13"/>
        <v>0</v>
      </c>
    </row>
    <row r="26" spans="2:42" s="9" customFormat="1" ht="15.75" customHeight="1">
      <c r="B26" s="3">
        <v>2021</v>
      </c>
      <c r="C26" s="3">
        <v>118</v>
      </c>
      <c r="D26" s="18">
        <v>44439</v>
      </c>
      <c r="E26" s="4" t="s">
        <v>170</v>
      </c>
      <c r="F26" s="4" t="s">
        <v>171</v>
      </c>
      <c r="G26" s="19">
        <v>0</v>
      </c>
      <c r="H26" s="5">
        <v>0</v>
      </c>
      <c r="I26" s="5">
        <v>0</v>
      </c>
      <c r="J26" s="19"/>
      <c r="K26" s="6"/>
      <c r="L26" s="6">
        <v>0</v>
      </c>
      <c r="M26" s="6"/>
      <c r="N26" s="6">
        <v>0</v>
      </c>
      <c r="P26" s="2">
        <v>2021</v>
      </c>
      <c r="Q26" s="2">
        <v>118</v>
      </c>
      <c r="R26" s="20">
        <v>44439</v>
      </c>
      <c r="S26" s="2" t="s">
        <v>170</v>
      </c>
      <c r="T26" s="2" t="s">
        <v>171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7"/>
      <c r="AD26" s="27" t="b">
        <f t="shared" si="2"/>
        <v>1</v>
      </c>
      <c r="AE26" s="27" t="b">
        <f t="shared" si="3"/>
        <v>1</v>
      </c>
      <c r="AF26" s="27" t="b">
        <f t="shared" si="4"/>
        <v>1</v>
      </c>
      <c r="AG26" s="27" t="b">
        <f t="shared" si="5"/>
        <v>1</v>
      </c>
      <c r="AH26" s="12"/>
      <c r="AI26" s="65">
        <f t="shared" si="6"/>
        <v>0</v>
      </c>
      <c r="AJ26" s="65">
        <f t="shared" si="7"/>
        <v>0</v>
      </c>
      <c r="AK26" s="65">
        <f t="shared" si="8"/>
        <v>0</v>
      </c>
      <c r="AL26" s="65">
        <f t="shared" si="9"/>
        <v>0</v>
      </c>
      <c r="AM26" s="65">
        <f t="shared" si="10"/>
        <v>0</v>
      </c>
      <c r="AN26" s="65">
        <f t="shared" si="11"/>
        <v>0</v>
      </c>
      <c r="AO26" s="65">
        <f t="shared" si="12"/>
        <v>0</v>
      </c>
      <c r="AP26" s="65">
        <f t="shared" si="13"/>
        <v>0</v>
      </c>
    </row>
    <row r="27" spans="2:42" s="9" customFormat="1" ht="15.75" customHeight="1">
      <c r="B27" s="3">
        <v>2023</v>
      </c>
      <c r="C27" s="3">
        <v>124</v>
      </c>
      <c r="D27" s="18">
        <v>45084</v>
      </c>
      <c r="E27" s="4" t="s">
        <v>178</v>
      </c>
      <c r="F27" s="4" t="s">
        <v>161</v>
      </c>
      <c r="G27" s="19">
        <v>600000</v>
      </c>
      <c r="H27" s="5">
        <v>357946.76</v>
      </c>
      <c r="I27" s="5">
        <v>343655.37</v>
      </c>
      <c r="J27" s="19"/>
      <c r="K27" s="6"/>
      <c r="L27" s="6">
        <v>600000</v>
      </c>
      <c r="M27" s="6"/>
      <c r="N27" s="6">
        <v>343655.37</v>
      </c>
      <c r="P27" s="2">
        <v>2023</v>
      </c>
      <c r="Q27" s="2">
        <v>124</v>
      </c>
      <c r="R27" s="20">
        <v>45084</v>
      </c>
      <c r="S27" s="2" t="s">
        <v>178</v>
      </c>
      <c r="T27" s="2" t="s">
        <v>161</v>
      </c>
      <c r="U27" s="8">
        <v>600000</v>
      </c>
      <c r="V27" s="8">
        <v>357946.76</v>
      </c>
      <c r="W27" s="8">
        <v>343655.37</v>
      </c>
      <c r="X27" s="2">
        <v>0</v>
      </c>
      <c r="Y27" s="2">
        <v>0</v>
      </c>
      <c r="Z27" s="8">
        <v>600000</v>
      </c>
      <c r="AA27" s="2">
        <v>0</v>
      </c>
      <c r="AB27" s="8">
        <v>343655.37</v>
      </c>
      <c r="AC27" s="7"/>
      <c r="AD27" s="27" t="b">
        <f t="shared" si="2"/>
        <v>1</v>
      </c>
      <c r="AE27" s="27" t="b">
        <f t="shared" si="3"/>
        <v>1</v>
      </c>
      <c r="AF27" s="27" t="b">
        <f t="shared" si="4"/>
        <v>1</v>
      </c>
      <c r="AG27" s="27" t="b">
        <f t="shared" si="5"/>
        <v>1</v>
      </c>
      <c r="AH27" s="12"/>
      <c r="AI27" s="65">
        <f t="shared" si="6"/>
        <v>0</v>
      </c>
      <c r="AJ27" s="65">
        <f t="shared" si="7"/>
        <v>0</v>
      </c>
      <c r="AK27" s="65">
        <f t="shared" si="8"/>
        <v>0</v>
      </c>
      <c r="AL27" s="65">
        <f t="shared" si="9"/>
        <v>0</v>
      </c>
      <c r="AM27" s="65">
        <f t="shared" si="10"/>
        <v>0</v>
      </c>
      <c r="AN27" s="65">
        <f t="shared" si="11"/>
        <v>0</v>
      </c>
      <c r="AO27" s="65">
        <f t="shared" si="12"/>
        <v>0</v>
      </c>
      <c r="AP27" s="65">
        <f t="shared" si="13"/>
        <v>0</v>
      </c>
    </row>
    <row r="28" spans="2:42" s="9" customFormat="1" ht="15.75" customHeight="1">
      <c r="B28" s="3">
        <v>2024</v>
      </c>
      <c r="C28" s="3">
        <v>124</v>
      </c>
      <c r="D28" s="18">
        <v>45084</v>
      </c>
      <c r="E28" s="4" t="s">
        <v>178</v>
      </c>
      <c r="F28" s="4" t="s">
        <v>161</v>
      </c>
      <c r="G28" s="19"/>
      <c r="H28" s="5"/>
      <c r="I28" s="5"/>
      <c r="J28" s="19">
        <v>241843.73</v>
      </c>
      <c r="K28" s="6">
        <v>0</v>
      </c>
      <c r="L28" s="6">
        <v>0</v>
      </c>
      <c r="M28" s="6">
        <v>227398.03</v>
      </c>
      <c r="N28" s="6">
        <v>227398.03</v>
      </c>
      <c r="P28" s="2">
        <v>2024</v>
      </c>
      <c r="Q28" s="2">
        <v>124</v>
      </c>
      <c r="R28" s="20">
        <v>45084</v>
      </c>
      <c r="S28" s="2" t="s">
        <v>178</v>
      </c>
      <c r="T28" s="2" t="s">
        <v>161</v>
      </c>
      <c r="U28" s="2">
        <v>0</v>
      </c>
      <c r="V28" s="2">
        <v>0</v>
      </c>
      <c r="W28" s="2">
        <v>0</v>
      </c>
      <c r="X28" s="8">
        <v>241843.73</v>
      </c>
      <c r="Y28" s="2">
        <v>0</v>
      </c>
      <c r="Z28" s="2">
        <v>0</v>
      </c>
      <c r="AA28" s="8">
        <v>227398.03</v>
      </c>
      <c r="AB28" s="8">
        <v>227398.03</v>
      </c>
      <c r="AC28" s="7"/>
      <c r="AD28" s="27" t="b">
        <f t="shared" si="2"/>
        <v>1</v>
      </c>
      <c r="AE28" s="27" t="b">
        <f t="shared" si="3"/>
        <v>1</v>
      </c>
      <c r="AF28" s="27" t="b">
        <f t="shared" si="4"/>
        <v>1</v>
      </c>
      <c r="AG28" s="27" t="b">
        <f t="shared" si="5"/>
        <v>1</v>
      </c>
      <c r="AH28" s="12"/>
      <c r="AI28" s="65">
        <f t="shared" si="6"/>
        <v>0</v>
      </c>
      <c r="AJ28" s="65">
        <f t="shared" si="7"/>
        <v>0</v>
      </c>
      <c r="AK28" s="65">
        <f t="shared" si="8"/>
        <v>0</v>
      </c>
      <c r="AL28" s="65">
        <f t="shared" si="9"/>
        <v>0</v>
      </c>
      <c r="AM28" s="65">
        <f t="shared" si="10"/>
        <v>0</v>
      </c>
      <c r="AN28" s="65">
        <f t="shared" si="11"/>
        <v>0</v>
      </c>
      <c r="AO28" s="65">
        <f t="shared" si="12"/>
        <v>0</v>
      </c>
      <c r="AP28" s="65">
        <f t="shared" si="13"/>
        <v>0</v>
      </c>
    </row>
    <row r="29" spans="2:42" s="9" customFormat="1" ht="15.75" customHeight="1">
      <c r="B29" s="3">
        <v>2021</v>
      </c>
      <c r="C29" s="3">
        <v>144</v>
      </c>
      <c r="D29" s="18">
        <v>44463</v>
      </c>
      <c r="E29" s="4" t="s">
        <v>172</v>
      </c>
      <c r="F29" s="4" t="s">
        <v>173</v>
      </c>
      <c r="G29" s="19">
        <v>0</v>
      </c>
      <c r="H29" s="5">
        <v>0</v>
      </c>
      <c r="I29" s="5">
        <v>0</v>
      </c>
      <c r="J29" s="19"/>
      <c r="K29" s="6"/>
      <c r="L29" s="6">
        <v>0</v>
      </c>
      <c r="M29" s="6"/>
      <c r="N29" s="6">
        <v>0</v>
      </c>
      <c r="P29" s="2">
        <v>2021</v>
      </c>
      <c r="Q29" s="2">
        <v>144</v>
      </c>
      <c r="R29" s="20">
        <v>44463</v>
      </c>
      <c r="S29" s="2" t="s">
        <v>172</v>
      </c>
      <c r="T29" s="2" t="s">
        <v>173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7"/>
      <c r="AD29" s="27" t="b">
        <f t="shared" si="2"/>
        <v>1</v>
      </c>
      <c r="AE29" s="27" t="b">
        <f t="shared" si="3"/>
        <v>1</v>
      </c>
      <c r="AF29" s="27" t="b">
        <f t="shared" si="4"/>
        <v>1</v>
      </c>
      <c r="AG29" s="27" t="b">
        <f t="shared" si="5"/>
        <v>1</v>
      </c>
      <c r="AH29" s="12"/>
      <c r="AI29" s="65">
        <f t="shared" si="6"/>
        <v>0</v>
      </c>
      <c r="AJ29" s="65">
        <f t="shared" si="7"/>
        <v>0</v>
      </c>
      <c r="AK29" s="65">
        <f t="shared" si="8"/>
        <v>0</v>
      </c>
      <c r="AL29" s="65">
        <f t="shared" si="9"/>
        <v>0</v>
      </c>
      <c r="AM29" s="65">
        <f t="shared" si="10"/>
        <v>0</v>
      </c>
      <c r="AN29" s="65">
        <f t="shared" si="11"/>
        <v>0</v>
      </c>
      <c r="AO29" s="65">
        <f t="shared" si="12"/>
        <v>0</v>
      </c>
      <c r="AP29" s="65">
        <f t="shared" si="13"/>
        <v>0</v>
      </c>
    </row>
    <row r="30" spans="2:42" s="9" customFormat="1" ht="15.75" customHeight="1">
      <c r="B30" s="3">
        <v>2022</v>
      </c>
      <c r="C30" s="3">
        <v>152</v>
      </c>
      <c r="D30" s="18">
        <v>44748</v>
      </c>
      <c r="E30" s="4" t="s">
        <v>179</v>
      </c>
      <c r="F30" s="4" t="s">
        <v>180</v>
      </c>
      <c r="G30" s="19">
        <v>0</v>
      </c>
      <c r="H30" s="5">
        <v>0</v>
      </c>
      <c r="I30" s="5">
        <v>0</v>
      </c>
      <c r="J30" s="19"/>
      <c r="K30" s="6"/>
      <c r="L30" s="6">
        <v>0</v>
      </c>
      <c r="M30" s="6"/>
      <c r="N30" s="6">
        <v>0</v>
      </c>
      <c r="P30" s="2">
        <v>2022</v>
      </c>
      <c r="Q30" s="2">
        <v>152</v>
      </c>
      <c r="R30" s="20">
        <v>44748</v>
      </c>
      <c r="S30" s="2" t="s">
        <v>179</v>
      </c>
      <c r="T30" s="2" t="s">
        <v>180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7"/>
      <c r="AD30" s="27" t="b">
        <f t="shared" si="2"/>
        <v>1</v>
      </c>
      <c r="AE30" s="27" t="b">
        <f t="shared" si="3"/>
        <v>1</v>
      </c>
      <c r="AF30" s="27" t="b">
        <f t="shared" si="4"/>
        <v>1</v>
      </c>
      <c r="AG30" s="27" t="b">
        <f t="shared" si="5"/>
        <v>1</v>
      </c>
      <c r="AH30" s="12"/>
      <c r="AI30" s="65">
        <f t="shared" si="6"/>
        <v>0</v>
      </c>
      <c r="AJ30" s="65">
        <f t="shared" si="7"/>
        <v>0</v>
      </c>
      <c r="AK30" s="65">
        <f t="shared" si="8"/>
        <v>0</v>
      </c>
      <c r="AL30" s="65">
        <f t="shared" si="9"/>
        <v>0</v>
      </c>
      <c r="AM30" s="65">
        <f t="shared" si="10"/>
        <v>0</v>
      </c>
      <c r="AN30" s="65">
        <f t="shared" si="11"/>
        <v>0</v>
      </c>
      <c r="AO30" s="65">
        <f t="shared" si="12"/>
        <v>0</v>
      </c>
      <c r="AP30" s="65">
        <f t="shared" si="13"/>
        <v>0</v>
      </c>
    </row>
    <row r="31" spans="2:42" s="9" customFormat="1" ht="15.75" customHeight="1">
      <c r="B31" s="3">
        <v>2022</v>
      </c>
      <c r="C31" s="3">
        <v>153</v>
      </c>
      <c r="D31" s="18">
        <v>44748</v>
      </c>
      <c r="E31" s="4" t="s">
        <v>181</v>
      </c>
      <c r="F31" s="4" t="s">
        <v>182</v>
      </c>
      <c r="G31" s="19">
        <v>0</v>
      </c>
      <c r="H31" s="5">
        <v>0</v>
      </c>
      <c r="I31" s="5">
        <v>0</v>
      </c>
      <c r="J31" s="19"/>
      <c r="K31" s="6"/>
      <c r="L31" s="6">
        <v>0</v>
      </c>
      <c r="M31" s="6"/>
      <c r="N31" s="6">
        <v>0</v>
      </c>
      <c r="P31" s="2">
        <v>2022</v>
      </c>
      <c r="Q31" s="2">
        <v>153</v>
      </c>
      <c r="R31" s="20">
        <v>44748</v>
      </c>
      <c r="S31" s="2" t="s">
        <v>181</v>
      </c>
      <c r="T31" s="2" t="s">
        <v>182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7"/>
      <c r="AD31" s="27" t="b">
        <f t="shared" si="2"/>
        <v>1</v>
      </c>
      <c r="AE31" s="27" t="b">
        <f t="shared" si="3"/>
        <v>1</v>
      </c>
      <c r="AF31" s="27" t="b">
        <f t="shared" si="4"/>
        <v>1</v>
      </c>
      <c r="AG31" s="27" t="b">
        <f t="shared" si="5"/>
        <v>1</v>
      </c>
      <c r="AH31" s="12"/>
      <c r="AI31" s="65">
        <f t="shared" si="6"/>
        <v>0</v>
      </c>
      <c r="AJ31" s="65">
        <f t="shared" si="7"/>
        <v>0</v>
      </c>
      <c r="AK31" s="65">
        <f t="shared" si="8"/>
        <v>0</v>
      </c>
      <c r="AL31" s="65">
        <f t="shared" si="9"/>
        <v>0</v>
      </c>
      <c r="AM31" s="65">
        <f t="shared" si="10"/>
        <v>0</v>
      </c>
      <c r="AN31" s="65">
        <f t="shared" si="11"/>
        <v>0</v>
      </c>
      <c r="AO31" s="65">
        <f t="shared" si="12"/>
        <v>0</v>
      </c>
      <c r="AP31" s="65">
        <f t="shared" si="13"/>
        <v>0</v>
      </c>
    </row>
    <row r="32" spans="2:42" s="9" customFormat="1" ht="15.75" customHeight="1">
      <c r="B32" s="3">
        <v>2021</v>
      </c>
      <c r="C32" s="3">
        <v>157</v>
      </c>
      <c r="D32" s="18">
        <v>44504</v>
      </c>
      <c r="E32" s="4" t="s">
        <v>170</v>
      </c>
      <c r="F32" s="4" t="s">
        <v>171</v>
      </c>
      <c r="G32" s="19">
        <v>29000000</v>
      </c>
      <c r="H32" s="5">
        <v>0</v>
      </c>
      <c r="I32" s="5">
        <v>0</v>
      </c>
      <c r="J32" s="19"/>
      <c r="K32" s="6"/>
      <c r="L32" s="6">
        <v>29000000</v>
      </c>
      <c r="M32" s="6"/>
      <c r="N32" s="6">
        <v>0</v>
      </c>
      <c r="P32" s="2">
        <v>2021</v>
      </c>
      <c r="Q32" s="2">
        <v>157</v>
      </c>
      <c r="R32" s="20">
        <v>44504</v>
      </c>
      <c r="S32" s="2" t="s">
        <v>170</v>
      </c>
      <c r="T32" s="2" t="s">
        <v>171</v>
      </c>
      <c r="U32" s="8">
        <v>29000000</v>
      </c>
      <c r="V32" s="2">
        <v>0</v>
      </c>
      <c r="W32" s="2">
        <v>0</v>
      </c>
      <c r="X32" s="2">
        <v>0</v>
      </c>
      <c r="Y32" s="2">
        <v>0</v>
      </c>
      <c r="Z32" s="8">
        <v>29000000</v>
      </c>
      <c r="AA32" s="2">
        <v>0</v>
      </c>
      <c r="AB32" s="2">
        <v>0</v>
      </c>
      <c r="AC32" s="7"/>
      <c r="AD32" s="27" t="b">
        <f t="shared" si="2"/>
        <v>1</v>
      </c>
      <c r="AE32" s="27" t="b">
        <f t="shared" si="3"/>
        <v>1</v>
      </c>
      <c r="AF32" s="27" t="b">
        <f t="shared" si="4"/>
        <v>1</v>
      </c>
      <c r="AG32" s="27" t="b">
        <f t="shared" si="5"/>
        <v>1</v>
      </c>
      <c r="AH32" s="12"/>
      <c r="AI32" s="65">
        <f t="shared" si="6"/>
        <v>0</v>
      </c>
      <c r="AJ32" s="65">
        <f t="shared" si="7"/>
        <v>0</v>
      </c>
      <c r="AK32" s="65">
        <f t="shared" si="8"/>
        <v>0</v>
      </c>
      <c r="AL32" s="65">
        <f t="shared" si="9"/>
        <v>0</v>
      </c>
      <c r="AM32" s="65">
        <f t="shared" si="10"/>
        <v>0</v>
      </c>
      <c r="AN32" s="65">
        <f t="shared" si="11"/>
        <v>0</v>
      </c>
      <c r="AO32" s="65">
        <f t="shared" si="12"/>
        <v>0</v>
      </c>
      <c r="AP32" s="65">
        <f t="shared" si="13"/>
        <v>0</v>
      </c>
    </row>
    <row r="33" spans="2:42" s="9" customFormat="1" ht="15.75" customHeight="1">
      <c r="B33" s="3">
        <v>2022</v>
      </c>
      <c r="C33" s="3">
        <v>157</v>
      </c>
      <c r="D33" s="18">
        <v>44504</v>
      </c>
      <c r="E33" s="4" t="s">
        <v>170</v>
      </c>
      <c r="F33" s="4" t="s">
        <v>171</v>
      </c>
      <c r="G33" s="19"/>
      <c r="H33" s="5"/>
      <c r="I33" s="5"/>
      <c r="J33" s="19">
        <v>0</v>
      </c>
      <c r="K33" s="6">
        <v>29000000</v>
      </c>
      <c r="L33" s="6">
        <v>-29000000</v>
      </c>
      <c r="M33" s="6">
        <v>0</v>
      </c>
      <c r="N33" s="6">
        <v>0</v>
      </c>
      <c r="P33" s="2">
        <v>2022</v>
      </c>
      <c r="Q33" s="2">
        <v>157</v>
      </c>
      <c r="R33" s="20">
        <v>44504</v>
      </c>
      <c r="S33" s="2" t="s">
        <v>170</v>
      </c>
      <c r="T33" s="2" t="s">
        <v>171</v>
      </c>
      <c r="U33" s="2">
        <v>0</v>
      </c>
      <c r="V33" s="2">
        <v>0</v>
      </c>
      <c r="W33" s="2">
        <v>0</v>
      </c>
      <c r="X33" s="2">
        <v>0</v>
      </c>
      <c r="Y33" s="8">
        <v>29000000</v>
      </c>
      <c r="Z33" s="8">
        <v>-29000000</v>
      </c>
      <c r="AA33" s="2">
        <v>0</v>
      </c>
      <c r="AB33" s="2">
        <v>0</v>
      </c>
      <c r="AC33" s="7"/>
      <c r="AD33" s="27" t="b">
        <f t="shared" si="2"/>
        <v>1</v>
      </c>
      <c r="AE33" s="27" t="b">
        <f t="shared" si="3"/>
        <v>1</v>
      </c>
      <c r="AF33" s="27" t="b">
        <f t="shared" si="4"/>
        <v>1</v>
      </c>
      <c r="AG33" s="27" t="b">
        <f t="shared" si="5"/>
        <v>1</v>
      </c>
      <c r="AH33" s="12"/>
      <c r="AI33" s="65">
        <f t="shared" si="6"/>
        <v>0</v>
      </c>
      <c r="AJ33" s="65">
        <f t="shared" si="7"/>
        <v>0</v>
      </c>
      <c r="AK33" s="65">
        <f t="shared" si="8"/>
        <v>0</v>
      </c>
      <c r="AL33" s="65">
        <f t="shared" si="9"/>
        <v>0</v>
      </c>
      <c r="AM33" s="65">
        <f t="shared" si="10"/>
        <v>0</v>
      </c>
      <c r="AN33" s="65">
        <f t="shared" si="11"/>
        <v>0</v>
      </c>
      <c r="AO33" s="65">
        <f t="shared" si="12"/>
        <v>0</v>
      </c>
      <c r="AP33" s="65">
        <f t="shared" si="13"/>
        <v>0</v>
      </c>
    </row>
    <row r="34" spans="2:42" s="9" customFormat="1" ht="15.75" customHeight="1">
      <c r="B34" s="3">
        <v>2022</v>
      </c>
      <c r="C34" s="3">
        <v>160</v>
      </c>
      <c r="D34" s="18">
        <v>44753</v>
      </c>
      <c r="E34" s="4" t="s">
        <v>183</v>
      </c>
      <c r="F34" s="4" t="s">
        <v>184</v>
      </c>
      <c r="G34" s="19">
        <v>0</v>
      </c>
      <c r="H34" s="5">
        <v>0</v>
      </c>
      <c r="I34" s="5">
        <v>0</v>
      </c>
      <c r="J34" s="19"/>
      <c r="K34" s="6"/>
      <c r="L34" s="6">
        <v>0</v>
      </c>
      <c r="M34" s="6"/>
      <c r="N34" s="6">
        <v>0</v>
      </c>
      <c r="P34" s="2">
        <v>2022</v>
      </c>
      <c r="Q34" s="2">
        <v>160</v>
      </c>
      <c r="R34" s="20">
        <v>44753</v>
      </c>
      <c r="S34" s="2" t="s">
        <v>183</v>
      </c>
      <c r="T34" s="2" t="s">
        <v>184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7"/>
      <c r="AD34" s="27" t="b">
        <f t="shared" si="2"/>
        <v>1</v>
      </c>
      <c r="AE34" s="27" t="b">
        <f t="shared" si="3"/>
        <v>1</v>
      </c>
      <c r="AF34" s="27" t="b">
        <f t="shared" si="4"/>
        <v>1</v>
      </c>
      <c r="AG34" s="27" t="b">
        <f t="shared" si="5"/>
        <v>1</v>
      </c>
      <c r="AH34" s="12"/>
      <c r="AI34" s="65">
        <f t="shared" si="6"/>
        <v>0</v>
      </c>
      <c r="AJ34" s="65">
        <f t="shared" si="7"/>
        <v>0</v>
      </c>
      <c r="AK34" s="65">
        <f t="shared" si="8"/>
        <v>0</v>
      </c>
      <c r="AL34" s="65">
        <f t="shared" si="9"/>
        <v>0</v>
      </c>
      <c r="AM34" s="65">
        <f t="shared" si="10"/>
        <v>0</v>
      </c>
      <c r="AN34" s="65">
        <f t="shared" si="11"/>
        <v>0</v>
      </c>
      <c r="AO34" s="65">
        <f t="shared" si="12"/>
        <v>0</v>
      </c>
      <c r="AP34" s="65">
        <f t="shared" si="13"/>
        <v>0</v>
      </c>
    </row>
    <row r="35" spans="2:42" s="9" customFormat="1" ht="15.75" customHeight="1">
      <c r="B35" s="3">
        <v>2024</v>
      </c>
      <c r="C35" s="3">
        <v>164</v>
      </c>
      <c r="D35" s="18">
        <v>45462</v>
      </c>
      <c r="E35" s="4" t="s">
        <v>178</v>
      </c>
      <c r="F35" s="4" t="s">
        <v>161</v>
      </c>
      <c r="G35" s="19">
        <v>500000</v>
      </c>
      <c r="H35" s="5">
        <v>0</v>
      </c>
      <c r="I35" s="5">
        <v>0</v>
      </c>
      <c r="J35" s="19"/>
      <c r="K35" s="6"/>
      <c r="L35" s="6">
        <v>500000</v>
      </c>
      <c r="M35" s="6"/>
      <c r="N35" s="6">
        <v>0</v>
      </c>
      <c r="P35" s="2">
        <v>2024</v>
      </c>
      <c r="Q35" s="2">
        <v>164</v>
      </c>
      <c r="R35" s="20">
        <v>45462</v>
      </c>
      <c r="S35" s="2" t="s">
        <v>178</v>
      </c>
      <c r="T35" s="2" t="s">
        <v>161</v>
      </c>
      <c r="U35" s="8">
        <v>500000</v>
      </c>
      <c r="V35" s="2">
        <v>0</v>
      </c>
      <c r="W35" s="2">
        <v>0</v>
      </c>
      <c r="X35" s="2">
        <v>0</v>
      </c>
      <c r="Y35" s="2">
        <v>0</v>
      </c>
      <c r="Z35" s="8">
        <v>500000</v>
      </c>
      <c r="AA35" s="2">
        <v>0</v>
      </c>
      <c r="AB35" s="2">
        <v>0</v>
      </c>
      <c r="AC35" s="7"/>
      <c r="AD35" s="27" t="b">
        <f t="shared" si="2"/>
        <v>1</v>
      </c>
      <c r="AE35" s="27" t="b">
        <f t="shared" si="3"/>
        <v>1</v>
      </c>
      <c r="AF35" s="27" t="b">
        <f t="shared" si="4"/>
        <v>1</v>
      </c>
      <c r="AG35" s="27" t="b">
        <f t="shared" si="5"/>
        <v>1</v>
      </c>
      <c r="AH35" s="12"/>
      <c r="AI35" s="65">
        <f t="shared" si="6"/>
        <v>0</v>
      </c>
      <c r="AJ35" s="65">
        <f t="shared" si="7"/>
        <v>0</v>
      </c>
      <c r="AK35" s="65">
        <f t="shared" si="8"/>
        <v>0</v>
      </c>
      <c r="AL35" s="65">
        <f t="shared" si="9"/>
        <v>0</v>
      </c>
      <c r="AM35" s="65">
        <f t="shared" si="10"/>
        <v>0</v>
      </c>
      <c r="AN35" s="65">
        <f t="shared" si="11"/>
        <v>0</v>
      </c>
      <c r="AO35" s="65">
        <f t="shared" si="12"/>
        <v>0</v>
      </c>
      <c r="AP35" s="65">
        <f t="shared" si="13"/>
        <v>0</v>
      </c>
    </row>
    <row r="36" spans="2:42" s="9" customFormat="1" ht="15.75" customHeight="1">
      <c r="B36" s="3">
        <v>2022</v>
      </c>
      <c r="C36" s="3">
        <v>173</v>
      </c>
      <c r="D36" s="18">
        <v>44762</v>
      </c>
      <c r="E36" s="4" t="s">
        <v>183</v>
      </c>
      <c r="F36" s="4" t="s">
        <v>184</v>
      </c>
      <c r="G36" s="19">
        <v>0</v>
      </c>
      <c r="H36" s="5">
        <v>0</v>
      </c>
      <c r="I36" s="5">
        <v>0</v>
      </c>
      <c r="J36" s="19"/>
      <c r="K36" s="6"/>
      <c r="L36" s="6">
        <v>0</v>
      </c>
      <c r="M36" s="6"/>
      <c r="N36" s="6">
        <v>0</v>
      </c>
      <c r="P36" s="2">
        <v>2022</v>
      </c>
      <c r="Q36" s="2">
        <v>173</v>
      </c>
      <c r="R36" s="20">
        <v>44762</v>
      </c>
      <c r="S36" s="2" t="s">
        <v>183</v>
      </c>
      <c r="T36" s="2" t="s">
        <v>184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7"/>
      <c r="AD36" s="27" t="b">
        <f t="shared" si="2"/>
        <v>1</v>
      </c>
      <c r="AE36" s="27" t="b">
        <f t="shared" si="3"/>
        <v>1</v>
      </c>
      <c r="AF36" s="27" t="b">
        <f t="shared" si="4"/>
        <v>1</v>
      </c>
      <c r="AG36" s="27" t="b">
        <f t="shared" si="5"/>
        <v>1</v>
      </c>
      <c r="AH36" s="12"/>
      <c r="AI36" s="65">
        <f t="shared" si="6"/>
        <v>0</v>
      </c>
      <c r="AJ36" s="65">
        <f t="shared" si="7"/>
        <v>0</v>
      </c>
      <c r="AK36" s="65">
        <f t="shared" si="8"/>
        <v>0</v>
      </c>
      <c r="AL36" s="65">
        <f t="shared" si="9"/>
        <v>0</v>
      </c>
      <c r="AM36" s="65">
        <f t="shared" si="10"/>
        <v>0</v>
      </c>
      <c r="AN36" s="65">
        <f t="shared" si="11"/>
        <v>0</v>
      </c>
      <c r="AO36" s="65">
        <f t="shared" si="12"/>
        <v>0</v>
      </c>
      <c r="AP36" s="65">
        <f t="shared" si="13"/>
        <v>0</v>
      </c>
    </row>
    <row r="37" spans="2:42" s="9" customFormat="1" ht="15.75" customHeight="1">
      <c r="B37" s="3">
        <v>2022</v>
      </c>
      <c r="C37" s="3">
        <v>174</v>
      </c>
      <c r="D37" s="18">
        <v>44762</v>
      </c>
      <c r="E37" s="4" t="s">
        <v>181</v>
      </c>
      <c r="F37" s="4" t="s">
        <v>182</v>
      </c>
      <c r="G37" s="19">
        <v>0</v>
      </c>
      <c r="H37" s="5">
        <v>0</v>
      </c>
      <c r="I37" s="5">
        <v>0</v>
      </c>
      <c r="J37" s="19"/>
      <c r="K37" s="6"/>
      <c r="L37" s="6">
        <v>0</v>
      </c>
      <c r="M37" s="6"/>
      <c r="N37" s="6">
        <v>0</v>
      </c>
      <c r="P37" s="2">
        <v>2022</v>
      </c>
      <c r="Q37" s="2">
        <v>174</v>
      </c>
      <c r="R37" s="20">
        <v>44762</v>
      </c>
      <c r="S37" s="2" t="s">
        <v>181</v>
      </c>
      <c r="T37" s="2" t="s">
        <v>182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7"/>
      <c r="AD37" s="27" t="b">
        <f t="shared" si="2"/>
        <v>1</v>
      </c>
      <c r="AE37" s="27" t="b">
        <f t="shared" si="3"/>
        <v>1</v>
      </c>
      <c r="AF37" s="27" t="b">
        <f t="shared" si="4"/>
        <v>1</v>
      </c>
      <c r="AG37" s="27" t="b">
        <f t="shared" si="5"/>
        <v>1</v>
      </c>
      <c r="AH37" s="12"/>
      <c r="AI37" s="65">
        <f t="shared" si="6"/>
        <v>0</v>
      </c>
      <c r="AJ37" s="65">
        <f t="shared" si="7"/>
        <v>0</v>
      </c>
      <c r="AK37" s="65">
        <f t="shared" si="8"/>
        <v>0</v>
      </c>
      <c r="AL37" s="65">
        <f t="shared" si="9"/>
        <v>0</v>
      </c>
      <c r="AM37" s="65">
        <f t="shared" si="10"/>
        <v>0</v>
      </c>
      <c r="AN37" s="65">
        <f t="shared" si="11"/>
        <v>0</v>
      </c>
      <c r="AO37" s="65">
        <f t="shared" si="12"/>
        <v>0</v>
      </c>
      <c r="AP37" s="65">
        <f t="shared" si="13"/>
        <v>0</v>
      </c>
    </row>
    <row r="38" spans="2:42" s="9" customFormat="1" ht="15.75" customHeight="1">
      <c r="B38" s="3">
        <v>2021</v>
      </c>
      <c r="C38" s="3">
        <v>177</v>
      </c>
      <c r="D38" s="18">
        <v>44517</v>
      </c>
      <c r="E38" s="4" t="s">
        <v>172</v>
      </c>
      <c r="F38" s="4" t="s">
        <v>173</v>
      </c>
      <c r="G38" s="19">
        <v>1000000</v>
      </c>
      <c r="H38" s="5">
        <v>30614.48</v>
      </c>
      <c r="I38" s="5">
        <v>30155.26</v>
      </c>
      <c r="J38" s="19"/>
      <c r="K38" s="6"/>
      <c r="L38" s="6">
        <v>1000000</v>
      </c>
      <c r="M38" s="6"/>
      <c r="N38" s="6">
        <v>30155.26</v>
      </c>
      <c r="P38" s="2">
        <v>2021</v>
      </c>
      <c r="Q38" s="2">
        <v>177</v>
      </c>
      <c r="R38" s="20">
        <v>44517</v>
      </c>
      <c r="S38" s="2" t="s">
        <v>172</v>
      </c>
      <c r="T38" s="2" t="s">
        <v>173</v>
      </c>
      <c r="U38" s="8">
        <v>1000000</v>
      </c>
      <c r="V38" s="8">
        <v>30614.48</v>
      </c>
      <c r="W38" s="8">
        <v>30155.26</v>
      </c>
      <c r="X38" s="2">
        <v>0</v>
      </c>
      <c r="Y38" s="2">
        <v>0</v>
      </c>
      <c r="Z38" s="8">
        <v>1000000</v>
      </c>
      <c r="AA38" s="2">
        <v>0</v>
      </c>
      <c r="AB38" s="8">
        <v>30155.26</v>
      </c>
      <c r="AC38" s="7"/>
      <c r="AD38" s="27" t="b">
        <f t="shared" si="2"/>
        <v>1</v>
      </c>
      <c r="AE38" s="27" t="b">
        <f t="shared" si="3"/>
        <v>1</v>
      </c>
      <c r="AF38" s="27" t="b">
        <f t="shared" si="4"/>
        <v>1</v>
      </c>
      <c r="AG38" s="27" t="b">
        <f t="shared" si="5"/>
        <v>1</v>
      </c>
      <c r="AH38" s="12"/>
      <c r="AI38" s="65">
        <f t="shared" si="6"/>
        <v>0</v>
      </c>
      <c r="AJ38" s="65">
        <f t="shared" si="7"/>
        <v>0</v>
      </c>
      <c r="AK38" s="65">
        <f t="shared" si="8"/>
        <v>0</v>
      </c>
      <c r="AL38" s="65">
        <f t="shared" si="9"/>
        <v>0</v>
      </c>
      <c r="AM38" s="65">
        <f t="shared" si="10"/>
        <v>0</v>
      </c>
      <c r="AN38" s="65">
        <f t="shared" si="11"/>
        <v>0</v>
      </c>
      <c r="AO38" s="65">
        <f t="shared" si="12"/>
        <v>0</v>
      </c>
      <c r="AP38" s="65">
        <f t="shared" si="13"/>
        <v>0</v>
      </c>
    </row>
    <row r="39" spans="2:42" s="9" customFormat="1" ht="15.75" customHeight="1">
      <c r="B39" s="3">
        <v>2022</v>
      </c>
      <c r="C39" s="3">
        <v>177</v>
      </c>
      <c r="D39" s="18">
        <v>44517</v>
      </c>
      <c r="E39" s="4" t="s">
        <v>172</v>
      </c>
      <c r="F39" s="4" t="s">
        <v>173</v>
      </c>
      <c r="G39" s="19"/>
      <c r="H39" s="5"/>
      <c r="I39" s="5"/>
      <c r="J39" s="19">
        <v>32813</v>
      </c>
      <c r="K39" s="6">
        <v>936572.52</v>
      </c>
      <c r="L39" s="6">
        <v>-936572.52</v>
      </c>
      <c r="M39" s="6">
        <v>32320.81</v>
      </c>
      <c r="N39" s="6">
        <v>32320.81</v>
      </c>
      <c r="P39" s="2">
        <v>2022</v>
      </c>
      <c r="Q39" s="2">
        <v>177</v>
      </c>
      <c r="R39" s="20">
        <v>44517</v>
      </c>
      <c r="S39" s="2" t="s">
        <v>172</v>
      </c>
      <c r="T39" s="2" t="s">
        <v>173</v>
      </c>
      <c r="U39" s="2">
        <v>0</v>
      </c>
      <c r="V39" s="2">
        <v>0</v>
      </c>
      <c r="W39" s="2">
        <v>0</v>
      </c>
      <c r="X39" s="8">
        <v>32813</v>
      </c>
      <c r="Y39" s="8">
        <v>936572.52</v>
      </c>
      <c r="Z39" s="8">
        <v>-936572.52</v>
      </c>
      <c r="AA39" s="8">
        <v>32320.81</v>
      </c>
      <c r="AB39" s="8">
        <v>32320.81</v>
      </c>
      <c r="AC39" s="7"/>
      <c r="AD39" s="27" t="b">
        <f t="shared" si="2"/>
        <v>1</v>
      </c>
      <c r="AE39" s="27" t="b">
        <f t="shared" si="3"/>
        <v>1</v>
      </c>
      <c r="AF39" s="27" t="b">
        <f t="shared" si="4"/>
        <v>1</v>
      </c>
      <c r="AG39" s="27" t="b">
        <f t="shared" si="5"/>
        <v>1</v>
      </c>
      <c r="AH39" s="12"/>
      <c r="AI39" s="65">
        <f t="shared" si="6"/>
        <v>0</v>
      </c>
      <c r="AJ39" s="65">
        <f t="shared" si="7"/>
        <v>0</v>
      </c>
      <c r="AK39" s="65">
        <f t="shared" si="8"/>
        <v>0</v>
      </c>
      <c r="AL39" s="65">
        <f t="shared" si="9"/>
        <v>0</v>
      </c>
      <c r="AM39" s="65">
        <f t="shared" si="10"/>
        <v>0</v>
      </c>
      <c r="AN39" s="65">
        <f t="shared" si="11"/>
        <v>0</v>
      </c>
      <c r="AO39" s="65">
        <f t="shared" si="12"/>
        <v>0</v>
      </c>
      <c r="AP39" s="65">
        <f t="shared" si="13"/>
        <v>0</v>
      </c>
    </row>
    <row r="40" spans="2:42" s="9" customFormat="1" ht="15.75" customHeight="1">
      <c r="B40" s="3">
        <v>2022</v>
      </c>
      <c r="C40" s="3">
        <v>194</v>
      </c>
      <c r="D40" s="18">
        <v>44776</v>
      </c>
      <c r="E40" s="4" t="s">
        <v>168</v>
      </c>
      <c r="F40" s="4" t="s">
        <v>169</v>
      </c>
      <c r="G40" s="19">
        <v>3318000</v>
      </c>
      <c r="H40" s="5">
        <v>512189.06</v>
      </c>
      <c r="I40" s="5">
        <v>512189.06</v>
      </c>
      <c r="J40" s="19"/>
      <c r="K40" s="6"/>
      <c r="L40" s="6">
        <v>3318000</v>
      </c>
      <c r="M40" s="6"/>
      <c r="N40" s="6">
        <v>512189.06</v>
      </c>
      <c r="P40" s="2">
        <v>2022</v>
      </c>
      <c r="Q40" s="2">
        <v>194</v>
      </c>
      <c r="R40" s="20">
        <v>44776</v>
      </c>
      <c r="S40" s="2" t="s">
        <v>168</v>
      </c>
      <c r="T40" s="2" t="s">
        <v>169</v>
      </c>
      <c r="U40" s="8">
        <v>3318000</v>
      </c>
      <c r="V40" s="8">
        <v>512189.06</v>
      </c>
      <c r="W40" s="8">
        <v>512189.06</v>
      </c>
      <c r="X40" s="2">
        <v>0</v>
      </c>
      <c r="Y40" s="2">
        <v>0</v>
      </c>
      <c r="Z40" s="8">
        <v>3318000</v>
      </c>
      <c r="AA40" s="2">
        <v>0</v>
      </c>
      <c r="AB40" s="8">
        <v>512189.06</v>
      </c>
      <c r="AC40" s="7"/>
      <c r="AD40" s="27" t="b">
        <f t="shared" si="2"/>
        <v>1</v>
      </c>
      <c r="AE40" s="27" t="b">
        <f t="shared" si="3"/>
        <v>1</v>
      </c>
      <c r="AF40" s="27" t="b">
        <f t="shared" si="4"/>
        <v>1</v>
      </c>
      <c r="AG40" s="27" t="b">
        <f t="shared" si="5"/>
        <v>1</v>
      </c>
      <c r="AH40" s="12"/>
      <c r="AI40" s="65">
        <f t="shared" si="6"/>
        <v>0</v>
      </c>
      <c r="AJ40" s="65">
        <f t="shared" si="7"/>
        <v>0</v>
      </c>
      <c r="AK40" s="65">
        <f t="shared" si="8"/>
        <v>0</v>
      </c>
      <c r="AL40" s="65">
        <f t="shared" si="9"/>
        <v>0</v>
      </c>
      <c r="AM40" s="65">
        <f t="shared" si="10"/>
        <v>0</v>
      </c>
      <c r="AN40" s="65">
        <f t="shared" si="11"/>
        <v>0</v>
      </c>
      <c r="AO40" s="65">
        <f t="shared" si="12"/>
        <v>0</v>
      </c>
      <c r="AP40" s="65">
        <f t="shared" si="13"/>
        <v>0</v>
      </c>
    </row>
    <row r="41" spans="2:42" s="9" customFormat="1" ht="15.75" customHeight="1">
      <c r="B41" s="3">
        <v>2023</v>
      </c>
      <c r="C41" s="3">
        <v>194</v>
      </c>
      <c r="D41" s="18">
        <v>44776</v>
      </c>
      <c r="E41" s="4" t="s">
        <v>168</v>
      </c>
      <c r="F41" s="4" t="s">
        <v>169</v>
      </c>
      <c r="G41" s="19"/>
      <c r="H41" s="5"/>
      <c r="I41" s="5"/>
      <c r="J41" s="19">
        <v>780577.83</v>
      </c>
      <c r="K41" s="6">
        <v>0</v>
      </c>
      <c r="L41" s="6">
        <v>0</v>
      </c>
      <c r="M41" s="6">
        <v>775720.49</v>
      </c>
      <c r="N41" s="6">
        <v>775720.49</v>
      </c>
      <c r="P41" s="2">
        <v>2023</v>
      </c>
      <c r="Q41" s="2">
        <v>194</v>
      </c>
      <c r="R41" s="20">
        <v>44776</v>
      </c>
      <c r="S41" s="2" t="s">
        <v>168</v>
      </c>
      <c r="T41" s="2" t="s">
        <v>169</v>
      </c>
      <c r="U41" s="2">
        <v>0</v>
      </c>
      <c r="V41" s="2">
        <v>0</v>
      </c>
      <c r="W41" s="2">
        <v>0</v>
      </c>
      <c r="X41" s="8">
        <v>780577.83</v>
      </c>
      <c r="Y41" s="2">
        <v>0</v>
      </c>
      <c r="Z41" s="2">
        <v>0</v>
      </c>
      <c r="AA41" s="8">
        <v>775720.49</v>
      </c>
      <c r="AB41" s="8">
        <v>775720.49</v>
      </c>
      <c r="AC41" s="7"/>
      <c r="AD41" s="27" t="b">
        <f t="shared" si="2"/>
        <v>1</v>
      </c>
      <c r="AE41" s="27" t="b">
        <f t="shared" si="3"/>
        <v>1</v>
      </c>
      <c r="AF41" s="27" t="b">
        <f t="shared" si="4"/>
        <v>1</v>
      </c>
      <c r="AG41" s="27" t="b">
        <f t="shared" si="5"/>
        <v>1</v>
      </c>
      <c r="AH41" s="12"/>
      <c r="AI41" s="65">
        <f t="shared" si="6"/>
        <v>0</v>
      </c>
      <c r="AJ41" s="65">
        <f t="shared" si="7"/>
        <v>0</v>
      </c>
      <c r="AK41" s="65">
        <f t="shared" si="8"/>
        <v>0</v>
      </c>
      <c r="AL41" s="65">
        <f t="shared" si="9"/>
        <v>0</v>
      </c>
      <c r="AM41" s="65">
        <f t="shared" si="10"/>
        <v>0</v>
      </c>
      <c r="AN41" s="65">
        <f t="shared" si="11"/>
        <v>0</v>
      </c>
      <c r="AO41" s="65">
        <f t="shared" si="12"/>
        <v>0</v>
      </c>
      <c r="AP41" s="65">
        <f t="shared" si="13"/>
        <v>0</v>
      </c>
    </row>
    <row r="42" spans="2:42" s="9" customFormat="1" ht="15.75" customHeight="1">
      <c r="B42" s="3">
        <v>2024</v>
      </c>
      <c r="C42" s="3">
        <v>194</v>
      </c>
      <c r="D42" s="18">
        <v>44776</v>
      </c>
      <c r="E42" s="4" t="s">
        <v>168</v>
      </c>
      <c r="F42" s="4" t="s">
        <v>169</v>
      </c>
      <c r="G42" s="19"/>
      <c r="H42" s="5"/>
      <c r="I42" s="5"/>
      <c r="J42" s="19">
        <v>0</v>
      </c>
      <c r="K42" s="6">
        <v>2025233.11</v>
      </c>
      <c r="L42" s="6">
        <v>-2025233.11</v>
      </c>
      <c r="M42" s="6">
        <v>0</v>
      </c>
      <c r="N42" s="6">
        <v>0</v>
      </c>
      <c r="P42" s="2">
        <v>2024</v>
      </c>
      <c r="Q42" s="2">
        <v>194</v>
      </c>
      <c r="R42" s="20">
        <v>44776</v>
      </c>
      <c r="S42" s="2" t="s">
        <v>168</v>
      </c>
      <c r="T42" s="2" t="s">
        <v>169</v>
      </c>
      <c r="U42" s="2">
        <v>0</v>
      </c>
      <c r="V42" s="2">
        <v>0</v>
      </c>
      <c r="W42" s="2">
        <v>0</v>
      </c>
      <c r="X42" s="2">
        <v>0</v>
      </c>
      <c r="Y42" s="8">
        <v>2025233.11</v>
      </c>
      <c r="Z42" s="8">
        <v>-2025233.11</v>
      </c>
      <c r="AA42" s="2">
        <v>0</v>
      </c>
      <c r="AB42" s="2">
        <v>0</v>
      </c>
      <c r="AC42" s="7"/>
      <c r="AD42" s="27" t="b">
        <f t="shared" si="2"/>
        <v>1</v>
      </c>
      <c r="AE42" s="27" t="b">
        <f t="shared" si="3"/>
        <v>1</v>
      </c>
      <c r="AF42" s="27" t="b">
        <f t="shared" si="4"/>
        <v>1</v>
      </c>
      <c r="AG42" s="27" t="b">
        <f t="shared" si="5"/>
        <v>1</v>
      </c>
      <c r="AH42" s="12"/>
      <c r="AI42" s="65">
        <f t="shared" si="6"/>
        <v>0</v>
      </c>
      <c r="AJ42" s="65">
        <f t="shared" si="7"/>
        <v>0</v>
      </c>
      <c r="AK42" s="65">
        <f t="shared" si="8"/>
        <v>0</v>
      </c>
      <c r="AL42" s="65">
        <f t="shared" si="9"/>
        <v>0</v>
      </c>
      <c r="AM42" s="65">
        <f t="shared" si="10"/>
        <v>0</v>
      </c>
      <c r="AN42" s="65">
        <f t="shared" si="11"/>
        <v>0</v>
      </c>
      <c r="AO42" s="65">
        <f t="shared" si="12"/>
        <v>0</v>
      </c>
      <c r="AP42" s="65">
        <f t="shared" si="13"/>
        <v>0</v>
      </c>
    </row>
    <row r="43" spans="2:42" s="9" customFormat="1" ht="15.75" customHeight="1">
      <c r="B43" s="3">
        <v>2022</v>
      </c>
      <c r="C43" s="3">
        <v>195</v>
      </c>
      <c r="D43" s="18">
        <v>44776</v>
      </c>
      <c r="E43" s="4" t="s">
        <v>164</v>
      </c>
      <c r="F43" s="4" t="s">
        <v>165</v>
      </c>
      <c r="G43" s="19">
        <v>1422000</v>
      </c>
      <c r="H43" s="5">
        <v>219509.59</v>
      </c>
      <c r="I43" s="5">
        <v>219509.59</v>
      </c>
      <c r="J43" s="19"/>
      <c r="K43" s="6"/>
      <c r="L43" s="6">
        <v>1422000</v>
      </c>
      <c r="M43" s="6"/>
      <c r="N43" s="6">
        <v>219509.59</v>
      </c>
      <c r="P43" s="2">
        <v>2022</v>
      </c>
      <c r="Q43" s="2">
        <v>195</v>
      </c>
      <c r="R43" s="20">
        <v>44776</v>
      </c>
      <c r="S43" s="2" t="s">
        <v>164</v>
      </c>
      <c r="T43" s="2" t="s">
        <v>165</v>
      </c>
      <c r="U43" s="8">
        <v>1422000</v>
      </c>
      <c r="V43" s="8">
        <v>219509.59</v>
      </c>
      <c r="W43" s="8">
        <v>219509.59</v>
      </c>
      <c r="X43" s="2">
        <v>0</v>
      </c>
      <c r="Y43" s="2">
        <v>0</v>
      </c>
      <c r="Z43" s="8">
        <v>1422000</v>
      </c>
      <c r="AA43" s="2">
        <v>0</v>
      </c>
      <c r="AB43" s="8">
        <v>219509.59</v>
      </c>
      <c r="AC43" s="7"/>
      <c r="AD43" s="27" t="b">
        <f t="shared" si="2"/>
        <v>1</v>
      </c>
      <c r="AE43" s="27" t="b">
        <f t="shared" si="3"/>
        <v>1</v>
      </c>
      <c r="AF43" s="27" t="b">
        <f t="shared" si="4"/>
        <v>1</v>
      </c>
      <c r="AG43" s="27" t="b">
        <f t="shared" si="5"/>
        <v>1</v>
      </c>
      <c r="AH43" s="12"/>
      <c r="AI43" s="65">
        <f t="shared" si="6"/>
        <v>0</v>
      </c>
      <c r="AJ43" s="65">
        <f t="shared" si="7"/>
        <v>0</v>
      </c>
      <c r="AK43" s="65">
        <f t="shared" si="8"/>
        <v>0</v>
      </c>
      <c r="AL43" s="65">
        <f t="shared" si="9"/>
        <v>0</v>
      </c>
      <c r="AM43" s="65">
        <f t="shared" si="10"/>
        <v>0</v>
      </c>
      <c r="AN43" s="65">
        <f t="shared" si="11"/>
        <v>0</v>
      </c>
      <c r="AO43" s="65">
        <f t="shared" si="12"/>
        <v>0</v>
      </c>
      <c r="AP43" s="65">
        <f t="shared" si="13"/>
        <v>0</v>
      </c>
    </row>
    <row r="44" spans="2:42" s="9" customFormat="1" ht="15.75" customHeight="1">
      <c r="B44" s="3">
        <v>2023</v>
      </c>
      <c r="C44" s="3">
        <v>195</v>
      </c>
      <c r="D44" s="18">
        <v>44776</v>
      </c>
      <c r="E44" s="4" t="s">
        <v>164</v>
      </c>
      <c r="F44" s="4" t="s">
        <v>165</v>
      </c>
      <c r="G44" s="19"/>
      <c r="H44" s="5"/>
      <c r="I44" s="5"/>
      <c r="J44" s="19">
        <v>334533.33</v>
      </c>
      <c r="K44" s="6">
        <v>0</v>
      </c>
      <c r="L44" s="6">
        <v>0</v>
      </c>
      <c r="M44" s="6">
        <v>332451.67</v>
      </c>
      <c r="N44" s="6">
        <v>332451.67</v>
      </c>
      <c r="P44" s="2">
        <v>2023</v>
      </c>
      <c r="Q44" s="2">
        <v>195</v>
      </c>
      <c r="R44" s="20">
        <v>44776</v>
      </c>
      <c r="S44" s="2" t="s">
        <v>164</v>
      </c>
      <c r="T44" s="2" t="s">
        <v>165</v>
      </c>
      <c r="U44" s="2">
        <v>0</v>
      </c>
      <c r="V44" s="2">
        <v>0</v>
      </c>
      <c r="W44" s="2">
        <v>0</v>
      </c>
      <c r="X44" s="8">
        <v>334533.33</v>
      </c>
      <c r="Y44" s="2">
        <v>0</v>
      </c>
      <c r="Z44" s="2">
        <v>0</v>
      </c>
      <c r="AA44" s="8">
        <v>332451.67</v>
      </c>
      <c r="AB44" s="8">
        <v>332451.67</v>
      </c>
      <c r="AC44" s="7"/>
      <c r="AD44" s="27" t="b">
        <f t="shared" si="2"/>
        <v>1</v>
      </c>
      <c r="AE44" s="27" t="b">
        <f t="shared" si="3"/>
        <v>1</v>
      </c>
      <c r="AF44" s="27" t="b">
        <f t="shared" si="4"/>
        <v>1</v>
      </c>
      <c r="AG44" s="27" t="b">
        <f t="shared" si="5"/>
        <v>1</v>
      </c>
      <c r="AH44" s="12"/>
      <c r="AI44" s="65">
        <f t="shared" si="6"/>
        <v>0</v>
      </c>
      <c r="AJ44" s="65">
        <f t="shared" si="7"/>
        <v>0</v>
      </c>
      <c r="AK44" s="65">
        <f t="shared" si="8"/>
        <v>0</v>
      </c>
      <c r="AL44" s="65">
        <f t="shared" si="9"/>
        <v>0</v>
      </c>
      <c r="AM44" s="65">
        <f t="shared" si="10"/>
        <v>0</v>
      </c>
      <c r="AN44" s="65">
        <f t="shared" si="11"/>
        <v>0</v>
      </c>
      <c r="AO44" s="65">
        <f t="shared" si="12"/>
        <v>0</v>
      </c>
      <c r="AP44" s="65">
        <f t="shared" si="13"/>
        <v>0</v>
      </c>
    </row>
    <row r="45" spans="2:42" s="9" customFormat="1" ht="15.75" customHeight="1">
      <c r="B45" s="3">
        <v>2024</v>
      </c>
      <c r="C45" s="3">
        <v>195</v>
      </c>
      <c r="D45" s="18">
        <v>44776</v>
      </c>
      <c r="E45" s="4" t="s">
        <v>164</v>
      </c>
      <c r="F45" s="4" t="s">
        <v>165</v>
      </c>
      <c r="G45" s="19"/>
      <c r="H45" s="5"/>
      <c r="I45" s="5"/>
      <c r="J45" s="19">
        <v>0</v>
      </c>
      <c r="K45" s="6">
        <v>867957.08</v>
      </c>
      <c r="L45" s="6">
        <v>-867957.08</v>
      </c>
      <c r="M45" s="6">
        <v>0</v>
      </c>
      <c r="N45" s="6">
        <v>0</v>
      </c>
      <c r="P45" s="2">
        <v>2024</v>
      </c>
      <c r="Q45" s="2">
        <v>195</v>
      </c>
      <c r="R45" s="20">
        <v>44776</v>
      </c>
      <c r="S45" s="2" t="s">
        <v>164</v>
      </c>
      <c r="T45" s="2" t="s">
        <v>165</v>
      </c>
      <c r="U45" s="2">
        <v>0</v>
      </c>
      <c r="V45" s="2">
        <v>0</v>
      </c>
      <c r="W45" s="2">
        <v>0</v>
      </c>
      <c r="X45" s="2">
        <v>0</v>
      </c>
      <c r="Y45" s="8">
        <v>867957.08</v>
      </c>
      <c r="Z45" s="8">
        <v>-867957.08</v>
      </c>
      <c r="AA45" s="2">
        <v>0</v>
      </c>
      <c r="AB45" s="2">
        <v>0</v>
      </c>
      <c r="AC45" s="7"/>
      <c r="AD45" s="27" t="b">
        <f t="shared" si="2"/>
        <v>1</v>
      </c>
      <c r="AE45" s="27" t="b">
        <f t="shared" si="3"/>
        <v>1</v>
      </c>
      <c r="AF45" s="27" t="b">
        <f t="shared" si="4"/>
        <v>1</v>
      </c>
      <c r="AG45" s="27" t="b">
        <f t="shared" si="5"/>
        <v>1</v>
      </c>
      <c r="AH45" s="12"/>
      <c r="AI45" s="65">
        <f t="shared" si="6"/>
        <v>0</v>
      </c>
      <c r="AJ45" s="65">
        <f t="shared" si="7"/>
        <v>0</v>
      </c>
      <c r="AK45" s="65">
        <f t="shared" si="8"/>
        <v>0</v>
      </c>
      <c r="AL45" s="65">
        <f t="shared" si="9"/>
        <v>0</v>
      </c>
      <c r="AM45" s="65">
        <f t="shared" si="10"/>
        <v>0</v>
      </c>
      <c r="AN45" s="65">
        <f t="shared" si="11"/>
        <v>0</v>
      </c>
      <c r="AO45" s="65">
        <f t="shared" si="12"/>
        <v>0</v>
      </c>
      <c r="AP45" s="65">
        <f t="shared" si="13"/>
        <v>0</v>
      </c>
    </row>
    <row r="46" spans="2:42" s="9" customFormat="1" ht="15.75" customHeight="1">
      <c r="B46" s="3">
        <v>2024</v>
      </c>
      <c r="C46" s="3">
        <v>206</v>
      </c>
      <c r="D46" s="18">
        <v>45471</v>
      </c>
      <c r="E46" s="4" t="s">
        <v>76</v>
      </c>
      <c r="F46" s="4" t="s">
        <v>77</v>
      </c>
      <c r="G46" s="19">
        <v>529901.12</v>
      </c>
      <c r="H46" s="5">
        <v>0</v>
      </c>
      <c r="I46" s="5">
        <v>0</v>
      </c>
      <c r="J46" s="19"/>
      <c r="K46" s="6"/>
      <c r="L46" s="6">
        <v>529901.12</v>
      </c>
      <c r="M46" s="6"/>
      <c r="N46" s="6">
        <v>0</v>
      </c>
      <c r="P46" s="2">
        <v>2024</v>
      </c>
      <c r="Q46" s="2">
        <v>206</v>
      </c>
      <c r="R46" s="20">
        <v>45471</v>
      </c>
      <c r="S46" s="2" t="s">
        <v>76</v>
      </c>
      <c r="T46" s="2" t="s">
        <v>77</v>
      </c>
      <c r="U46" s="8">
        <v>529901.12</v>
      </c>
      <c r="V46" s="2">
        <v>0</v>
      </c>
      <c r="W46" s="2">
        <v>0</v>
      </c>
      <c r="X46" s="2">
        <v>0</v>
      </c>
      <c r="Y46" s="2">
        <v>0</v>
      </c>
      <c r="Z46" s="8">
        <v>529901.12</v>
      </c>
      <c r="AA46" s="2">
        <v>0</v>
      </c>
      <c r="AB46" s="2">
        <v>0</v>
      </c>
      <c r="AC46" s="7"/>
      <c r="AD46" s="27" t="b">
        <f t="shared" si="2"/>
        <v>1</v>
      </c>
      <c r="AE46" s="27" t="b">
        <f t="shared" si="3"/>
        <v>1</v>
      </c>
      <c r="AF46" s="27" t="b">
        <f t="shared" si="4"/>
        <v>1</v>
      </c>
      <c r="AG46" s="27" t="b">
        <f t="shared" si="5"/>
        <v>1</v>
      </c>
      <c r="AH46" s="12"/>
      <c r="AI46" s="65">
        <f t="shared" si="6"/>
        <v>0</v>
      </c>
      <c r="AJ46" s="65">
        <f t="shared" si="7"/>
        <v>0</v>
      </c>
      <c r="AK46" s="65">
        <f t="shared" si="8"/>
        <v>0</v>
      </c>
      <c r="AL46" s="65">
        <f t="shared" si="9"/>
        <v>0</v>
      </c>
      <c r="AM46" s="65">
        <f t="shared" si="10"/>
        <v>0</v>
      </c>
      <c r="AN46" s="65">
        <f t="shared" si="11"/>
        <v>0</v>
      </c>
      <c r="AO46" s="65">
        <f t="shared" si="12"/>
        <v>0</v>
      </c>
      <c r="AP46" s="65">
        <f t="shared" si="13"/>
        <v>0</v>
      </c>
    </row>
    <row r="47" spans="2:42" s="9" customFormat="1" ht="15.75" customHeight="1">
      <c r="B47" s="3">
        <v>2024</v>
      </c>
      <c r="C47" s="3">
        <v>207</v>
      </c>
      <c r="D47" s="18">
        <v>45471</v>
      </c>
      <c r="E47" s="4" t="s">
        <v>76</v>
      </c>
      <c r="F47" s="4" t="s">
        <v>77</v>
      </c>
      <c r="G47" s="19">
        <v>506052.8</v>
      </c>
      <c r="H47" s="5">
        <v>0</v>
      </c>
      <c r="I47" s="5">
        <v>0</v>
      </c>
      <c r="J47" s="19"/>
      <c r="K47" s="6"/>
      <c r="L47" s="6">
        <v>506052.8</v>
      </c>
      <c r="M47" s="6"/>
      <c r="N47" s="6">
        <v>0</v>
      </c>
      <c r="P47" s="2">
        <v>2024</v>
      </c>
      <c r="Q47" s="2">
        <v>207</v>
      </c>
      <c r="R47" s="20">
        <v>45471</v>
      </c>
      <c r="S47" s="2" t="s">
        <v>76</v>
      </c>
      <c r="T47" s="2" t="s">
        <v>77</v>
      </c>
      <c r="U47" s="8">
        <v>506052.8</v>
      </c>
      <c r="V47" s="2">
        <v>0</v>
      </c>
      <c r="W47" s="2">
        <v>0</v>
      </c>
      <c r="X47" s="2">
        <v>0</v>
      </c>
      <c r="Y47" s="2">
        <v>0</v>
      </c>
      <c r="Z47" s="8">
        <v>506052.8</v>
      </c>
      <c r="AA47" s="2">
        <v>0</v>
      </c>
      <c r="AB47" s="2">
        <v>0</v>
      </c>
      <c r="AC47" s="7"/>
      <c r="AD47" s="27" t="b">
        <f t="shared" si="2"/>
        <v>1</v>
      </c>
      <c r="AE47" s="27" t="b">
        <f t="shared" si="3"/>
        <v>1</v>
      </c>
      <c r="AF47" s="27" t="b">
        <f t="shared" si="4"/>
        <v>1</v>
      </c>
      <c r="AG47" s="27" t="b">
        <f t="shared" si="5"/>
        <v>1</v>
      </c>
      <c r="AH47" s="12"/>
      <c r="AI47" s="65">
        <f t="shared" si="6"/>
        <v>0</v>
      </c>
      <c r="AJ47" s="65">
        <f t="shared" si="7"/>
        <v>0</v>
      </c>
      <c r="AK47" s="65">
        <f t="shared" si="8"/>
        <v>0</v>
      </c>
      <c r="AL47" s="65">
        <f t="shared" si="9"/>
        <v>0</v>
      </c>
      <c r="AM47" s="65">
        <f t="shared" si="10"/>
        <v>0</v>
      </c>
      <c r="AN47" s="65">
        <f t="shared" si="11"/>
        <v>0</v>
      </c>
      <c r="AO47" s="65">
        <f t="shared" si="12"/>
        <v>0</v>
      </c>
      <c r="AP47" s="65">
        <f t="shared" si="13"/>
        <v>0</v>
      </c>
    </row>
    <row r="48" spans="2:42" s="9" customFormat="1" ht="15.75" customHeight="1">
      <c r="B48" s="3">
        <v>2024</v>
      </c>
      <c r="C48" s="3">
        <v>208</v>
      </c>
      <c r="D48" s="18">
        <v>45471</v>
      </c>
      <c r="E48" s="4" t="s">
        <v>76</v>
      </c>
      <c r="F48" s="4" t="s">
        <v>77</v>
      </c>
      <c r="G48" s="19">
        <v>529901.12</v>
      </c>
      <c r="H48" s="5">
        <v>0</v>
      </c>
      <c r="I48" s="5">
        <v>0</v>
      </c>
      <c r="J48" s="19"/>
      <c r="K48" s="6"/>
      <c r="L48" s="6">
        <v>529901.12</v>
      </c>
      <c r="M48" s="6"/>
      <c r="N48" s="6">
        <v>0</v>
      </c>
      <c r="P48" s="2">
        <v>2024</v>
      </c>
      <c r="Q48" s="2">
        <v>208</v>
      </c>
      <c r="R48" s="20">
        <v>45471</v>
      </c>
      <c r="S48" s="2" t="s">
        <v>76</v>
      </c>
      <c r="T48" s="2" t="s">
        <v>77</v>
      </c>
      <c r="U48" s="8">
        <v>529901.12</v>
      </c>
      <c r="V48" s="2">
        <v>0</v>
      </c>
      <c r="W48" s="2">
        <v>0</v>
      </c>
      <c r="X48" s="2">
        <v>0</v>
      </c>
      <c r="Y48" s="2">
        <v>0</v>
      </c>
      <c r="Z48" s="8">
        <v>529901.12</v>
      </c>
      <c r="AA48" s="2">
        <v>0</v>
      </c>
      <c r="AB48" s="2">
        <v>0</v>
      </c>
      <c r="AC48" s="7"/>
      <c r="AD48" s="27" t="b">
        <f t="shared" si="2"/>
        <v>1</v>
      </c>
      <c r="AE48" s="27" t="b">
        <f t="shared" si="3"/>
        <v>1</v>
      </c>
      <c r="AF48" s="27" t="b">
        <f t="shared" si="4"/>
        <v>1</v>
      </c>
      <c r="AG48" s="27" t="b">
        <f t="shared" si="5"/>
        <v>1</v>
      </c>
      <c r="AH48" s="12"/>
      <c r="AI48" s="65">
        <f t="shared" si="6"/>
        <v>0</v>
      </c>
      <c r="AJ48" s="65">
        <f t="shared" si="7"/>
        <v>0</v>
      </c>
      <c r="AK48" s="65">
        <f t="shared" si="8"/>
        <v>0</v>
      </c>
      <c r="AL48" s="65">
        <f t="shared" si="9"/>
        <v>0</v>
      </c>
      <c r="AM48" s="65">
        <f t="shared" si="10"/>
        <v>0</v>
      </c>
      <c r="AN48" s="65">
        <f t="shared" si="11"/>
        <v>0</v>
      </c>
      <c r="AO48" s="65">
        <f t="shared" si="12"/>
        <v>0</v>
      </c>
      <c r="AP48" s="65">
        <f t="shared" si="13"/>
        <v>0</v>
      </c>
    </row>
    <row r="49" spans="2:42" s="9" customFormat="1" ht="15.75" customHeight="1">
      <c r="B49" s="3">
        <v>2024</v>
      </c>
      <c r="C49" s="3">
        <v>209</v>
      </c>
      <c r="D49" s="18">
        <v>45471</v>
      </c>
      <c r="E49" s="4" t="s">
        <v>76</v>
      </c>
      <c r="F49" s="4" t="s">
        <v>77</v>
      </c>
      <c r="G49" s="19">
        <v>506052.8</v>
      </c>
      <c r="H49" s="5">
        <v>0</v>
      </c>
      <c r="I49" s="5">
        <v>0</v>
      </c>
      <c r="J49" s="19"/>
      <c r="K49" s="6"/>
      <c r="L49" s="6">
        <v>506052.8</v>
      </c>
      <c r="M49" s="6"/>
      <c r="N49" s="6">
        <v>0</v>
      </c>
      <c r="P49" s="2">
        <v>2024</v>
      </c>
      <c r="Q49" s="2">
        <v>209</v>
      </c>
      <c r="R49" s="20">
        <v>45471</v>
      </c>
      <c r="S49" s="2" t="s">
        <v>76</v>
      </c>
      <c r="T49" s="2" t="s">
        <v>77</v>
      </c>
      <c r="U49" s="8">
        <v>506052.8</v>
      </c>
      <c r="V49" s="2">
        <v>0</v>
      </c>
      <c r="W49" s="2">
        <v>0</v>
      </c>
      <c r="X49" s="2">
        <v>0</v>
      </c>
      <c r="Y49" s="2">
        <v>0</v>
      </c>
      <c r="Z49" s="8">
        <v>506052.8</v>
      </c>
      <c r="AA49" s="2">
        <v>0</v>
      </c>
      <c r="AB49" s="2">
        <v>0</v>
      </c>
      <c r="AC49" s="7"/>
      <c r="AD49" s="27" t="b">
        <f t="shared" si="2"/>
        <v>1</v>
      </c>
      <c r="AE49" s="27" t="b">
        <f t="shared" si="3"/>
        <v>1</v>
      </c>
      <c r="AF49" s="27" t="b">
        <f t="shared" si="4"/>
        <v>1</v>
      </c>
      <c r="AG49" s="27" t="b">
        <f t="shared" si="5"/>
        <v>1</v>
      </c>
      <c r="AH49" s="12"/>
      <c r="AI49" s="65">
        <f t="shared" si="6"/>
        <v>0</v>
      </c>
      <c r="AJ49" s="65">
        <f t="shared" si="7"/>
        <v>0</v>
      </c>
      <c r="AK49" s="65">
        <f t="shared" si="8"/>
        <v>0</v>
      </c>
      <c r="AL49" s="65">
        <f t="shared" si="9"/>
        <v>0</v>
      </c>
      <c r="AM49" s="65">
        <f t="shared" si="10"/>
        <v>0</v>
      </c>
      <c r="AN49" s="65">
        <f t="shared" si="11"/>
        <v>0</v>
      </c>
      <c r="AO49" s="65">
        <f t="shared" si="12"/>
        <v>0</v>
      </c>
      <c r="AP49" s="65">
        <f t="shared" si="13"/>
        <v>0</v>
      </c>
    </row>
    <row r="50" spans="2:42" s="9" customFormat="1" ht="15.75" customHeight="1">
      <c r="B50" s="3">
        <v>2024</v>
      </c>
      <c r="C50" s="3">
        <v>210</v>
      </c>
      <c r="D50" s="18">
        <v>45471</v>
      </c>
      <c r="E50" s="4" t="s">
        <v>76</v>
      </c>
      <c r="F50" s="4" t="s">
        <v>77</v>
      </c>
      <c r="G50" s="19">
        <v>160191.57</v>
      </c>
      <c r="H50" s="5">
        <v>0</v>
      </c>
      <c r="I50" s="5">
        <v>0</v>
      </c>
      <c r="J50" s="19"/>
      <c r="K50" s="6"/>
      <c r="L50" s="6">
        <v>160191.57</v>
      </c>
      <c r="M50" s="6"/>
      <c r="N50" s="6">
        <v>0</v>
      </c>
      <c r="P50" s="2">
        <v>2024</v>
      </c>
      <c r="Q50" s="2">
        <v>210</v>
      </c>
      <c r="R50" s="20">
        <v>45471</v>
      </c>
      <c r="S50" s="2" t="s">
        <v>76</v>
      </c>
      <c r="T50" s="2" t="s">
        <v>77</v>
      </c>
      <c r="U50" s="8">
        <v>160191.57</v>
      </c>
      <c r="V50" s="2">
        <v>0</v>
      </c>
      <c r="W50" s="2">
        <v>0</v>
      </c>
      <c r="X50" s="2">
        <v>0</v>
      </c>
      <c r="Y50" s="2">
        <v>0</v>
      </c>
      <c r="Z50" s="8">
        <v>160191.57</v>
      </c>
      <c r="AA50" s="2">
        <v>0</v>
      </c>
      <c r="AB50" s="2">
        <v>0</v>
      </c>
      <c r="AC50" s="7"/>
      <c r="AD50" s="27" t="b">
        <f t="shared" si="2"/>
        <v>1</v>
      </c>
      <c r="AE50" s="27" t="b">
        <f t="shared" si="3"/>
        <v>1</v>
      </c>
      <c r="AF50" s="27" t="b">
        <f t="shared" si="4"/>
        <v>1</v>
      </c>
      <c r="AG50" s="27" t="b">
        <f t="shared" si="5"/>
        <v>1</v>
      </c>
      <c r="AH50" s="12"/>
      <c r="AI50" s="65">
        <f t="shared" si="6"/>
        <v>0</v>
      </c>
      <c r="AJ50" s="65">
        <f t="shared" si="7"/>
        <v>0</v>
      </c>
      <c r="AK50" s="65">
        <f t="shared" si="8"/>
        <v>0</v>
      </c>
      <c r="AL50" s="65">
        <f t="shared" si="9"/>
        <v>0</v>
      </c>
      <c r="AM50" s="65">
        <f t="shared" si="10"/>
        <v>0</v>
      </c>
      <c r="AN50" s="65">
        <f t="shared" si="11"/>
        <v>0</v>
      </c>
      <c r="AO50" s="65">
        <f t="shared" si="12"/>
        <v>0</v>
      </c>
      <c r="AP50" s="65">
        <f t="shared" si="13"/>
        <v>0</v>
      </c>
    </row>
    <row r="51" spans="2:42" s="9" customFormat="1" ht="15.75" customHeight="1">
      <c r="B51" s="3">
        <v>2024</v>
      </c>
      <c r="C51" s="3">
        <v>211</v>
      </c>
      <c r="D51" s="18">
        <v>45471</v>
      </c>
      <c r="E51" s="4" t="s">
        <v>76</v>
      </c>
      <c r="F51" s="4" t="s">
        <v>77</v>
      </c>
      <c r="G51" s="19">
        <v>160191.57</v>
      </c>
      <c r="H51" s="5">
        <v>0</v>
      </c>
      <c r="I51" s="5">
        <v>0</v>
      </c>
      <c r="J51" s="19"/>
      <c r="K51" s="6"/>
      <c r="L51" s="6">
        <v>160191.57</v>
      </c>
      <c r="M51" s="6"/>
      <c r="N51" s="6">
        <v>0</v>
      </c>
      <c r="P51" s="2">
        <v>2024</v>
      </c>
      <c r="Q51" s="2">
        <v>211</v>
      </c>
      <c r="R51" s="20">
        <v>45471</v>
      </c>
      <c r="S51" s="2" t="s">
        <v>76</v>
      </c>
      <c r="T51" s="2" t="s">
        <v>77</v>
      </c>
      <c r="U51" s="8">
        <v>160191.57</v>
      </c>
      <c r="V51" s="2">
        <v>0</v>
      </c>
      <c r="W51" s="2">
        <v>0</v>
      </c>
      <c r="X51" s="2">
        <v>0</v>
      </c>
      <c r="Y51" s="2">
        <v>0</v>
      </c>
      <c r="Z51" s="8">
        <v>160191.57</v>
      </c>
      <c r="AA51" s="2">
        <v>0</v>
      </c>
      <c r="AB51" s="2">
        <v>0</v>
      </c>
      <c r="AC51" s="7"/>
      <c r="AD51" s="27" t="b">
        <f t="shared" si="2"/>
        <v>1</v>
      </c>
      <c r="AE51" s="27" t="b">
        <f t="shared" si="3"/>
        <v>1</v>
      </c>
      <c r="AF51" s="27" t="b">
        <f t="shared" si="4"/>
        <v>1</v>
      </c>
      <c r="AG51" s="27" t="b">
        <f t="shared" si="5"/>
        <v>1</v>
      </c>
      <c r="AH51" s="12"/>
      <c r="AI51" s="65">
        <f t="shared" si="6"/>
        <v>0</v>
      </c>
      <c r="AJ51" s="65">
        <f t="shared" si="7"/>
        <v>0</v>
      </c>
      <c r="AK51" s="65">
        <f t="shared" si="8"/>
        <v>0</v>
      </c>
      <c r="AL51" s="65">
        <f t="shared" si="9"/>
        <v>0</v>
      </c>
      <c r="AM51" s="65">
        <f t="shared" si="10"/>
        <v>0</v>
      </c>
      <c r="AN51" s="65">
        <f t="shared" si="11"/>
        <v>0</v>
      </c>
      <c r="AO51" s="65">
        <f t="shared" si="12"/>
        <v>0</v>
      </c>
      <c r="AP51" s="65">
        <f t="shared" si="13"/>
        <v>0</v>
      </c>
    </row>
    <row r="52" spans="2:42" s="9" customFormat="1" ht="15.75" customHeight="1">
      <c r="B52" s="3"/>
      <c r="C52" s="3"/>
      <c r="D52" s="18"/>
      <c r="E52" s="4"/>
      <c r="F52" s="4"/>
      <c r="G52" s="19">
        <f>SUM(G3:G51)</f>
        <v>180327360.77000001</v>
      </c>
      <c r="H52" s="19">
        <f t="shared" ref="H52:N52" si="14">SUM(H3:H51)</f>
        <v>13784929.560000002</v>
      </c>
      <c r="I52" s="19">
        <f t="shared" si="14"/>
        <v>13226413.309999999</v>
      </c>
      <c r="J52" s="19">
        <f t="shared" si="14"/>
        <v>13689440.33</v>
      </c>
      <c r="K52" s="19">
        <f t="shared" si="14"/>
        <v>60091567.479999997</v>
      </c>
      <c r="L52" s="19">
        <f t="shared" si="14"/>
        <v>120235793.28999998</v>
      </c>
      <c r="M52" s="19">
        <f t="shared" si="14"/>
        <v>12917631.949999999</v>
      </c>
      <c r="N52" s="19">
        <f t="shared" si="14"/>
        <v>26144045.260000002</v>
      </c>
      <c r="P52" s="10"/>
      <c r="Q52" s="10"/>
      <c r="R52" s="10"/>
      <c r="S52" s="10"/>
      <c r="T52" s="10"/>
      <c r="U52" s="11">
        <f>SUM(U3:U51)</f>
        <v>180327360.77000001</v>
      </c>
      <c r="V52" s="11">
        <f t="shared" ref="V52:AB52" si="15">SUM(V3:V51)</f>
        <v>13784929.560000002</v>
      </c>
      <c r="W52" s="11">
        <f t="shared" si="15"/>
        <v>13226413.309999999</v>
      </c>
      <c r="X52" s="11">
        <f t="shared" si="15"/>
        <v>13689440.33</v>
      </c>
      <c r="Y52" s="11">
        <f t="shared" si="15"/>
        <v>60091567.479999997</v>
      </c>
      <c r="Z52" s="11">
        <f t="shared" si="15"/>
        <v>120235793.28999998</v>
      </c>
      <c r="AA52" s="11">
        <f t="shared" si="15"/>
        <v>12917631.949999999</v>
      </c>
      <c r="AB52" s="11">
        <f t="shared" si="15"/>
        <v>26144045.260000002</v>
      </c>
      <c r="AC52" s="7"/>
      <c r="AD52" s="55"/>
      <c r="AE52" s="55"/>
      <c r="AF52" s="55"/>
      <c r="AG52" s="56"/>
      <c r="AH52" s="12"/>
      <c r="AI52" s="65">
        <f>U52-G52</f>
        <v>0</v>
      </c>
      <c r="AJ52" s="65">
        <f t="shared" ref="AJ52" si="16">V52-H52</f>
        <v>0</v>
      </c>
      <c r="AK52" s="65">
        <f t="shared" ref="AK52" si="17">W52-I52</f>
        <v>0</v>
      </c>
      <c r="AL52" s="65">
        <f t="shared" ref="AL52" si="18">X52-J52</f>
        <v>0</v>
      </c>
      <c r="AM52" s="65">
        <f t="shared" ref="AM52" si="19">Y52-K52</f>
        <v>0</v>
      </c>
      <c r="AN52" s="65">
        <f t="shared" ref="AN52" si="20">Z52-L52</f>
        <v>0</v>
      </c>
      <c r="AO52" s="65">
        <f t="shared" ref="AO52" si="21">AA52-M52</f>
        <v>0</v>
      </c>
      <c r="AP52" s="65">
        <f t="shared" ref="AP52" si="22">AB52-N52</f>
        <v>0</v>
      </c>
    </row>
    <row r="53" spans="2:42" s="9" customFormat="1" ht="15.75" customHeight="1">
      <c r="B53" s="3"/>
      <c r="C53" s="3"/>
      <c r="D53" s="18"/>
      <c r="E53" s="4"/>
      <c r="F53" s="4"/>
      <c r="G53" s="19"/>
      <c r="H53" s="5"/>
      <c r="I53" s="5"/>
      <c r="J53" s="19"/>
      <c r="K53" s="6"/>
      <c r="L53" s="6"/>
      <c r="M53" s="6"/>
      <c r="N53" s="6"/>
      <c r="P53" s="10"/>
      <c r="Q53" s="10"/>
      <c r="R53" s="10"/>
      <c r="S53" s="10"/>
      <c r="T53" s="10"/>
      <c r="U53" s="11"/>
      <c r="V53" s="11"/>
      <c r="W53" s="11"/>
      <c r="X53" s="11"/>
      <c r="Y53" s="11"/>
      <c r="Z53" s="11"/>
      <c r="AA53" s="11"/>
      <c r="AB53" s="11"/>
      <c r="AC53" s="7"/>
      <c r="AD53" s="55"/>
      <c r="AE53" s="55"/>
      <c r="AF53" s="55"/>
      <c r="AG53" s="56"/>
      <c r="AH53" s="12"/>
      <c r="AI53" s="31"/>
      <c r="AJ53" s="31"/>
      <c r="AK53" s="31"/>
      <c r="AL53" s="32"/>
      <c r="AM53" s="32"/>
      <c r="AN53" s="24"/>
      <c r="AO53" s="24"/>
      <c r="AP53" s="24"/>
    </row>
    <row r="54" spans="2:42" s="9" customFormat="1" ht="15.75" customHeight="1">
      <c r="B54" s="3"/>
      <c r="C54" s="3"/>
      <c r="D54" s="18"/>
      <c r="E54" s="4"/>
      <c r="F54" s="4"/>
      <c r="G54" s="19"/>
      <c r="H54" s="5"/>
      <c r="I54" s="5"/>
      <c r="J54" s="19"/>
      <c r="K54" s="6"/>
      <c r="L54" s="6"/>
      <c r="M54" s="6"/>
      <c r="N54" s="6"/>
      <c r="P54" s="10"/>
      <c r="Q54" s="10"/>
      <c r="R54" s="10"/>
      <c r="S54" s="10"/>
      <c r="T54" s="10"/>
      <c r="U54" s="11"/>
      <c r="V54" s="11"/>
      <c r="W54" s="11"/>
      <c r="X54" s="11"/>
      <c r="Y54" s="10"/>
      <c r="Z54" s="11"/>
      <c r="AA54" s="11"/>
      <c r="AB54" s="11"/>
      <c r="AC54" s="7"/>
      <c r="AD54" s="55"/>
      <c r="AE54" s="55"/>
      <c r="AF54" s="55"/>
      <c r="AG54" s="56"/>
      <c r="AH54" s="12"/>
      <c r="AI54" s="31"/>
      <c r="AJ54" s="31"/>
      <c r="AK54" s="31"/>
      <c r="AL54" s="32"/>
      <c r="AM54" s="32"/>
      <c r="AN54" s="24"/>
      <c r="AO54" s="24"/>
      <c r="AP54" s="24"/>
    </row>
    <row r="55" spans="2:42" s="9" customFormat="1" ht="15.75" customHeight="1">
      <c r="B55" s="3"/>
      <c r="C55" s="3"/>
      <c r="D55" s="18"/>
      <c r="E55" s="4"/>
      <c r="F55" s="4"/>
      <c r="G55" s="19"/>
      <c r="H55" s="5"/>
      <c r="I55" s="5"/>
      <c r="J55" s="19"/>
      <c r="K55" s="6"/>
      <c r="L55" s="6"/>
      <c r="M55" s="6"/>
      <c r="N55" s="6"/>
      <c r="P55" s="10"/>
      <c r="Q55" s="10"/>
      <c r="R55" s="10"/>
      <c r="S55" s="10"/>
      <c r="T55" s="10"/>
      <c r="U55" s="11"/>
      <c r="V55" s="11"/>
      <c r="W55" s="11"/>
      <c r="X55" s="11"/>
      <c r="Y55" s="10"/>
      <c r="Z55" s="11"/>
      <c r="AA55" s="11"/>
      <c r="AB55" s="11"/>
      <c r="AC55" s="7"/>
      <c r="AD55" s="55"/>
      <c r="AE55" s="55"/>
      <c r="AF55" s="55"/>
      <c r="AG55" s="56"/>
      <c r="AH55" s="12"/>
      <c r="AI55" s="31"/>
      <c r="AJ55" s="31"/>
      <c r="AK55" s="31"/>
      <c r="AL55" s="32"/>
      <c r="AM55" s="32"/>
      <c r="AN55" s="24"/>
      <c r="AO55" s="24"/>
      <c r="AP55" s="24"/>
    </row>
    <row r="56" spans="2:42" s="9" customFormat="1" ht="22.9" customHeight="1">
      <c r="B56" s="3"/>
      <c r="C56" s="3"/>
      <c r="D56" s="18"/>
      <c r="E56" s="4"/>
      <c r="F56" s="4"/>
      <c r="G56" s="19"/>
      <c r="H56" s="5"/>
      <c r="I56" s="5"/>
      <c r="J56" s="19"/>
      <c r="K56" s="6"/>
      <c r="L56" s="6"/>
      <c r="M56" s="6"/>
      <c r="N56" s="6"/>
      <c r="P56" s="10"/>
      <c r="Q56" s="10"/>
      <c r="R56" s="10"/>
      <c r="S56" s="10"/>
      <c r="T56" s="10"/>
      <c r="U56" s="11"/>
      <c r="V56" s="10"/>
      <c r="W56" s="10"/>
      <c r="X56" s="10"/>
      <c r="Y56" s="11"/>
      <c r="Z56" s="10"/>
      <c r="AA56" s="10"/>
      <c r="AB56" s="10"/>
      <c r="AC56" s="7"/>
      <c r="AD56" s="55"/>
      <c r="AE56" s="55"/>
      <c r="AF56" s="55"/>
      <c r="AG56" s="56"/>
      <c r="AH56" s="12"/>
      <c r="AI56" s="31"/>
      <c r="AJ56" s="31"/>
      <c r="AK56" s="31"/>
      <c r="AL56" s="32"/>
      <c r="AM56" s="32"/>
      <c r="AN56" s="24"/>
      <c r="AO56" s="24"/>
      <c r="AP56" s="24"/>
    </row>
    <row r="57" spans="2:42" s="2" customFormat="1" ht="10.15">
      <c r="B57" s="3"/>
      <c r="C57" s="3"/>
      <c r="D57" s="18"/>
      <c r="E57" s="4"/>
      <c r="F57" s="4"/>
      <c r="G57" s="19"/>
      <c r="H57" s="5"/>
      <c r="I57" s="5"/>
      <c r="J57" s="19"/>
      <c r="K57" s="6"/>
      <c r="L57" s="6"/>
      <c r="M57" s="6"/>
      <c r="N57" s="6"/>
      <c r="O57" s="9"/>
      <c r="P57" s="10"/>
      <c r="Q57" s="10"/>
      <c r="R57" s="10"/>
      <c r="S57" s="10"/>
      <c r="T57" s="10"/>
      <c r="U57" s="11"/>
      <c r="V57" s="11"/>
      <c r="W57" s="11"/>
      <c r="X57" s="11"/>
      <c r="Y57" s="11"/>
      <c r="Z57" s="11"/>
      <c r="AA57" s="11"/>
      <c r="AB57" s="11"/>
      <c r="AC57" s="7"/>
      <c r="AD57" s="55"/>
      <c r="AE57" s="55"/>
      <c r="AF57" s="55"/>
      <c r="AG57" s="56"/>
      <c r="AH57" s="12"/>
      <c r="AI57" s="31"/>
      <c r="AJ57" s="31"/>
      <c r="AK57" s="31"/>
      <c r="AL57" s="39"/>
      <c r="AM57" s="39"/>
      <c r="AN57" s="10"/>
      <c r="AO57" s="10"/>
      <c r="AP57" s="10"/>
    </row>
    <row r="58" spans="2:42" s="2" customFormat="1" ht="10.15">
      <c r="B58" s="40"/>
      <c r="C58" s="40"/>
      <c r="D58" s="40"/>
      <c r="E58" s="40"/>
      <c r="F58" s="41"/>
      <c r="G58" s="42"/>
      <c r="H58" s="42"/>
      <c r="I58" s="42"/>
      <c r="J58" s="43"/>
      <c r="K58" s="44"/>
      <c r="L58" s="40"/>
      <c r="M58" s="44"/>
      <c r="N58" s="44"/>
      <c r="O58" s="9"/>
      <c r="P58" s="10"/>
      <c r="Q58" s="10"/>
      <c r="R58" s="10"/>
      <c r="S58" s="10"/>
      <c r="T58" s="10"/>
      <c r="U58" s="11"/>
      <c r="V58" s="11"/>
      <c r="W58" s="11"/>
      <c r="X58" s="11"/>
      <c r="Y58" s="11"/>
      <c r="Z58" s="11"/>
      <c r="AA58" s="11"/>
      <c r="AB58" s="11"/>
      <c r="AC58" s="7"/>
      <c r="AD58" s="55"/>
      <c r="AE58" s="55"/>
      <c r="AF58" s="55"/>
      <c r="AG58" s="56"/>
      <c r="AH58" s="12"/>
      <c r="AI58" s="31"/>
      <c r="AJ58" s="31"/>
      <c r="AK58" s="31"/>
      <c r="AL58" s="39"/>
      <c r="AM58" s="39"/>
      <c r="AN58" s="10"/>
      <c r="AO58" s="10"/>
      <c r="AP58" s="10"/>
    </row>
    <row r="59" spans="2:42" s="2" customFormat="1" ht="10.1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10"/>
      <c r="R59" s="10"/>
      <c r="S59" s="10"/>
      <c r="T59" s="10"/>
      <c r="U59" s="11"/>
      <c r="V59" s="11"/>
      <c r="W59" s="11"/>
      <c r="X59" s="10"/>
      <c r="Y59" s="10"/>
      <c r="Z59" s="11"/>
      <c r="AA59" s="10"/>
      <c r="AB59" s="11"/>
      <c r="AC59" s="7"/>
      <c r="AD59" s="55"/>
      <c r="AE59" s="55"/>
      <c r="AF59" s="55"/>
      <c r="AG59" s="56"/>
      <c r="AH59" s="12"/>
      <c r="AI59" s="31"/>
      <c r="AJ59" s="31"/>
      <c r="AK59" s="31"/>
      <c r="AL59" s="39"/>
      <c r="AM59" s="39"/>
      <c r="AN59" s="10"/>
      <c r="AO59" s="10"/>
      <c r="AP59" s="10"/>
    </row>
    <row r="60" spans="2:42" s="2" customFormat="1" ht="10.15">
      <c r="P60" s="10"/>
      <c r="Q60" s="10"/>
      <c r="R60" s="10"/>
      <c r="S60" s="10"/>
      <c r="T60" s="10"/>
      <c r="U60" s="11"/>
      <c r="V60" s="11"/>
      <c r="W60" s="11"/>
      <c r="X60" s="11"/>
      <c r="Y60" s="11"/>
      <c r="Z60" s="11"/>
      <c r="AA60" s="11"/>
      <c r="AB60" s="11"/>
      <c r="AC60" s="7"/>
      <c r="AD60" s="55"/>
      <c r="AE60" s="55"/>
      <c r="AF60" s="55"/>
      <c r="AG60" s="56"/>
      <c r="AH60" s="12"/>
      <c r="AI60" s="31"/>
      <c r="AJ60" s="31"/>
      <c r="AK60" s="31"/>
      <c r="AL60" s="39"/>
      <c r="AM60" s="39"/>
      <c r="AN60" s="10"/>
      <c r="AO60" s="10"/>
      <c r="AP60" s="10"/>
    </row>
    <row r="61" spans="2:42" s="2" customFormat="1" ht="10.15">
      <c r="P61" s="10"/>
      <c r="Q61" s="10"/>
      <c r="R61" s="10"/>
      <c r="S61" s="10"/>
      <c r="T61" s="10"/>
      <c r="U61" s="11"/>
      <c r="V61" s="11"/>
      <c r="W61" s="11"/>
      <c r="X61" s="10"/>
      <c r="Y61" s="10"/>
      <c r="Z61" s="11"/>
      <c r="AA61" s="10"/>
      <c r="AB61" s="11"/>
      <c r="AC61" s="7"/>
      <c r="AD61" s="55"/>
      <c r="AE61" s="55"/>
      <c r="AF61" s="55"/>
      <c r="AG61" s="56"/>
      <c r="AH61" s="12"/>
      <c r="AI61" s="31"/>
      <c r="AJ61" s="31"/>
      <c r="AK61" s="31"/>
      <c r="AL61" s="39"/>
      <c r="AM61" s="39"/>
      <c r="AN61" s="10"/>
      <c r="AO61" s="10"/>
      <c r="AP61" s="10"/>
    </row>
    <row r="62" spans="2:42" s="2" customFormat="1" ht="10.15">
      <c r="P62" s="10"/>
      <c r="Q62" s="10"/>
      <c r="R62" s="10"/>
      <c r="S62" s="10"/>
      <c r="T62" s="10"/>
      <c r="U62" s="11"/>
      <c r="V62" s="11"/>
      <c r="W62" s="11"/>
      <c r="X62" s="10"/>
      <c r="Y62" s="10"/>
      <c r="Z62" s="11"/>
      <c r="AA62" s="10"/>
      <c r="AB62" s="11"/>
      <c r="AC62" s="7"/>
      <c r="AD62" s="55"/>
      <c r="AE62" s="55"/>
      <c r="AF62" s="55"/>
      <c r="AG62" s="56"/>
      <c r="AH62" s="12"/>
      <c r="AI62" s="31"/>
      <c r="AJ62" s="31"/>
      <c r="AK62" s="31"/>
      <c r="AL62" s="39"/>
      <c r="AM62" s="39"/>
      <c r="AN62" s="10"/>
      <c r="AO62" s="10"/>
      <c r="AP62" s="10"/>
    </row>
    <row r="63" spans="2:42" s="2" customFormat="1" ht="10.15">
      <c r="P63" s="10"/>
      <c r="Q63" s="10"/>
      <c r="R63" s="10"/>
      <c r="S63" s="10"/>
      <c r="T63" s="10"/>
      <c r="U63" s="11"/>
      <c r="V63" s="11"/>
      <c r="W63" s="11"/>
      <c r="X63" s="11"/>
      <c r="Y63" s="10"/>
      <c r="Z63" s="11"/>
      <c r="AA63" s="11"/>
      <c r="AB63" s="11"/>
      <c r="AC63" s="7"/>
      <c r="AD63" s="57"/>
      <c r="AE63" s="57"/>
      <c r="AF63" s="57"/>
      <c r="AG63" s="58"/>
      <c r="AH63" s="23"/>
      <c r="AI63" s="33"/>
      <c r="AJ63" s="33"/>
      <c r="AK63" s="33"/>
      <c r="AL63" s="45"/>
      <c r="AM63" s="45"/>
    </row>
    <row r="64" spans="2:42" s="2" customFormat="1" ht="10.15">
      <c r="P64" s="10"/>
      <c r="Q64" s="10"/>
      <c r="R64" s="10"/>
      <c r="S64" s="10"/>
      <c r="T64" s="10"/>
      <c r="U64" s="11"/>
      <c r="V64" s="11"/>
      <c r="W64" s="11"/>
      <c r="X64" s="11"/>
      <c r="Y64" s="10"/>
      <c r="Z64" s="11"/>
      <c r="AA64" s="11"/>
      <c r="AB64" s="11"/>
      <c r="AC64" s="7"/>
      <c r="AD64" s="55"/>
      <c r="AE64" s="55"/>
      <c r="AF64" s="55"/>
      <c r="AG64" s="56"/>
      <c r="AH64" s="12"/>
      <c r="AI64" s="31"/>
      <c r="AJ64" s="31"/>
      <c r="AK64" s="31"/>
      <c r="AL64" s="45"/>
      <c r="AM64" s="45"/>
    </row>
    <row r="65" spans="16:39" s="2" customFormat="1" ht="10.15">
      <c r="P65" s="10"/>
      <c r="Q65" s="10"/>
      <c r="R65" s="10"/>
      <c r="S65" s="10"/>
      <c r="T65" s="10"/>
      <c r="U65" s="11"/>
      <c r="V65" s="10"/>
      <c r="W65" s="10"/>
      <c r="X65" s="11"/>
      <c r="Y65" s="11"/>
      <c r="Z65" s="11"/>
      <c r="AA65" s="11"/>
      <c r="AB65" s="11"/>
      <c r="AC65" s="7"/>
      <c r="AD65" s="55"/>
      <c r="AE65" s="55"/>
      <c r="AF65" s="55"/>
      <c r="AG65" s="56"/>
      <c r="AH65" s="12"/>
      <c r="AI65" s="31"/>
      <c r="AJ65" s="31"/>
      <c r="AK65" s="31"/>
      <c r="AL65" s="45"/>
      <c r="AM65" s="45"/>
    </row>
    <row r="66" spans="16:39" s="2" customFormat="1" ht="10.15">
      <c r="P66" s="10"/>
      <c r="Q66" s="10"/>
      <c r="R66" s="10"/>
      <c r="S66" s="10"/>
      <c r="T66" s="10"/>
      <c r="U66" s="11"/>
      <c r="V66" s="11"/>
      <c r="W66" s="11"/>
      <c r="X66" s="10"/>
      <c r="Y66" s="10"/>
      <c r="Z66" s="11"/>
      <c r="AA66" s="10"/>
      <c r="AB66" s="11"/>
      <c r="AC66" s="7"/>
      <c r="AD66" s="55"/>
      <c r="AE66" s="55"/>
      <c r="AF66" s="55"/>
      <c r="AG66" s="56"/>
      <c r="AH66" s="12"/>
      <c r="AI66" s="31"/>
      <c r="AJ66" s="31"/>
      <c r="AK66" s="31"/>
      <c r="AL66" s="45"/>
      <c r="AM66" s="45"/>
    </row>
    <row r="67" spans="16:39" s="2" customFormat="1" ht="10.15">
      <c r="P67" s="10"/>
      <c r="Q67" s="10"/>
      <c r="R67" s="10"/>
      <c r="S67" s="10"/>
      <c r="T67" s="10"/>
      <c r="U67" s="11"/>
      <c r="V67" s="11"/>
      <c r="W67" s="11"/>
      <c r="X67" s="11"/>
      <c r="Y67" s="11"/>
      <c r="Z67" s="11"/>
      <c r="AA67" s="11"/>
      <c r="AB67" s="11"/>
      <c r="AC67" s="7"/>
      <c r="AD67" s="55"/>
      <c r="AE67" s="55"/>
      <c r="AF67" s="55"/>
      <c r="AG67" s="56"/>
      <c r="AH67" s="12"/>
      <c r="AI67" s="31"/>
      <c r="AJ67" s="31"/>
      <c r="AK67" s="31"/>
      <c r="AL67" s="45"/>
      <c r="AM67" s="45"/>
    </row>
    <row r="68" spans="16:39" s="2" customFormat="1" ht="10.15">
      <c r="P68" s="10"/>
      <c r="Q68" s="10"/>
      <c r="R68" s="10"/>
      <c r="S68" s="10"/>
      <c r="T68" s="10"/>
      <c r="U68" s="11"/>
      <c r="V68" s="11"/>
      <c r="W68" s="11"/>
      <c r="X68" s="10"/>
      <c r="Y68" s="10"/>
      <c r="Z68" s="11"/>
      <c r="AA68" s="11"/>
      <c r="AB68" s="11"/>
      <c r="AC68" s="7"/>
      <c r="AD68" s="55"/>
      <c r="AE68" s="55"/>
      <c r="AF68" s="55"/>
      <c r="AG68" s="56"/>
      <c r="AH68" s="12"/>
      <c r="AI68" s="31"/>
      <c r="AJ68" s="31"/>
      <c r="AK68" s="31"/>
      <c r="AL68" s="45"/>
      <c r="AM68" s="45"/>
    </row>
    <row r="69" spans="16:39" s="2" customFormat="1" ht="10.15">
      <c r="P69" s="10"/>
      <c r="Q69" s="10"/>
      <c r="R69" s="10"/>
      <c r="S69" s="10"/>
      <c r="T69" s="10"/>
      <c r="U69" s="11"/>
      <c r="V69" s="11"/>
      <c r="W69" s="11"/>
      <c r="X69" s="11"/>
      <c r="Y69" s="11"/>
      <c r="Z69" s="11"/>
      <c r="AA69" s="11"/>
      <c r="AB69" s="11"/>
      <c r="AC69" s="7"/>
      <c r="AD69" s="55"/>
      <c r="AE69" s="55"/>
      <c r="AF69" s="55"/>
      <c r="AG69" s="56"/>
      <c r="AH69" s="17"/>
      <c r="AI69" s="31"/>
      <c r="AJ69" s="31"/>
      <c r="AK69" s="31"/>
      <c r="AL69" s="45"/>
      <c r="AM69" s="45"/>
    </row>
    <row r="70" spans="16:39"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9"/>
      <c r="AD70" s="59"/>
      <c r="AE70" s="59"/>
      <c r="AF70" s="59"/>
      <c r="AG70" s="60"/>
      <c r="AH70" s="9"/>
      <c r="AI70" s="35"/>
      <c r="AJ70" s="35"/>
      <c r="AK70" s="35"/>
    </row>
  </sheetData>
  <autoFilter ref="B2:F22" xr:uid="{00000000-0009-0000-0000-000003000000}">
    <sortState xmlns:xlrd2="http://schemas.microsoft.com/office/spreadsheetml/2017/richdata2" ref="B3:F22">
      <sortCondition ref="C2:C22"/>
    </sortState>
  </autoFilter>
  <mergeCells count="3">
    <mergeCell ref="B1:N1"/>
    <mergeCell ref="P1:AB1"/>
    <mergeCell ref="AD1:AP1"/>
  </mergeCells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Silviana Aparecida de Faria (CGE)</cp:lastModifiedBy>
  <cp:revision/>
  <dcterms:created xsi:type="dcterms:W3CDTF">2024-07-08T13:45:34Z</dcterms:created>
  <dcterms:modified xsi:type="dcterms:W3CDTF">2024-07-10T16:51:47Z</dcterms:modified>
  <cp:category/>
  <cp:contentStatus/>
</cp:coreProperties>
</file>