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C806B536-022E-4C15-805E-2040583286EF}" xr6:coauthVersionLast="47" xr6:coauthVersionMax="47" xr10:uidLastSave="{00000000-0000-0000-0000-000000000000}"/>
  <bookViews>
    <workbookView xWindow="20370" yWindow="-120" windowWidth="21840" windowHeight="13140" tabRatio="747" firstSheet="5" activeTab="8" xr2:uid="{328BC6C1-A837-4E1A-84D5-A57C42EC6B10}"/>
  </bookViews>
  <sheets>
    <sheet name="Página Inicial " sheetId="19" r:id="rId1"/>
    <sheet name="Menu Superior - Mouse" sheetId="38" r:id="rId2"/>
    <sheet name="barra- vc esta aqui (2)" sheetId="16" state="hidden" r:id="rId3"/>
    <sheet name="Pesquisa básica 1" sheetId="10" state="hidden" r:id="rId4"/>
    <sheet name="historico ano a ano" sheetId="14" state="hidden" r:id="rId5"/>
    <sheet name="Menu Superior - página" sheetId="39" r:id="rId6"/>
    <sheet name="Menu Superior - página (2)" sheetId="40" r:id="rId7"/>
    <sheet name="Menu de Acesso rápido-template" sheetId="37" r:id="rId8"/>
    <sheet name="Menu de Acesso rápido" sheetId="41" r:id="rId9"/>
    <sheet name="Página Consulta opção 2" sheetId="36" state="hidden" r:id="rId10"/>
    <sheet name="tab_resultados_pesquisa basica" sheetId="1" state="hidden" r:id="rId11"/>
    <sheet name="tabela de dados com filtros" sheetId="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<sst xmlns="http://schemas.openxmlformats.org/spreadsheetml/2006/main" count="55" uniqueCount="44">
  <si>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</si>
  <si>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</si>
  <si>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</si>
  <si>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</si>
  <si>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</si>
  <si>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</si>
  <si>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</si>
  <si>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</si>
  <si>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</si>
  <si>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</si>
  <si>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</si>
  <si>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</si>
  <si>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</si>
  <si>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</si>
  <si>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</si>
  <si>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</si>
  <si>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</si>
  <si>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</si>
  <si>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</si>
  <si>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</si>
  <si>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</si>
  <si>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</si>
  <si>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</si>
  <si>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</si>
  <si>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</si>
  <si>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</si>
  <si>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</si>
  <si>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</si>
  <si>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</si>
  <si>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</si>
  <si>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</si>
  <si>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</si>
  <si>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</si>
  <si>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</si>
  <si>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</si>
  <si>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</si>
  <si>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</si>
  <si>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</si>
  <si>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</si>
  <si>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</si>
  <si>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</si>
  <si>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</si>
  <si>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https://www.mg.gov.br/conteudo/pro-brumadinho/acordo-judicial</t>
  </si>
  <si>
    <t>http://www.transparencia.rj.gov.br/transparencia/faces/OrcamentoTematico/despesaGenerica?_afrLoop=47949737116294224&amp;_afrWindowMode=0&amp;_afrWindowId=oewpo0iix&amp;_adf.ctrl-state=1b9hoo36i5_81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</si>
</sst>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sz val="10"/>
      <name val="Amasis MT Pro"/>
      <family val="1"/>
    </font>
    <font>
      <sz val="12"/>
      <color theme="1"/>
      <name val="Amasis MT Pro"/>
      <family val="1"/>
    </font>
    <font>
      <b/>
      <sz val="10"/>
      <color theme="5"/>
      <name val="Amasis MT Pro"/>
      <family val="1"/>
    </font>
    <font>
      <sz val="10"/>
      <color theme="1"/>
      <name val="Amasis MT Pro"/>
      <family val="1"/>
    </font>
    <font>
      <sz val="10"/>
      <color rgb="FF000000"/>
      <name val="Amasis MT Pro"/>
      <family val="1"/>
    </font>
    <font>
      <sz val="10"/>
      <color theme="5"/>
      <name val="Amasis MT Pro"/>
      <family val="1"/>
    </font>
    <font>
      <b/>
      <sz val="18"/>
      <color theme="1"/>
      <name val="Calibri"/>
      <family val="2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7" fillId="3" borderId="0" xfId="0" applyFont="1" applyFill="1" applyAlignment="1"/>
    <xf numFmtId="0" fontId="0" fillId="3" borderId="0" xfId="0" applyFill="1"/>
    <xf numFmtId="43" fontId="0" fillId="0" borderId="0" xfId="0" applyNumberFormat="1"/>
    <xf numFmtId="0" fontId="13" fillId="0" borderId="0" xfId="0" applyFont="1"/>
    <xf numFmtId="0" fontId="10" fillId="0" borderId="0" xfId="0" applyFont="1" applyAlignment="1">
      <alignment horizontal="left"/>
    </xf>
    <xf numFmtId="0" fontId="7" fillId="3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right" vertical="center" readingOrder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right" vertical="top" readingOrder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9" fillId="0" borderId="0" xfId="0" applyFont="1"/>
    <xf numFmtId="0" fontId="30" fillId="0" borderId="0" xfId="0" applyFont="1"/>
    <xf numFmtId="0" fontId="19" fillId="0" borderId="0" xfId="0" applyFont="1" applyAlignment="1">
      <alignment horizontal="left" vertical="justify"/>
    </xf>
    <xf numFmtId="0" fontId="9" fillId="0" borderId="0" xfId="0" applyFont="1" applyAlignment="1">
      <alignment horizontal="center" vertical="center" readingOrder="1"/>
    </xf>
    <xf numFmtId="0" fontId="23" fillId="0" borderId="0" xfId="0" applyFont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0" fillId="4" borderId="0" xfId="0" applyFill="1"/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37.png"/><Relationship Id="rId3" Type="http://schemas.microsoft.com/office/2007/relationships/hdphoto" Target="../media/hdphoto1.wdp"/><Relationship Id="rId7" Type="http://schemas.openxmlformats.org/officeDocument/2006/relationships/image" Target="../media/image17.png"/><Relationship Id="rId12" Type="http://schemas.openxmlformats.org/officeDocument/2006/relationships/image" Target="../media/image36.png"/><Relationship Id="rId2" Type="http://schemas.openxmlformats.org/officeDocument/2006/relationships/image" Target="../media/image1.png"/><Relationship Id="rId1" Type="http://schemas.openxmlformats.org/officeDocument/2006/relationships/image" Target="../media/image35.jp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microsoft.com/office/2007/relationships/hdphoto" Target="../media/hdphoto2.wdp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3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3.png"/><Relationship Id="rId5" Type="http://schemas.openxmlformats.org/officeDocument/2006/relationships/image" Target="../media/image4.png"/><Relationship Id="rId4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7" Type="http://schemas.openxmlformats.org/officeDocument/2006/relationships/image" Target="../media/image43.png"/><Relationship Id="rId2" Type="http://schemas.openxmlformats.org/officeDocument/2006/relationships/image" Target="../media/image44.jpeg"/><Relationship Id="rId1" Type="http://schemas.openxmlformats.org/officeDocument/2006/relationships/image" Target="../media/image39.png"/><Relationship Id="rId6" Type="http://schemas.openxmlformats.org/officeDocument/2006/relationships/image" Target="../media/image4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24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23.png"/><Relationship Id="rId17" Type="http://schemas.openxmlformats.org/officeDocument/2006/relationships/image" Target="../media/image28.png"/><Relationship Id="rId2" Type="http://schemas.microsoft.com/office/2007/relationships/hdphoto" Target="../media/hdphoto1.wdp"/><Relationship Id="rId16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26.png"/><Relationship Id="rId10" Type="http://schemas.openxmlformats.org/officeDocument/2006/relationships/image" Target="../media/image17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30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29.png"/><Relationship Id="rId5" Type="http://schemas.openxmlformats.org/officeDocument/2006/relationships/image" Target="../media/image3.png"/><Relationship Id="rId10" Type="http://schemas.openxmlformats.org/officeDocument/2006/relationships/image" Target="../media/image17.png"/><Relationship Id="rId4" Type="http://schemas.microsoft.com/office/2007/relationships/hdphoto" Target="../media/hdphoto2.wdp"/><Relationship Id="rId9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4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44</xdr:row>
      <xdr:rowOff>0</xdr:rowOff>
    </xdr:from>
    <xdr:to>
      <xdr:col>8</xdr:col>
      <xdr:colOff>501636</xdr:colOff>
      <xdr:row>44</xdr:row>
      <xdr:rowOff>142858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44</xdr:row>
      <xdr:rowOff>0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48</xdr:row>
      <xdr:rowOff>38100</xdr:rowOff>
    </xdr:from>
    <xdr:to>
      <xdr:col>20</xdr:col>
      <xdr:colOff>246475</xdr:colOff>
      <xdr:row>68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20</xdr:col>
      <xdr:colOff>443158</xdr:colOff>
      <xdr:row>14</xdr:row>
      <xdr:rowOff>371479</xdr:rowOff>
    </xdr:from>
    <xdr:to>
      <xdr:col>21</xdr:col>
      <xdr:colOff>142278</xdr:colOff>
      <xdr:row>18</xdr:row>
      <xdr:rowOff>51895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768508" y="2933704"/>
          <a:ext cx="308720" cy="632916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A77A1111-4868-45EE-8944-B7CB15D23D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38739</xdr:rowOff>
    </xdr:from>
    <xdr:to>
      <xdr:col>22</xdr:col>
      <xdr:colOff>9524</xdr:colOff>
      <xdr:row>14</xdr:row>
      <xdr:rowOff>9526</xdr:rowOff>
    </xdr:to>
    <xdr:grpSp>
      <xdr:nvGrpSpPr>
        <xdr:cNvPr id="147" name="Agrupar 146">
          <a:extLst>
            <a:ext uri="{FF2B5EF4-FFF2-40B4-BE49-F238E27FC236}">
              <a16:creationId xmlns:a16="http://schemas.microsoft.com/office/drawing/2014/main" id="{CCF9834A-75C5-4533-9CE3-D25962EE383E}"/>
            </a:ext>
          </a:extLst>
        </xdr:cNvPr>
        <xdr:cNvGrpSpPr/>
      </xdr:nvGrpSpPr>
      <xdr:grpSpPr>
        <a:xfrm>
          <a:off x="0" y="1562739"/>
          <a:ext cx="13554074" cy="1009012"/>
          <a:chOff x="1219199" y="1562739"/>
          <a:chExt cx="9334501" cy="1009012"/>
        </a:xfrm>
      </xdr:grpSpPr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72AD31E7-4B9B-4CC9-9F9E-56FBBD2D13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alphaModFix amt="20000"/>
          </a:blip>
          <a:stretch>
            <a:fillRect/>
          </a:stretch>
        </xdr:blipFill>
        <xdr:spPr>
          <a:xfrm>
            <a:off x="1219199" y="1562739"/>
            <a:ext cx="9334501" cy="1009012"/>
          </a:xfrm>
          <a:prstGeom prst="rect">
            <a:avLst/>
          </a:prstGeom>
        </xdr:spPr>
      </xdr:pic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2C6830CD-FAAB-4B2A-A3BF-8128BEC51E5A}"/>
              </a:ext>
            </a:extLst>
          </xdr:cNvPr>
          <xdr:cNvSpPr/>
        </xdr:nvSpPr>
        <xdr:spPr>
          <a:xfrm>
            <a:off x="2282051" y="1674932"/>
            <a:ext cx="1738155" cy="75394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pt-BR" sz="1050" b="1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PAINEL </a:t>
            </a:r>
          </a:p>
          <a:p>
            <a:pPr algn="r"/>
            <a:r>
              <a:rPr lang="pt-BR" sz="1050" b="1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ROMPIMENTO DA BARRAGEM CÓRREGO DO FEIJÃO</a:t>
            </a:r>
            <a:endParaRPr lang="pt-BR" sz="1050" b="1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854C294D-4F16-47D4-9CAE-C71F2B85ABB8}"/>
              </a:ext>
            </a:extLst>
          </xdr:cNvPr>
          <xdr:cNvSpPr/>
        </xdr:nvSpPr>
        <xdr:spPr>
          <a:xfrm>
            <a:off x="4365502" y="1590675"/>
            <a:ext cx="2628900" cy="900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Dados</a:t>
            </a:r>
            <a:r>
              <a:rPr lang="pt-BR" sz="1200" b="0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 sobre a execução e  destinações dos recursos previstos no Acordo Judicial</a:t>
            </a:r>
            <a:endParaRPr lang="pt-BR" sz="1200" b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cxnSp macro="">
        <xdr:nvCxnSpPr>
          <xdr:cNvPr id="62" name="Conector reto 61">
            <a:extLst>
              <a:ext uri="{FF2B5EF4-FFF2-40B4-BE49-F238E27FC236}">
                <a16:creationId xmlns:a16="http://schemas.microsoft.com/office/drawing/2014/main" id="{BE1F87BC-A7DE-4ECD-978B-C65ADA502765}"/>
              </a:ext>
            </a:extLst>
          </xdr:cNvPr>
          <xdr:cNvCxnSpPr/>
        </xdr:nvCxnSpPr>
        <xdr:spPr>
          <a:xfrm>
            <a:off x="4333875" y="1685925"/>
            <a:ext cx="0" cy="742950"/>
          </a:xfrm>
          <a:prstGeom prst="line">
            <a:avLst/>
          </a:prstGeom>
          <a:ln w="38100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93277E7A-94A8-4610-A961-15F5AFDE83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7255707" y="1828800"/>
            <a:ext cx="695622" cy="32385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133350</xdr:colOff>
      <xdr:row>30</xdr:row>
      <xdr:rowOff>180975</xdr:rowOff>
    </xdr:from>
    <xdr:to>
      <xdr:col>15</xdr:col>
      <xdr:colOff>429145</xdr:colOff>
      <xdr:row>46</xdr:row>
      <xdr:rowOff>132382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FD3AD463-8740-4A5E-ADE2-96D26453E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95500" y="5981700"/>
          <a:ext cx="7610995" cy="299940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14</xdr:row>
      <xdr:rowOff>161925</xdr:rowOff>
    </xdr:from>
    <xdr:to>
      <xdr:col>9</xdr:col>
      <xdr:colOff>47625</xdr:colOff>
      <xdr:row>31</xdr:row>
      <xdr:rowOff>76200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8C570E3B-72BA-49A8-8EA3-7B1100923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90750" y="2724150"/>
          <a:ext cx="3476625" cy="3343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14</xdr:row>
      <xdr:rowOff>66675</xdr:rowOff>
    </xdr:from>
    <xdr:to>
      <xdr:col>15</xdr:col>
      <xdr:colOff>514350</xdr:colOff>
      <xdr:row>29</xdr:row>
      <xdr:rowOff>180975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15032A13-19D7-4971-B53F-5744540EF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53175" y="2628900"/>
          <a:ext cx="3438525" cy="3162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0FD95C4A-F04B-4439-A36E-2DF3E28B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1DFD87A0-0B6E-4E8F-A051-486577D4277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4" name="Imagem 3" descr="Logotipo&#10;&#10;Descrição gerada automaticamente com confiança baixa">
          <a:extLst>
            <a:ext uri="{FF2B5EF4-FFF2-40B4-BE49-F238E27FC236}">
              <a16:creationId xmlns:a16="http://schemas.microsoft.com/office/drawing/2014/main" id="{0EA13D30-5930-4B15-B2AD-7DEDDEC3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DD7D4C3-0DB4-4839-B9C0-B022FBBB90C5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350122F-4CA0-4FBD-B9F5-DD15FD50C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824CB9D-A2D4-46C4-8428-1D2B8BFB319A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E4F5A7C-07F5-4590-9FAE-63FD999B6019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A60F0E-5633-4FF1-BB98-71F17C7E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BC97FE5-D5AF-44DB-9ED2-9F2E466F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FE1AE6A-5410-488F-BAC4-B73ECE5432A2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23</xdr:row>
      <xdr:rowOff>0</xdr:rowOff>
    </xdr:from>
    <xdr:to>
      <xdr:col>8</xdr:col>
      <xdr:colOff>501636</xdr:colOff>
      <xdr:row>23</xdr:row>
      <xdr:rowOff>142858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9EBB1BF-AFBE-471F-A286-E706F5CB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51530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23</xdr:row>
      <xdr:rowOff>0</xdr:rowOff>
    </xdr:from>
    <xdr:ext cx="104762" cy="142858"/>
    <xdr:pic>
      <xdr:nvPicPr>
        <xdr:cNvPr id="13" name="Imagem 12">
          <a:extLst>
            <a:ext uri="{FF2B5EF4-FFF2-40B4-BE49-F238E27FC236}">
              <a16:creationId xmlns:a16="http://schemas.microsoft.com/office/drawing/2014/main" id="{F3B7B0DE-B8E3-4BA5-A797-F6999CF2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51530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BE7D93B9-599E-4912-AEBF-C309D5BD6075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81596485-F0C2-4CC2-8CB2-D0855EE634D2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6" name="Meio-quadro 15">
          <a:extLst>
            <a:ext uri="{FF2B5EF4-FFF2-40B4-BE49-F238E27FC236}">
              <a16:creationId xmlns:a16="http://schemas.microsoft.com/office/drawing/2014/main" id="{18634D5A-F693-4A33-97FD-127A19EE26F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39</xdr:row>
      <xdr:rowOff>9525</xdr:rowOff>
    </xdr:from>
    <xdr:to>
      <xdr:col>20</xdr:col>
      <xdr:colOff>227425</xdr:colOff>
      <xdr:row>59</xdr:row>
      <xdr:rowOff>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0A4C693-FD60-4AF1-A353-D2286D94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2105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304800</xdr:colOff>
      <xdr:row>16</xdr:row>
      <xdr:rowOff>66673</xdr:rowOff>
    </xdr:from>
    <xdr:to>
      <xdr:col>20</xdr:col>
      <xdr:colOff>138354</xdr:colOff>
      <xdr:row>22</xdr:row>
      <xdr:rowOff>114300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9863634-91FE-4FBE-82A2-0FE1D4761DCA}"/>
            </a:ext>
          </a:extLst>
        </xdr:cNvPr>
        <xdr:cNvGrpSpPr/>
      </xdr:nvGrpSpPr>
      <xdr:grpSpPr>
        <a:xfrm>
          <a:off x="12020550" y="3238498"/>
          <a:ext cx="443154" cy="1838327"/>
          <a:chOff x="12115818" y="3238500"/>
          <a:chExt cx="500286" cy="174307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BB825ED9-E8B0-4185-8ED0-AE6E4C1DA6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CBFEED7-1ECA-497F-A94C-386A9EE99F7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C3F2CB-D542-4E15-BDC5-18D29ED8B5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57B2A43-78FE-43FC-B558-3B2D53C9C9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FB1F6960-3C5B-4DA0-A4B7-24891AA0B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8</xdr:row>
      <xdr:rowOff>85724</xdr:rowOff>
    </xdr:from>
    <xdr:to>
      <xdr:col>22</xdr:col>
      <xdr:colOff>441614</xdr:colOff>
      <xdr:row>11</xdr:row>
      <xdr:rowOff>134215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A9903A4-2CDA-4D64-80EA-CA286BB0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09724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285750</xdr:colOff>
      <xdr:row>9</xdr:row>
      <xdr:rowOff>28574</xdr:rowOff>
    </xdr:from>
    <xdr:to>
      <xdr:col>15</xdr:col>
      <xdr:colOff>250774</xdr:colOff>
      <xdr:row>11</xdr:row>
      <xdr:rowOff>49711</xdr:rowOff>
    </xdr:to>
    <xdr:sp macro="" textlink="">
      <xdr:nvSpPr>
        <xdr:cNvPr id="25" name="Google Shape;228;ged7a15311d_0_9">
          <a:extLst>
            <a:ext uri="{FF2B5EF4-FFF2-40B4-BE49-F238E27FC236}">
              <a16:creationId xmlns:a16="http://schemas.microsoft.com/office/drawing/2014/main" id="{968CEA23-D5A8-4F3E-BE60-72F00013A63E}"/>
            </a:ext>
          </a:extLst>
        </xdr:cNvPr>
        <xdr:cNvSpPr txBox="1"/>
      </xdr:nvSpPr>
      <xdr:spPr>
        <a:xfrm>
          <a:off x="2247900" y="1666874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COVID - 19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257175</xdr:colOff>
      <xdr:row>13</xdr:row>
      <xdr:rowOff>76200</xdr:rowOff>
    </xdr:from>
    <xdr:to>
      <xdr:col>18</xdr:col>
      <xdr:colOff>122530</xdr:colOff>
      <xdr:row>35</xdr:row>
      <xdr:rowOff>8917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A2A9D0B8-14C7-405F-87A8-21570B198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6775" y="2581275"/>
          <a:ext cx="10361905" cy="48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2" name="Google Shape;228;ged7a15311d_0_9">
          <a:extLst>
            <a:ext uri="{FF2B5EF4-FFF2-40B4-BE49-F238E27FC236}">
              <a16:creationId xmlns:a16="http://schemas.microsoft.com/office/drawing/2014/main" id="{4B55FFB0-6B8A-41DD-9A39-1494FD8CA94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3" name="Imagem 2" descr="Logotipo&#10;&#10;Descrição gerada automaticamente com confiança baixa">
          <a:extLst>
            <a:ext uri="{FF2B5EF4-FFF2-40B4-BE49-F238E27FC236}">
              <a16:creationId xmlns:a16="http://schemas.microsoft.com/office/drawing/2014/main" id="{262EDA01-6D63-4C6F-A562-CCB8CB268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55BAF5B-AB2E-46FA-A5A4-CF01BCDF29F0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F6AC1C-948B-49A5-8FBD-46E2E989A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831A80B-2C88-4087-BE5A-467E9D9E39EF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46701B3-3CB5-4DF8-8B6B-529B4C5434AE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CBA1B7-C808-49DA-BF0C-61A4EFA5D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3</xdr:col>
      <xdr:colOff>77064</xdr:colOff>
      <xdr:row>6</xdr:row>
      <xdr:rowOff>143741</xdr:rowOff>
    </xdr:from>
    <xdr:to>
      <xdr:col>20</xdr:col>
      <xdr:colOff>322983</xdr:colOff>
      <xdr:row>7</xdr:row>
      <xdr:rowOff>155863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DA190CA-677B-45B4-8F1E-24FFE7AB65E2}"/>
            </a:ext>
          </a:extLst>
        </xdr:cNvPr>
        <xdr:cNvSpPr/>
      </xdr:nvSpPr>
      <xdr:spPr>
        <a:xfrm>
          <a:off x="2039214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u="sng" baseline="0">
              <a:solidFill>
                <a:srgbClr val="FF0000"/>
              </a:solidFill>
            </a:rPr>
            <a:t>O PORTAL           </a:t>
          </a:r>
          <a:r>
            <a:rPr lang="pt-BR" sz="1050" b="1" baseline="0">
              <a:solidFill>
                <a:schemeClr val="tx1"/>
              </a:solidFill>
            </a:rPr>
            <a:t>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44</xdr:row>
      <xdr:rowOff>0</xdr:rowOff>
    </xdr:from>
    <xdr:to>
      <xdr:col>8</xdr:col>
      <xdr:colOff>501636</xdr:colOff>
      <xdr:row>44</xdr:row>
      <xdr:rowOff>142858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A25B0D-A782-4C68-8A57-F9A4C4C0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4677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44</xdr:row>
      <xdr:rowOff>0</xdr:rowOff>
    </xdr:from>
    <xdr:ext cx="104762" cy="142858"/>
    <xdr:pic>
      <xdr:nvPicPr>
        <xdr:cNvPr id="11" name="Imagem 10">
          <a:extLst>
            <a:ext uri="{FF2B5EF4-FFF2-40B4-BE49-F238E27FC236}">
              <a16:creationId xmlns:a16="http://schemas.microsoft.com/office/drawing/2014/main" id="{B241688E-FBF8-4C48-BE2B-0532FAD0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4677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2" name="Meio-quadro 11">
          <a:extLst>
            <a:ext uri="{FF2B5EF4-FFF2-40B4-BE49-F238E27FC236}">
              <a16:creationId xmlns:a16="http://schemas.microsoft.com/office/drawing/2014/main" id="{047E95B2-15F9-4996-A7D8-65CE7A0BC357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9FD084E4-F5B9-45E0-A0F8-F0955064044E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30C61BEC-EE0E-417C-B0DE-02521602E2CD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48</xdr:row>
      <xdr:rowOff>38100</xdr:rowOff>
    </xdr:from>
    <xdr:to>
      <xdr:col>20</xdr:col>
      <xdr:colOff>246475</xdr:colOff>
      <xdr:row>68</xdr:row>
      <xdr:rowOff>28575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062DA5-B11E-46C5-A9B5-6C7590B0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20</xdr:col>
      <xdr:colOff>443158</xdr:colOff>
      <xdr:row>14</xdr:row>
      <xdr:rowOff>371479</xdr:rowOff>
    </xdr:from>
    <xdr:to>
      <xdr:col>21</xdr:col>
      <xdr:colOff>142278</xdr:colOff>
      <xdr:row>18</xdr:row>
      <xdr:rowOff>51895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193E064-9536-4D2B-BC0F-CF8C460E0031}"/>
            </a:ext>
          </a:extLst>
        </xdr:cNvPr>
        <xdr:cNvGrpSpPr/>
      </xdr:nvGrpSpPr>
      <xdr:grpSpPr>
        <a:xfrm>
          <a:off x="12768508" y="2933704"/>
          <a:ext cx="308720" cy="632916"/>
          <a:chOff x="12142992" y="3238503"/>
          <a:chExt cx="348521" cy="723897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9AFAC911-A20B-4EC5-80AB-D7E8D874E7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C1385C-48CC-461E-9CEE-F86037D677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38739</xdr:rowOff>
    </xdr:from>
    <xdr:to>
      <xdr:col>22</xdr:col>
      <xdr:colOff>9524</xdr:colOff>
      <xdr:row>14</xdr:row>
      <xdr:rowOff>9526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56098AD-2FD2-41C4-9CFA-8C1C74E8F172}"/>
            </a:ext>
          </a:extLst>
        </xdr:cNvPr>
        <xdr:cNvGrpSpPr/>
      </xdr:nvGrpSpPr>
      <xdr:grpSpPr>
        <a:xfrm>
          <a:off x="0" y="1562739"/>
          <a:ext cx="13554074" cy="1009012"/>
          <a:chOff x="1219199" y="1562739"/>
          <a:chExt cx="9334501" cy="1009012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9E5314F-9EB9-4E9F-ADB4-227643E81E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alphaModFix amt="20000"/>
          </a:blip>
          <a:stretch>
            <a:fillRect/>
          </a:stretch>
        </xdr:blipFill>
        <xdr:spPr>
          <a:xfrm>
            <a:off x="1219199" y="1562739"/>
            <a:ext cx="9334501" cy="1009012"/>
          </a:xfrm>
          <a:prstGeom prst="rect">
            <a:avLst/>
          </a:prstGeom>
        </xdr:spPr>
      </xdr:pic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5B1D36C4-68F2-4BB4-B720-EE8D22D42229}"/>
              </a:ext>
            </a:extLst>
          </xdr:cNvPr>
          <xdr:cNvSpPr/>
        </xdr:nvSpPr>
        <xdr:spPr>
          <a:xfrm>
            <a:off x="2282051" y="1674932"/>
            <a:ext cx="1738155" cy="75394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pt-BR" sz="1050" b="1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PAINEL </a:t>
            </a:r>
          </a:p>
          <a:p>
            <a:pPr algn="r"/>
            <a:r>
              <a:rPr lang="pt-BR" sz="1050" b="1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ROMPIMENTO DA BARRAGEM CÓRREGO DO FEIJÃO</a:t>
            </a:r>
            <a:endParaRPr lang="pt-BR" sz="1050" b="1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BAAC6A5C-9926-4FF6-A108-B1DFB4CD6AB3}"/>
              </a:ext>
            </a:extLst>
          </xdr:cNvPr>
          <xdr:cNvSpPr/>
        </xdr:nvSpPr>
        <xdr:spPr>
          <a:xfrm>
            <a:off x="4365502" y="1590675"/>
            <a:ext cx="2628900" cy="900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Dados</a:t>
            </a:r>
            <a:r>
              <a:rPr lang="pt-BR" sz="1200" b="0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 sobre a execução e  destinações dos recursos previstos no Acordo Judicial</a:t>
            </a:r>
            <a:endParaRPr lang="pt-BR" sz="1200" b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CB95A8F2-284D-48AE-A306-78D32A329E26}"/>
              </a:ext>
            </a:extLst>
          </xdr:cNvPr>
          <xdr:cNvCxnSpPr/>
        </xdr:nvCxnSpPr>
        <xdr:spPr>
          <a:xfrm>
            <a:off x="4333875" y="1685925"/>
            <a:ext cx="0" cy="742950"/>
          </a:xfrm>
          <a:prstGeom prst="line">
            <a:avLst/>
          </a:prstGeom>
          <a:ln w="38100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2D873A0-70A0-4EE5-B687-8B25FA6E3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7255707" y="1828800"/>
            <a:ext cx="695622" cy="32385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133350</xdr:colOff>
      <xdr:row>30</xdr:row>
      <xdr:rowOff>180975</xdr:rowOff>
    </xdr:from>
    <xdr:to>
      <xdr:col>15</xdr:col>
      <xdr:colOff>429145</xdr:colOff>
      <xdr:row>46</xdr:row>
      <xdr:rowOff>132382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80F8C6F-FB67-411D-AE48-263E64F5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95500" y="5981700"/>
          <a:ext cx="7610995" cy="299940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14</xdr:row>
      <xdr:rowOff>161925</xdr:rowOff>
    </xdr:from>
    <xdr:to>
      <xdr:col>9</xdr:col>
      <xdr:colOff>47625</xdr:colOff>
      <xdr:row>31</xdr:row>
      <xdr:rowOff>76200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16DEFF44-3F15-4BF0-BF10-FFDB4C6D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90750" y="2724150"/>
          <a:ext cx="3476625" cy="3343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14</xdr:row>
      <xdr:rowOff>66675</xdr:rowOff>
    </xdr:from>
    <xdr:to>
      <xdr:col>15</xdr:col>
      <xdr:colOff>514350</xdr:colOff>
      <xdr:row>29</xdr:row>
      <xdr:rowOff>180975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0C8B994-3BAB-4701-9C13-26F65C4F9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53175" y="2628900"/>
          <a:ext cx="3438525" cy="31623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8</xdr:row>
      <xdr:rowOff>38100</xdr:rowOff>
    </xdr:from>
    <xdr:to>
      <xdr:col>19</xdr:col>
      <xdr:colOff>447675</xdr:colOff>
      <xdr:row>22</xdr:row>
      <xdr:rowOff>18708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8CEEE-C4EF-4C08-8B38-4611C568D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38300" y="1562100"/>
          <a:ext cx="10525125" cy="2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2" name="Google Shape;228;ged7a15311d_0_9">
          <a:extLst>
            <a:ext uri="{FF2B5EF4-FFF2-40B4-BE49-F238E27FC236}">
              <a16:creationId xmlns:a16="http://schemas.microsoft.com/office/drawing/2014/main" id="{CDC206E6-B2AB-42B7-9B93-AD45F98302CB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3" name="Imagem 2" descr="Logotipo&#10;&#10;Descrição gerada automaticamente com confiança baixa">
          <a:extLst>
            <a:ext uri="{FF2B5EF4-FFF2-40B4-BE49-F238E27FC236}">
              <a16:creationId xmlns:a16="http://schemas.microsoft.com/office/drawing/2014/main" id="{345A7F1C-F089-4CE8-BC2E-6B74074F6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A45EE8-F85C-498D-BA7C-68AA9259910E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42DA73-28C9-4649-98FB-A69F15F1B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8D9CE12-D7BC-4288-83C8-FB154B97717F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59DAD83-E74A-4267-BFB8-44D662D35202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2DB8679-DA3F-47B4-ABCA-4755F500D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3</xdr:col>
      <xdr:colOff>77064</xdr:colOff>
      <xdr:row>6</xdr:row>
      <xdr:rowOff>143741</xdr:rowOff>
    </xdr:from>
    <xdr:to>
      <xdr:col>20</xdr:col>
      <xdr:colOff>322983</xdr:colOff>
      <xdr:row>7</xdr:row>
      <xdr:rowOff>155863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FC531AC-804B-4927-BAD5-32D421A9E8A0}"/>
            </a:ext>
          </a:extLst>
        </xdr:cNvPr>
        <xdr:cNvSpPr/>
      </xdr:nvSpPr>
      <xdr:spPr>
        <a:xfrm>
          <a:off x="2039214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u="sng" baseline="0">
              <a:solidFill>
                <a:srgbClr val="FF0000"/>
              </a:solidFill>
            </a:rPr>
            <a:t>O PORTAL           </a:t>
          </a:r>
          <a:r>
            <a:rPr lang="pt-BR" sz="1050" b="1" baseline="0">
              <a:solidFill>
                <a:schemeClr val="tx1"/>
              </a:solidFill>
            </a:rPr>
            <a:t>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oneCellAnchor>
    <xdr:from>
      <xdr:col>16</xdr:col>
      <xdr:colOff>492124</xdr:colOff>
      <xdr:row>32</xdr:row>
      <xdr:rowOff>0</xdr:rowOff>
    </xdr:from>
    <xdr:ext cx="104762" cy="142858"/>
    <xdr:pic>
      <xdr:nvPicPr>
        <xdr:cNvPr id="11" name="Imagem 10">
          <a:extLst>
            <a:ext uri="{FF2B5EF4-FFF2-40B4-BE49-F238E27FC236}">
              <a16:creationId xmlns:a16="http://schemas.microsoft.com/office/drawing/2014/main" id="{FD1316F8-5546-4E3B-A6D8-24211DFB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4677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2" name="Meio-quadro 11">
          <a:extLst>
            <a:ext uri="{FF2B5EF4-FFF2-40B4-BE49-F238E27FC236}">
              <a16:creationId xmlns:a16="http://schemas.microsoft.com/office/drawing/2014/main" id="{4CD241B8-F25C-444F-BDCA-647F760A58CD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6F38C954-38E9-4DA8-AED0-B281DF53932A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9042AE53-3026-45B4-8442-409C09F89002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35</xdr:row>
      <xdr:rowOff>38100</xdr:rowOff>
    </xdr:from>
    <xdr:to>
      <xdr:col>20</xdr:col>
      <xdr:colOff>246475</xdr:colOff>
      <xdr:row>55</xdr:row>
      <xdr:rowOff>28575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66F94E7-C675-4B6C-9A53-A48FB136E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20</xdr:col>
      <xdr:colOff>443158</xdr:colOff>
      <xdr:row>14</xdr:row>
      <xdr:rowOff>371479</xdr:rowOff>
    </xdr:from>
    <xdr:to>
      <xdr:col>21</xdr:col>
      <xdr:colOff>142278</xdr:colOff>
      <xdr:row>18</xdr:row>
      <xdr:rowOff>51895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BCC6E37-64FA-4E44-B37A-B1DA0E400956}"/>
            </a:ext>
          </a:extLst>
        </xdr:cNvPr>
        <xdr:cNvGrpSpPr/>
      </xdr:nvGrpSpPr>
      <xdr:grpSpPr>
        <a:xfrm>
          <a:off x="12768508" y="3048004"/>
          <a:ext cx="308720" cy="632916"/>
          <a:chOff x="12142992" y="3238503"/>
          <a:chExt cx="348521" cy="723897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60FDB977-A02F-4748-A685-0AB6C55429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77C84909-416B-4ABB-9AD1-4BCADD10E5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9525</xdr:rowOff>
    </xdr:from>
    <xdr:to>
      <xdr:col>22</xdr:col>
      <xdr:colOff>441614</xdr:colOff>
      <xdr:row>11</xdr:row>
      <xdr:rowOff>172316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C00ABE48-6CA6-4F04-8FB4-6D490246E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47825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4</xdr:col>
      <xdr:colOff>314325</xdr:colOff>
      <xdr:row>9</xdr:row>
      <xdr:rowOff>76200</xdr:rowOff>
    </xdr:from>
    <xdr:to>
      <xdr:col>16</xdr:col>
      <xdr:colOff>279349</xdr:colOff>
      <xdr:row>11</xdr:row>
      <xdr:rowOff>97337</xdr:rowOff>
    </xdr:to>
    <xdr:sp macro="" textlink="">
      <xdr:nvSpPr>
        <xdr:cNvPr id="30" name="Google Shape;228;ged7a15311d_0_9">
          <a:extLst>
            <a:ext uri="{FF2B5EF4-FFF2-40B4-BE49-F238E27FC236}">
              <a16:creationId xmlns:a16="http://schemas.microsoft.com/office/drawing/2014/main" id="{3F61E5C9-B306-4950-AA8F-1483BCFB9DC4}"/>
            </a:ext>
          </a:extLst>
        </xdr:cNvPr>
        <xdr:cNvSpPr txBox="1"/>
      </xdr:nvSpPr>
      <xdr:spPr>
        <a:xfrm>
          <a:off x="2886075" y="1714500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O PORTAL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333375</xdr:colOff>
      <xdr:row>13</xdr:row>
      <xdr:rowOff>2054</xdr:rowOff>
    </xdr:from>
    <xdr:to>
      <xdr:col>17</xdr:col>
      <xdr:colOff>313121</xdr:colOff>
      <xdr:row>29</xdr:row>
      <xdr:rowOff>109176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BAB8FD65-816D-455F-BC81-AC3D4E9D5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05125" y="2440454"/>
          <a:ext cx="7904546" cy="3393247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12</xdr:row>
      <xdr:rowOff>190500</xdr:rowOff>
    </xdr:from>
    <xdr:to>
      <xdr:col>4</xdr:col>
      <xdr:colOff>190258</xdr:colOff>
      <xdr:row>26</xdr:row>
      <xdr:rowOff>66624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2D67776-C4A3-4292-916B-0276F9CAD209}"/>
            </a:ext>
          </a:extLst>
        </xdr:cNvPr>
        <xdr:cNvGrpSpPr/>
      </xdr:nvGrpSpPr>
      <xdr:grpSpPr>
        <a:xfrm>
          <a:off x="742950" y="2400300"/>
          <a:ext cx="2019058" cy="2819349"/>
          <a:chOff x="447675" y="2466975"/>
          <a:chExt cx="2019058" cy="2705049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54F23191-436F-4580-A892-0AC87E8C80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542925" y="2466975"/>
            <a:ext cx="1628571" cy="428571"/>
          </a:xfrm>
          <a:prstGeom prst="rect">
            <a:avLst/>
          </a:prstGeom>
        </xdr:spPr>
      </xdr:pic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F44FED16-5750-4A8B-B83E-9E221AE908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514350" y="2857500"/>
            <a:ext cx="1400000" cy="400000"/>
          </a:xfrm>
          <a:prstGeom prst="rect">
            <a:avLst/>
          </a:prstGeom>
        </xdr:spPr>
      </xdr:pic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69549153-E4C1-4397-A81B-EFC55385D2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533400" y="3228975"/>
            <a:ext cx="1933333" cy="561905"/>
          </a:xfrm>
          <a:prstGeom prst="rect">
            <a:avLst/>
          </a:prstGeom>
        </xdr:spPr>
      </xdr:pic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EF4090D8-493A-4DBA-A6B3-457F0C8CE4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09600" y="3752850"/>
            <a:ext cx="1190476" cy="447619"/>
          </a:xfrm>
          <a:prstGeom prst="rect">
            <a:avLst/>
          </a:prstGeom>
        </xdr:spPr>
      </xdr:pic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7D5966CB-5D18-41B4-919C-DBB6AAE3C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47675" y="4762500"/>
            <a:ext cx="1752381" cy="409524"/>
          </a:xfrm>
          <a:prstGeom prst="rect">
            <a:avLst/>
          </a:prstGeom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6E194FB1-A3F9-416A-AC9B-119EDB27B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971550" y="4257675"/>
            <a:ext cx="1333333" cy="333333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2" name="Google Shape;228;ged7a15311d_0_9">
          <a:extLst>
            <a:ext uri="{FF2B5EF4-FFF2-40B4-BE49-F238E27FC236}">
              <a16:creationId xmlns:a16="http://schemas.microsoft.com/office/drawing/2014/main" id="{A669D559-6E0F-4687-AC3E-51376A6A1F53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3" name="Imagem 2" descr="Logotipo&#10;&#10;Descrição gerada automaticamente com confiança baixa">
          <a:extLst>
            <a:ext uri="{FF2B5EF4-FFF2-40B4-BE49-F238E27FC236}">
              <a16:creationId xmlns:a16="http://schemas.microsoft.com/office/drawing/2014/main" id="{90AF2E07-A622-4F4B-A4E5-998FAF720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6DA99B3-B749-49B8-9AFB-D353F7002E29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877EEF-9866-4AC8-8AB5-2870E602E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F2100DB-BDED-4419-845F-882D229F0F9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1C4B6EE-C9C4-42C0-97E3-25745517C362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48E5EE6-3C1A-4171-9BFF-33DE49766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3</xdr:col>
      <xdr:colOff>77064</xdr:colOff>
      <xdr:row>6</xdr:row>
      <xdr:rowOff>143741</xdr:rowOff>
    </xdr:from>
    <xdr:to>
      <xdr:col>20</xdr:col>
      <xdr:colOff>322983</xdr:colOff>
      <xdr:row>7</xdr:row>
      <xdr:rowOff>155863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FD36F05-E3DF-4E3D-8495-B44658CA1A6C}"/>
            </a:ext>
          </a:extLst>
        </xdr:cNvPr>
        <xdr:cNvSpPr/>
      </xdr:nvSpPr>
      <xdr:spPr>
        <a:xfrm>
          <a:off x="2039214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u="sng" baseline="0">
              <a:solidFill>
                <a:srgbClr val="FF0000"/>
              </a:solidFill>
            </a:rPr>
            <a:t>O PORTAL           </a:t>
          </a:r>
          <a:r>
            <a:rPr lang="pt-BR" sz="1050" b="1" baseline="0">
              <a:solidFill>
                <a:schemeClr val="tx1"/>
              </a:solidFill>
            </a:rPr>
            <a:t>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oneCellAnchor>
    <xdr:from>
      <xdr:col>16</xdr:col>
      <xdr:colOff>492124</xdr:colOff>
      <xdr:row>32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92D1F268-AA26-4F3A-826B-C7DB25A17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62960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1" name="Meio-quadro 10">
          <a:extLst>
            <a:ext uri="{FF2B5EF4-FFF2-40B4-BE49-F238E27FC236}">
              <a16:creationId xmlns:a16="http://schemas.microsoft.com/office/drawing/2014/main" id="{DCFA38FB-9F3F-4A07-950A-2074924C5FAD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2" name="Meio-quadro 11">
          <a:extLst>
            <a:ext uri="{FF2B5EF4-FFF2-40B4-BE49-F238E27FC236}">
              <a16:creationId xmlns:a16="http://schemas.microsoft.com/office/drawing/2014/main" id="{3E13E90B-E792-4CEA-BDF7-575A79811715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C8113F84-8D49-465D-A8A2-A991D5B9D08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35</xdr:row>
      <xdr:rowOff>38100</xdr:rowOff>
    </xdr:from>
    <xdr:to>
      <xdr:col>20</xdr:col>
      <xdr:colOff>246475</xdr:colOff>
      <xdr:row>55</xdr:row>
      <xdr:rowOff>28575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49B0C3A-7E2F-48A2-88FD-74CA98A9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" y="6905625"/>
          <a:ext cx="12552775" cy="3800475"/>
        </a:xfrm>
        <a:prstGeom prst="rect">
          <a:avLst/>
        </a:prstGeom>
      </xdr:spPr>
    </xdr:pic>
    <xdr:clientData/>
  </xdr:twoCellAnchor>
  <xdr:twoCellAnchor>
    <xdr:from>
      <xdr:col>20</xdr:col>
      <xdr:colOff>443158</xdr:colOff>
      <xdr:row>14</xdr:row>
      <xdr:rowOff>371479</xdr:rowOff>
    </xdr:from>
    <xdr:to>
      <xdr:col>21</xdr:col>
      <xdr:colOff>142278</xdr:colOff>
      <xdr:row>18</xdr:row>
      <xdr:rowOff>51895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CF95A55-C3A5-476C-9632-1BEB7B351A81}"/>
            </a:ext>
          </a:extLst>
        </xdr:cNvPr>
        <xdr:cNvGrpSpPr/>
      </xdr:nvGrpSpPr>
      <xdr:grpSpPr>
        <a:xfrm>
          <a:off x="12768508" y="3048004"/>
          <a:ext cx="308720" cy="632916"/>
          <a:chOff x="12142992" y="3238503"/>
          <a:chExt cx="348521" cy="723897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9514AC1C-3A9A-4BEC-AC6A-746723DEA1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01526892-46A3-4C8D-B133-0E09D24CA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9525</xdr:rowOff>
    </xdr:from>
    <xdr:to>
      <xdr:col>22</xdr:col>
      <xdr:colOff>441614</xdr:colOff>
      <xdr:row>11</xdr:row>
      <xdr:rowOff>172316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8017488-F2C0-453E-8703-D88B5A042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47825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4</xdr:col>
      <xdr:colOff>314325</xdr:colOff>
      <xdr:row>9</xdr:row>
      <xdr:rowOff>76200</xdr:rowOff>
    </xdr:from>
    <xdr:to>
      <xdr:col>16</xdr:col>
      <xdr:colOff>279349</xdr:colOff>
      <xdr:row>11</xdr:row>
      <xdr:rowOff>97337</xdr:rowOff>
    </xdr:to>
    <xdr:sp macro="" textlink="">
      <xdr:nvSpPr>
        <xdr:cNvPr id="19" name="Google Shape;228;ged7a15311d_0_9">
          <a:extLst>
            <a:ext uri="{FF2B5EF4-FFF2-40B4-BE49-F238E27FC236}">
              <a16:creationId xmlns:a16="http://schemas.microsoft.com/office/drawing/2014/main" id="{553B104F-DB36-4B2B-B214-149A3BE18691}"/>
            </a:ext>
          </a:extLst>
        </xdr:cNvPr>
        <xdr:cNvSpPr txBox="1"/>
      </xdr:nvSpPr>
      <xdr:spPr>
        <a:xfrm>
          <a:off x="2886075" y="1714500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COVID - 19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447675</xdr:colOff>
      <xdr:row>13</xdr:row>
      <xdr:rowOff>171450</xdr:rowOff>
    </xdr:from>
    <xdr:to>
      <xdr:col>6</xdr:col>
      <xdr:colOff>142439</xdr:colOff>
      <xdr:row>24</xdr:row>
      <xdr:rowOff>152111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F26D8B97-4FE4-41F7-A89E-FED863996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7675" y="2609850"/>
          <a:ext cx="3485714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13</xdr:row>
      <xdr:rowOff>180975</xdr:rowOff>
    </xdr:from>
    <xdr:to>
      <xdr:col>16</xdr:col>
      <xdr:colOff>342053</xdr:colOff>
      <xdr:row>24</xdr:row>
      <xdr:rowOff>171159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E5DBBD78-AE01-41B2-919B-593613A9C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57575" y="2619375"/>
          <a:ext cx="6771428" cy="232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365887</xdr:colOff>
      <xdr:row>2</xdr:row>
      <xdr:rowOff>187356</xdr:rowOff>
    </xdr:from>
    <xdr:to>
      <xdr:col>8</xdr:col>
      <xdr:colOff>328275</xdr:colOff>
      <xdr:row>5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5E66C1F-4F36-4D45-8EAB-FBE4453F69D4}"/>
            </a:ext>
          </a:extLst>
        </xdr:cNvPr>
        <xdr:cNvGrpSpPr/>
      </xdr:nvGrpSpPr>
      <xdr:grpSpPr>
        <a:xfrm>
          <a:off x="2804287" y="568356"/>
          <a:ext cx="2400788" cy="384144"/>
          <a:chOff x="1182588" y="4088391"/>
          <a:chExt cx="2232000" cy="32400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43AAC57-EECB-4498-86BA-1DBC2CB09C01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905F1CF1-8858-4DE9-95B4-A032B0F9FB73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6" name="Retângulo: Cantos Superiores Arredondados 4">
              <a:extLst>
                <a:ext uri="{FF2B5EF4-FFF2-40B4-BE49-F238E27FC236}">
                  <a16:creationId xmlns:a16="http://schemas.microsoft.com/office/drawing/2014/main" id="{CF5AC9CC-133C-4D88-83DE-02EA247BA5CE}"/>
                </a:ext>
              </a:extLst>
            </xdr:cNvPr>
            <xdr:cNvSpPr txBox="1"/>
          </xdr:nvSpPr>
          <xdr:spPr>
            <a:xfrm>
              <a:off x="290156" y="37471"/>
              <a:ext cx="3957213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Compras e Patrimônio</a:t>
              </a:r>
            </a:p>
          </xdr:txBody>
        </xdr:sp>
      </xdr:grpSp>
      <xdr:sp macro="" textlink="">
        <xdr:nvSpPr>
          <xdr:cNvPr id="4" name="Meio-quadro 3">
            <a:extLst>
              <a:ext uri="{FF2B5EF4-FFF2-40B4-BE49-F238E27FC236}">
                <a16:creationId xmlns:a16="http://schemas.microsoft.com/office/drawing/2014/main" id="{E1C79EEC-F3F5-41ED-99D3-65E84960386E}"/>
              </a:ext>
            </a:extLst>
          </xdr:cNvPr>
          <xdr:cNvSpPr/>
        </xdr:nvSpPr>
        <xdr:spPr>
          <a:xfrm rot="13361260">
            <a:off x="3238417" y="4178964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590550</xdr:colOff>
      <xdr:row>2</xdr:row>
      <xdr:rowOff>180976</xdr:rowOff>
    </xdr:from>
    <xdr:to>
      <xdr:col>4</xdr:col>
      <xdr:colOff>385512</xdr:colOff>
      <xdr:row>5</xdr:row>
      <xdr:rowOff>28575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7414043-5D03-4397-9C45-DE2A8B8BB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561976"/>
          <a:ext cx="404562" cy="419099"/>
        </a:xfrm>
        <a:prstGeom prst="rect">
          <a:avLst/>
        </a:prstGeom>
      </xdr:spPr>
    </xdr:pic>
    <xdr:clientData/>
  </xdr:twoCellAnchor>
  <xdr:oneCellAnchor>
    <xdr:from>
      <xdr:col>3</xdr:col>
      <xdr:colOff>590550</xdr:colOff>
      <xdr:row>7</xdr:row>
      <xdr:rowOff>9525</xdr:rowOff>
    </xdr:from>
    <xdr:ext cx="414726" cy="400050"/>
    <xdr:pic>
      <xdr:nvPicPr>
        <xdr:cNvPr id="8" name="Imagem 7">
          <a:extLst>
            <a:ext uri="{FF2B5EF4-FFF2-40B4-BE49-F238E27FC236}">
              <a16:creationId xmlns:a16="http://schemas.microsoft.com/office/drawing/2014/main" id="{54295499-9249-46AE-803B-20C46DD42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350" y="1343025"/>
          <a:ext cx="414726" cy="400050"/>
        </a:xfrm>
        <a:prstGeom prst="rect">
          <a:avLst/>
        </a:prstGeom>
      </xdr:spPr>
    </xdr:pic>
    <xdr:clientData/>
  </xdr:oneCellAnchor>
  <xdr:twoCellAnchor>
    <xdr:from>
      <xdr:col>4</xdr:col>
      <xdr:colOff>361950</xdr:colOff>
      <xdr:row>7</xdr:row>
      <xdr:rowOff>9525</xdr:rowOff>
    </xdr:from>
    <xdr:to>
      <xdr:col>8</xdr:col>
      <xdr:colOff>324338</xdr:colOff>
      <xdr:row>9</xdr:row>
      <xdr:rowOff>12669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95D8CF3-0904-4735-885A-72FAB6D8DF59}"/>
            </a:ext>
          </a:extLst>
        </xdr:cNvPr>
        <xdr:cNvGrpSpPr/>
      </xdr:nvGrpSpPr>
      <xdr:grpSpPr>
        <a:xfrm>
          <a:off x="2800350" y="1343025"/>
          <a:ext cx="2400788" cy="384144"/>
          <a:chOff x="1182588" y="4088391"/>
          <a:chExt cx="2232000" cy="324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9A3A94E-7E16-4CA2-99D3-EA1AF23665EF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BA243A16-CFF2-46F3-BF76-81868287BB1E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3" name="Retângulo: Cantos Superiores Arredondados 4">
              <a:extLst>
                <a:ext uri="{FF2B5EF4-FFF2-40B4-BE49-F238E27FC236}">
                  <a16:creationId xmlns:a16="http://schemas.microsoft.com/office/drawing/2014/main" id="{592A95FC-DED3-495D-94CE-0935DEC591FD}"/>
                </a:ext>
              </a:extLst>
            </xdr:cNvPr>
            <xdr:cNvSpPr txBox="1"/>
          </xdr:nvSpPr>
          <xdr:spPr>
            <a:xfrm>
              <a:off x="345972" y="37471"/>
              <a:ext cx="3842748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Contas do Governador</a:t>
              </a:r>
            </a:p>
          </xdr:txBody>
        </xdr:sp>
      </xdr:grpSp>
      <xdr:sp macro="" textlink="">
        <xdr:nvSpPr>
          <xdr:cNvPr id="11" name="Meio-quadro 10">
            <a:extLst>
              <a:ext uri="{FF2B5EF4-FFF2-40B4-BE49-F238E27FC236}">
                <a16:creationId xmlns:a16="http://schemas.microsoft.com/office/drawing/2014/main" id="{9F452107-6D04-4F4B-805B-1E66B5688AD8}"/>
              </a:ext>
            </a:extLst>
          </xdr:cNvPr>
          <xdr:cNvSpPr/>
        </xdr:nvSpPr>
        <xdr:spPr>
          <a:xfrm rot="13361260">
            <a:off x="3247273" y="4195031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4</xdr:col>
      <xdr:colOff>0</xdr:colOff>
      <xdr:row>10</xdr:row>
      <xdr:rowOff>180975</xdr:rowOff>
    </xdr:from>
    <xdr:ext cx="400050" cy="409575"/>
    <xdr:pic>
      <xdr:nvPicPr>
        <xdr:cNvPr id="14" name="Imagem 13">
          <a:extLst>
            <a:ext uri="{FF2B5EF4-FFF2-40B4-BE49-F238E27FC236}">
              <a16:creationId xmlns:a16="http://schemas.microsoft.com/office/drawing/2014/main" id="{1E64ACC7-BAF0-4A5D-B334-1039B0DB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2085975"/>
          <a:ext cx="400050" cy="409575"/>
        </a:xfrm>
        <a:prstGeom prst="rect">
          <a:avLst/>
        </a:prstGeom>
      </xdr:spPr>
    </xdr:pic>
    <xdr:clientData/>
  </xdr:oneCellAnchor>
  <xdr:twoCellAnchor>
    <xdr:from>
      <xdr:col>4</xdr:col>
      <xdr:colOff>390525</xdr:colOff>
      <xdr:row>10</xdr:row>
      <xdr:rowOff>180974</xdr:rowOff>
    </xdr:from>
    <xdr:to>
      <xdr:col>8</xdr:col>
      <xdr:colOff>352913</xdr:colOff>
      <xdr:row>12</xdr:row>
      <xdr:rowOff>185174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8F0B001-326C-4BCE-B901-4D224166AF9E}"/>
            </a:ext>
          </a:extLst>
        </xdr:cNvPr>
        <xdr:cNvGrpSpPr/>
      </xdr:nvGrpSpPr>
      <xdr:grpSpPr>
        <a:xfrm>
          <a:off x="2828925" y="2085974"/>
          <a:ext cx="2400788" cy="385200"/>
          <a:chOff x="1182588" y="4088391"/>
          <a:chExt cx="2232000" cy="3240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C6F35A9-2A09-4E97-ABBD-952B27DA2FC5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CF441607-6289-4A5A-86DC-B7649DF4E472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9" name="Retângulo: Cantos Superiores Arredondados 4">
              <a:extLst>
                <a:ext uri="{FF2B5EF4-FFF2-40B4-BE49-F238E27FC236}">
                  <a16:creationId xmlns:a16="http://schemas.microsoft.com/office/drawing/2014/main" id="{E840BF85-68DC-4BF9-9C64-95ECB24ACC78}"/>
                </a:ext>
              </a:extLst>
            </xdr:cNvPr>
            <xdr:cNvSpPr txBox="1"/>
          </xdr:nvSpPr>
          <xdr:spPr>
            <a:xfrm>
              <a:off x="992003" y="37471"/>
              <a:ext cx="2623999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Dívida Pública</a:t>
              </a:r>
            </a:p>
          </xdr:txBody>
        </xdr:sp>
      </xdr:grpSp>
      <xdr:sp macro="" textlink="">
        <xdr:nvSpPr>
          <xdr:cNvPr id="17" name="Meio-quadro 16">
            <a:extLst>
              <a:ext uri="{FF2B5EF4-FFF2-40B4-BE49-F238E27FC236}">
                <a16:creationId xmlns:a16="http://schemas.microsoft.com/office/drawing/2014/main" id="{0BB0C2C4-63B3-4465-B521-F30FCC2414AA}"/>
              </a:ext>
            </a:extLst>
          </xdr:cNvPr>
          <xdr:cNvSpPr/>
        </xdr:nvSpPr>
        <xdr:spPr>
          <a:xfrm rot="13361260">
            <a:off x="3202996" y="4178987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3</xdr:col>
      <xdr:colOff>600075</xdr:colOff>
      <xdr:row>14</xdr:row>
      <xdr:rowOff>180975</xdr:rowOff>
    </xdr:from>
    <xdr:ext cx="438150" cy="393700"/>
    <xdr:pic>
      <xdr:nvPicPr>
        <xdr:cNvPr id="20" name="Imagem 19">
          <a:extLst>
            <a:ext uri="{FF2B5EF4-FFF2-40B4-BE49-F238E27FC236}">
              <a16:creationId xmlns:a16="http://schemas.microsoft.com/office/drawing/2014/main" id="{11B8A706-310B-4DE5-975C-AA6447A9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2847975"/>
          <a:ext cx="438150" cy="393700"/>
        </a:xfrm>
        <a:prstGeom prst="rect">
          <a:avLst/>
        </a:prstGeom>
      </xdr:spPr>
    </xdr:pic>
    <xdr:clientData/>
  </xdr:oneCellAnchor>
  <xdr:twoCellAnchor>
    <xdr:from>
      <xdr:col>4</xdr:col>
      <xdr:colOff>381004</xdr:colOff>
      <xdr:row>14</xdr:row>
      <xdr:rowOff>180975</xdr:rowOff>
    </xdr:from>
    <xdr:to>
      <xdr:col>8</xdr:col>
      <xdr:colOff>381492</xdr:colOff>
      <xdr:row>16</xdr:row>
      <xdr:rowOff>185175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99DC2A3-7823-4716-867D-5C8CCA499CF7}"/>
            </a:ext>
          </a:extLst>
        </xdr:cNvPr>
        <xdr:cNvGrpSpPr/>
      </xdr:nvGrpSpPr>
      <xdr:grpSpPr>
        <a:xfrm>
          <a:off x="2819404" y="2847975"/>
          <a:ext cx="2438888" cy="385200"/>
          <a:chOff x="1147168" y="4088391"/>
          <a:chExt cx="2267420" cy="324000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E46C7408-1CB6-4589-A487-0B264C8589ED}"/>
              </a:ext>
            </a:extLst>
          </xdr:cNvPr>
          <xdr:cNvGrpSpPr/>
        </xdr:nvGrpSpPr>
        <xdr:grpSpPr>
          <a:xfrm>
            <a:off x="1147168" y="4088391"/>
            <a:ext cx="2267420" cy="324000"/>
            <a:chOff x="182451" y="11267"/>
            <a:chExt cx="4186980" cy="536864"/>
          </a:xfrm>
          <a:noFill/>
        </xdr:grpSpPr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D1358E82-B061-47A4-A7AC-6AF51349EF30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 sz="1700"/>
            </a:p>
          </xdr:txBody>
        </xdr:sp>
        <xdr:sp macro="" textlink="">
          <xdr:nvSpPr>
            <xdr:cNvPr id="25" name="Retângulo: Cantos Superiores Arredondados 4">
              <a:extLst>
                <a:ext uri="{FF2B5EF4-FFF2-40B4-BE49-F238E27FC236}">
                  <a16:creationId xmlns:a16="http://schemas.microsoft.com/office/drawing/2014/main" id="{2295C20C-C316-4ABE-BF0E-C7429C61CB42}"/>
                </a:ext>
              </a:extLst>
            </xdr:cNvPr>
            <xdr:cNvSpPr txBox="1"/>
          </xdr:nvSpPr>
          <xdr:spPr>
            <a:xfrm>
              <a:off x="182451" y="37470"/>
              <a:ext cx="3924508" cy="45100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Eventos Extraordinários</a:t>
              </a:r>
            </a:p>
          </xdr:txBody>
        </xdr:sp>
      </xdr:grpSp>
      <xdr:sp macro="" textlink="">
        <xdr:nvSpPr>
          <xdr:cNvPr id="23" name="Meio-quadro 22">
            <a:extLst>
              <a:ext uri="{FF2B5EF4-FFF2-40B4-BE49-F238E27FC236}">
                <a16:creationId xmlns:a16="http://schemas.microsoft.com/office/drawing/2014/main" id="{8F4EEFD2-1E88-4822-A6D2-88EBF68C5FC1}"/>
              </a:ext>
            </a:extLst>
          </xdr:cNvPr>
          <xdr:cNvSpPr/>
        </xdr:nvSpPr>
        <xdr:spPr>
          <a:xfrm rot="13361260">
            <a:off x="3247273" y="4186998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7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285749</xdr:colOff>
      <xdr:row>16</xdr:row>
      <xdr:rowOff>123825</xdr:rowOff>
    </xdr:from>
    <xdr:to>
      <xdr:col>9</xdr:col>
      <xdr:colOff>504825</xdr:colOff>
      <xdr:row>20</xdr:row>
      <xdr:rowOff>0</xdr:rowOff>
    </xdr:to>
    <xdr:sp macro="" textlink="">
      <xdr:nvSpPr>
        <xdr:cNvPr id="26" name="Retângulo: Cantos Superiores Arredondados 4">
          <a:extLst>
            <a:ext uri="{FF2B5EF4-FFF2-40B4-BE49-F238E27FC236}">
              <a16:creationId xmlns:a16="http://schemas.microsoft.com/office/drawing/2014/main" id="{35DB164D-7A83-4749-A89B-7E75D9ABF6AC}"/>
            </a:ext>
          </a:extLst>
        </xdr:cNvPr>
        <xdr:cNvSpPr txBox="1"/>
      </xdr:nvSpPr>
      <xdr:spPr>
        <a:xfrm>
          <a:off x="3943349" y="3171825"/>
          <a:ext cx="2047876" cy="6381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02870" tIns="51435" rIns="102870" bIns="51435" numCol="1" spcCol="1270" anchor="ctr" anchorCtr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Despesa</a:t>
          </a:r>
        </a:p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Restos a Pagar</a:t>
          </a:r>
        </a:p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Mapas de Investimento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2" name="Google Shape;228;ged7a15311d_0_9">
          <a:extLst>
            <a:ext uri="{FF2B5EF4-FFF2-40B4-BE49-F238E27FC236}">
              <a16:creationId xmlns:a16="http://schemas.microsoft.com/office/drawing/2014/main" id="{8FA09FAD-971D-4180-BF69-0AF2FEEA6D8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3" name="Imagem 2" descr="Logotipo&#10;&#10;Descrição gerada automaticamente com confiança baixa">
          <a:extLst>
            <a:ext uri="{FF2B5EF4-FFF2-40B4-BE49-F238E27FC236}">
              <a16:creationId xmlns:a16="http://schemas.microsoft.com/office/drawing/2014/main" id="{75708154-5716-4550-B4A4-BA0163528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4B5BD86-A6A2-4ABE-8180-2631829206D7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921BC75-61A4-43EE-9A02-772E576AE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791D3E9-1C25-416D-8AF9-F0DC97739FB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361A868-E91F-4948-912B-D974073DF796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F1785DA-48C7-437E-BC42-43F26131B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B254BF8-15AD-4AC5-9403-489916F43AC8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44</xdr:row>
      <xdr:rowOff>0</xdr:rowOff>
    </xdr:from>
    <xdr:to>
      <xdr:col>8</xdr:col>
      <xdr:colOff>501636</xdr:colOff>
      <xdr:row>44</xdr:row>
      <xdr:rowOff>142858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CAB6E9A-E9AC-41FD-8A13-14AF21252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4677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44</xdr:row>
      <xdr:rowOff>0</xdr:rowOff>
    </xdr:from>
    <xdr:ext cx="104762" cy="142858"/>
    <xdr:pic>
      <xdr:nvPicPr>
        <xdr:cNvPr id="11" name="Imagem 10">
          <a:extLst>
            <a:ext uri="{FF2B5EF4-FFF2-40B4-BE49-F238E27FC236}">
              <a16:creationId xmlns:a16="http://schemas.microsoft.com/office/drawing/2014/main" id="{E8334628-72A5-48DE-A270-AE80FD230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4677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2" name="Meio-quadro 11">
          <a:extLst>
            <a:ext uri="{FF2B5EF4-FFF2-40B4-BE49-F238E27FC236}">
              <a16:creationId xmlns:a16="http://schemas.microsoft.com/office/drawing/2014/main" id="{C9B3F1D5-C9CD-4CD5-8887-C33F4E8A877F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8DFB2CCA-CA19-4BB4-8DE9-67A17A01FEB8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16CBB33E-945C-46CE-84FD-1C4B39F5936B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48</xdr:row>
      <xdr:rowOff>38100</xdr:rowOff>
    </xdr:from>
    <xdr:to>
      <xdr:col>20</xdr:col>
      <xdr:colOff>246475</xdr:colOff>
      <xdr:row>68</xdr:row>
      <xdr:rowOff>28575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1B0EB72-CAC5-4FDE-A3C3-A32F438AB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20</xdr:col>
      <xdr:colOff>443158</xdr:colOff>
      <xdr:row>14</xdr:row>
      <xdr:rowOff>371479</xdr:rowOff>
    </xdr:from>
    <xdr:to>
      <xdr:col>21</xdr:col>
      <xdr:colOff>142278</xdr:colOff>
      <xdr:row>18</xdr:row>
      <xdr:rowOff>51895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AA89627-4E7E-4F64-8E61-4EAD72EEC99E}"/>
            </a:ext>
          </a:extLst>
        </xdr:cNvPr>
        <xdr:cNvGrpSpPr/>
      </xdr:nvGrpSpPr>
      <xdr:grpSpPr>
        <a:xfrm>
          <a:off x="12768508" y="2933704"/>
          <a:ext cx="308720" cy="632916"/>
          <a:chOff x="12142992" y="3238503"/>
          <a:chExt cx="348521" cy="723897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53DCB835-CE71-4CFC-9E6E-6E444AE7A1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ACC3887-6949-479F-8724-6BA743426F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</xdr:row>
      <xdr:rowOff>38739</xdr:rowOff>
    </xdr:from>
    <xdr:to>
      <xdr:col>22</xdr:col>
      <xdr:colOff>9524</xdr:colOff>
      <xdr:row>14</xdr:row>
      <xdr:rowOff>9526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8017F3D-2FCA-4A1B-83B4-C3C86CC32C06}"/>
            </a:ext>
          </a:extLst>
        </xdr:cNvPr>
        <xdr:cNvGrpSpPr/>
      </xdr:nvGrpSpPr>
      <xdr:grpSpPr>
        <a:xfrm>
          <a:off x="0" y="1562739"/>
          <a:ext cx="13554074" cy="1009012"/>
          <a:chOff x="1219199" y="1562739"/>
          <a:chExt cx="9334501" cy="1009012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604E960-92FE-4767-81A2-39E572829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alphaModFix amt="20000"/>
          </a:blip>
          <a:stretch>
            <a:fillRect/>
          </a:stretch>
        </xdr:blipFill>
        <xdr:spPr>
          <a:xfrm>
            <a:off x="1219199" y="1562739"/>
            <a:ext cx="9334501" cy="1009012"/>
          </a:xfrm>
          <a:prstGeom prst="rect">
            <a:avLst/>
          </a:prstGeom>
        </xdr:spPr>
      </xdr:pic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A7C10107-68BD-4527-9A26-E61978B652A7}"/>
              </a:ext>
            </a:extLst>
          </xdr:cNvPr>
          <xdr:cNvSpPr/>
        </xdr:nvSpPr>
        <xdr:spPr>
          <a:xfrm>
            <a:off x="2282051" y="1674932"/>
            <a:ext cx="1738155" cy="75394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pt-BR" sz="1050" b="1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PAINEL </a:t>
            </a:r>
          </a:p>
          <a:p>
            <a:pPr algn="r"/>
            <a:r>
              <a:rPr lang="pt-BR" sz="1050" b="1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ROMPIMENTO DA BARRAGEM CÓRREGO DO FEIJÃO</a:t>
            </a:r>
            <a:endParaRPr lang="pt-BR" sz="1050" b="1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14854503-7A8D-4C6A-B609-3E86DB09F50E}"/>
              </a:ext>
            </a:extLst>
          </xdr:cNvPr>
          <xdr:cNvSpPr/>
        </xdr:nvSpPr>
        <xdr:spPr>
          <a:xfrm>
            <a:off x="4365502" y="1590675"/>
            <a:ext cx="2628900" cy="900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Dados</a:t>
            </a:r>
            <a:r>
              <a:rPr lang="pt-BR" sz="1200" b="0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 sobre a execução e  destinações dos recursos previstos no Acordo Judicial</a:t>
            </a:r>
            <a:endParaRPr lang="pt-BR" sz="1200" b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BE9064A0-FFAA-491E-863F-3718BB547FF1}"/>
              </a:ext>
            </a:extLst>
          </xdr:cNvPr>
          <xdr:cNvCxnSpPr/>
        </xdr:nvCxnSpPr>
        <xdr:spPr>
          <a:xfrm>
            <a:off x="4333875" y="1685925"/>
            <a:ext cx="0" cy="742950"/>
          </a:xfrm>
          <a:prstGeom prst="line">
            <a:avLst/>
          </a:prstGeom>
          <a:ln w="38100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6B0BE621-7168-4947-A9BC-FC4536A59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7255707" y="1828800"/>
            <a:ext cx="695622" cy="32385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133350</xdr:colOff>
      <xdr:row>30</xdr:row>
      <xdr:rowOff>180975</xdr:rowOff>
    </xdr:from>
    <xdr:to>
      <xdr:col>15</xdr:col>
      <xdr:colOff>429145</xdr:colOff>
      <xdr:row>46</xdr:row>
      <xdr:rowOff>132382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DC2D4A3-5C98-412D-9E46-9FFF3A13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95500" y="5981700"/>
          <a:ext cx="7610995" cy="2999407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14</xdr:row>
      <xdr:rowOff>161925</xdr:rowOff>
    </xdr:from>
    <xdr:to>
      <xdr:col>9</xdr:col>
      <xdr:colOff>47625</xdr:colOff>
      <xdr:row>31</xdr:row>
      <xdr:rowOff>76200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C039998-3BD6-4834-B45C-F5265641A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90750" y="2724150"/>
          <a:ext cx="3476625" cy="3343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14</xdr:row>
      <xdr:rowOff>66675</xdr:rowOff>
    </xdr:from>
    <xdr:to>
      <xdr:col>15</xdr:col>
      <xdr:colOff>514350</xdr:colOff>
      <xdr:row>29</xdr:row>
      <xdr:rowOff>180975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11AB48D-22B0-4503-9A20-459236C24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53175" y="2628900"/>
          <a:ext cx="3438525" cy="3162300"/>
        </a:xfrm>
        <a:prstGeom prst="rect">
          <a:avLst/>
        </a:prstGeom>
      </xdr:spPr>
    </xdr:pic>
    <xdr:clientData/>
  </xdr:twoCellAnchor>
  <xdr:twoCellAnchor>
    <xdr:from>
      <xdr:col>7</xdr:col>
      <xdr:colOff>209550</xdr:colOff>
      <xdr:row>16</xdr:row>
      <xdr:rowOff>9525</xdr:rowOff>
    </xdr:from>
    <xdr:to>
      <xdr:col>11</xdr:col>
      <xdr:colOff>462566</xdr:colOff>
      <xdr:row>23</xdr:row>
      <xdr:rowOff>142354</xdr:rowOff>
    </xdr:to>
    <xdr:sp macro="" textlink="">
      <xdr:nvSpPr>
        <xdr:cNvPr id="28" name="Retângulo: Cantos Superiores Arredondados 4">
          <a:extLst>
            <a:ext uri="{FF2B5EF4-FFF2-40B4-BE49-F238E27FC236}">
              <a16:creationId xmlns:a16="http://schemas.microsoft.com/office/drawing/2014/main" id="{2BC381BF-EEA0-4D0B-B3E9-BE5B3C45537B}"/>
            </a:ext>
          </a:extLst>
        </xdr:cNvPr>
        <xdr:cNvSpPr txBox="1"/>
      </xdr:nvSpPr>
      <xdr:spPr>
        <a:xfrm>
          <a:off x="4610100" y="3190875"/>
          <a:ext cx="2691416" cy="141870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02870" tIns="51435" rIns="102870" bIns="51435" numCol="1" spcCol="1270" anchor="ctr" anchorCtr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marL="0" lvl="1" algn="l" defTabSz="1200150">
            <a:lnSpc>
              <a:spcPct val="150000"/>
            </a:lnSpc>
            <a:spcBef>
              <a:spcPct val="0"/>
            </a:spcBef>
            <a:spcAft>
              <a:spcPct val="15000"/>
            </a:spcAft>
          </a:pPr>
          <a:r>
            <a:rPr lang="pt-BR" sz="1600" b="1" kern="1200">
              <a:solidFill>
                <a:srgbClr val="65212A"/>
              </a:solidFill>
              <a:latin typeface="Calibri" panose="020F0502020204030204"/>
              <a:ea typeface="+mn-ea"/>
              <a:cs typeface="+mn-cs"/>
            </a:rPr>
            <a:t>Despesa</a:t>
          </a:r>
        </a:p>
        <a:p>
          <a:pPr marL="0" lvl="1" algn="l" defTabSz="1200150">
            <a:lnSpc>
              <a:spcPct val="150000"/>
            </a:lnSpc>
            <a:spcBef>
              <a:spcPct val="0"/>
            </a:spcBef>
            <a:spcAft>
              <a:spcPct val="15000"/>
            </a:spcAft>
          </a:pPr>
          <a:r>
            <a:rPr lang="pt-BR" sz="1600" b="1" kern="1200">
              <a:solidFill>
                <a:srgbClr val="65212A"/>
              </a:solidFill>
              <a:latin typeface="Calibri" panose="020F0502020204030204"/>
              <a:ea typeface="+mn-ea"/>
              <a:cs typeface="+mn-cs"/>
            </a:rPr>
            <a:t>Restos a Pagar</a:t>
          </a:r>
        </a:p>
        <a:p>
          <a:pPr marL="0" lvl="1" algn="l" defTabSz="1200150">
            <a:lnSpc>
              <a:spcPct val="150000"/>
            </a:lnSpc>
            <a:spcBef>
              <a:spcPct val="0"/>
            </a:spcBef>
            <a:spcAft>
              <a:spcPct val="15000"/>
            </a:spcAft>
          </a:pPr>
          <a:r>
            <a:rPr lang="pt-BR" sz="1600" b="1" kern="1200">
              <a:solidFill>
                <a:srgbClr val="65212A"/>
              </a:solidFill>
              <a:latin typeface="Calibri" panose="020F0502020204030204"/>
              <a:ea typeface="+mn-ea"/>
              <a:cs typeface="+mn-cs"/>
            </a:rPr>
            <a:t>Mapas de Investimento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ortaltransparencia.gov.br/despesa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FFA-8A51-4DEC-82AD-2E1B023EEE3B}">
  <dimension ref="B8:Q20"/>
  <sheetViews>
    <sheetView showGridLines="0" topLeftCell="A10" zoomScaleNormal="100" workbookViewId="0">
      <selection activeCell="Q19" sqref="Q19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B13" s="42"/>
    </row>
    <row r="14" spans="2:17" ht="9.75" customHeight="1"/>
    <row r="15" spans="2:17" ht="39.7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41BE-D4CD-4B3A-9261-2846DEA7F6B7}">
  <dimension ref="B8:Q20"/>
  <sheetViews>
    <sheetView showGridLines="0" topLeftCell="A16" zoomScaleNormal="100" workbookViewId="0">
      <selection activeCell="F13" sqref="F13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23.25">
      <c r="B13" s="42" t="s">
        <v>41</v>
      </c>
      <c r="H13" s="50"/>
    </row>
    <row r="15" spans="2:17" ht="18" customHeight="1">
      <c r="B15" s="49"/>
      <c r="H15" s="51"/>
    </row>
    <row r="16" spans="2:17" s="44" customFormat="1" ht="20.100000000000001" customHeight="1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</row>
    <row r="17" spans="2:17" s="44" customFormat="1" ht="24.75" customHeight="1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2:17" s="44" customFormat="1" ht="25.5" customHeight="1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2:17" s="44" customFormat="1" ht="29.25" customHeight="1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 spans="2:17" s="44" customFormat="1" ht="31.5" customHeight="1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</sheetData>
  <mergeCells count="1">
    <mergeCell ref="B17:Q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11</v>
      </c>
    </row>
    <row r="6" spans="1:8" ht="30" customHeight="1" thickBot="1">
      <c r="A6" s="59" t="s">
        <v>32</v>
      </c>
      <c r="B6" s="60"/>
      <c r="C6" s="60"/>
      <c r="D6" s="61"/>
      <c r="E6" s="62" t="s">
        <v>33</v>
      </c>
      <c r="F6" s="63"/>
      <c r="H6" s="24" t="s">
        <v>12</v>
      </c>
    </row>
    <row r="7" spans="1:8" ht="30" customHeight="1" thickBot="1">
      <c r="A7" s="64" t="s">
        <v>38</v>
      </c>
      <c r="B7" s="65"/>
      <c r="C7" s="65"/>
      <c r="D7" s="66"/>
      <c r="E7" s="71">
        <f>'Pesquisa básica 1'!X2</f>
        <v>3478961699.73</v>
      </c>
      <c r="F7" s="72"/>
      <c r="H7" s="25" t="s">
        <v>13</v>
      </c>
    </row>
    <row r="8" spans="1:8" ht="30" customHeight="1" thickBot="1">
      <c r="A8" s="55" t="s">
        <v>27</v>
      </c>
      <c r="B8" s="67"/>
      <c r="C8" s="67"/>
      <c r="D8" s="56"/>
      <c r="E8" s="73">
        <f>'Pesquisa básica 1'!W15</f>
        <v>720584233.74000001</v>
      </c>
      <c r="F8" s="74"/>
      <c r="H8" s="25" t="s">
        <v>14</v>
      </c>
    </row>
    <row r="9" spans="1:8" ht="30" customHeight="1" thickBot="1">
      <c r="A9" s="33" t="s">
        <v>28</v>
      </c>
      <c r="B9" s="34"/>
      <c r="C9" s="34"/>
      <c r="D9" s="35"/>
      <c r="E9" s="77">
        <f>'Pesquisa básica 1'!X15</f>
        <v>599300000</v>
      </c>
      <c r="F9" s="78"/>
      <c r="H9" s="25" t="s">
        <v>15</v>
      </c>
    </row>
    <row r="10" spans="1:8" ht="29.25" customHeight="1" thickBot="1">
      <c r="A10" s="68" t="s">
        <v>29</v>
      </c>
      <c r="B10" s="69"/>
      <c r="C10" s="69"/>
      <c r="D10" s="70"/>
      <c r="E10" s="75">
        <f>'Pesquisa básica 1'!Y15</f>
        <v>599300000</v>
      </c>
      <c r="F10" s="76"/>
      <c r="H10" s="25" t="s">
        <v>16</v>
      </c>
    </row>
    <row r="12" spans="1:8">
      <c r="H12" s="25" t="s">
        <v>19</v>
      </c>
    </row>
    <row r="13" spans="1:8">
      <c r="H13" s="25" t="s">
        <v>17</v>
      </c>
    </row>
    <row r="14" spans="1:8">
      <c r="H14" s="25" t="s">
        <v>18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59" t="s">
        <v>34</v>
      </c>
      <c r="B21" s="61"/>
      <c r="C21" s="5">
        <v>2021</v>
      </c>
      <c r="D21" s="5" t="s">
        <v>35</v>
      </c>
      <c r="E21" s="5" t="s">
        <v>36</v>
      </c>
      <c r="F21" s="5" t="s">
        <v>37</v>
      </c>
    </row>
    <row r="22" spans="1:6" ht="27.75" customHeight="1" thickBot="1">
      <c r="A22" s="64" t="str">
        <f>A7</f>
        <v>Repassado ao Estado</v>
      </c>
      <c r="B22" s="66"/>
      <c r="C22" s="13">
        <f>E7</f>
        <v>3478961699.73</v>
      </c>
      <c r="D22" s="13"/>
      <c r="E22" s="13"/>
      <c r="F22" s="13"/>
    </row>
    <row r="23" spans="1:6" ht="27.75" customHeight="1" thickBot="1">
      <c r="A23" s="55" t="str">
        <f>A8</f>
        <v>Empenhado</v>
      </c>
      <c r="B23" s="56"/>
      <c r="C23" s="3">
        <f>E8</f>
        <v>720584233.74000001</v>
      </c>
      <c r="D23" s="3"/>
      <c r="E23" s="3"/>
      <c r="F23" s="3"/>
    </row>
    <row r="24" spans="1:6" ht="27.75" customHeight="1" thickBot="1">
      <c r="A24" s="55" t="str">
        <f>A9</f>
        <v>Liquidado</v>
      </c>
      <c r="B24" s="56"/>
      <c r="C24" s="3">
        <f>E9</f>
        <v>599300000</v>
      </c>
      <c r="D24" s="3"/>
      <c r="E24" s="3"/>
      <c r="F24" s="3"/>
    </row>
    <row r="25" spans="1:6" ht="22.5" customHeight="1" thickBot="1">
      <c r="A25" s="55" t="str">
        <f>A10</f>
        <v>Pago</v>
      </c>
      <c r="B25" s="56"/>
      <c r="C25" s="3">
        <f>E10</f>
        <v>599300000</v>
      </c>
      <c r="D25" s="3"/>
      <c r="E25" s="3"/>
      <c r="F25" s="3"/>
    </row>
    <row r="26" spans="1:6" ht="15.75" thickBot="1">
      <c r="A26" s="57" t="s">
        <v>8</v>
      </c>
      <c r="B26" s="58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19" t="s">
        <v>10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0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1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1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1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2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3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57" t="s">
        <v>8</v>
      </c>
      <c r="B17" s="79"/>
      <c r="C17" s="58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92EA-CD70-43E0-B75B-48C37D1C3658}">
  <dimension ref="B8:Q20"/>
  <sheetViews>
    <sheetView showGridLines="0" topLeftCell="A4" zoomScaleNormal="100" workbookViewId="0">
      <selection activeCell="R27" sqref="R27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B13" s="42"/>
    </row>
    <row r="14" spans="2:17" ht="9.75" customHeight="1"/>
    <row r="15" spans="2:17" ht="39.7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09BD-16E4-4729-AFC7-FDE5A50EB37F}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3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53"/>
      <c r="B1" s="53"/>
      <c r="C1" s="53"/>
      <c r="D1" s="53"/>
      <c r="E1" s="53"/>
      <c r="F1" s="53"/>
      <c r="G1" s="53"/>
      <c r="H1" s="53"/>
      <c r="I1" s="53"/>
      <c r="J1" s="53"/>
      <c r="W1" t="s">
        <v>20</v>
      </c>
      <c r="X1" t="s">
        <v>21</v>
      </c>
    </row>
    <row r="2" spans="1:25" ht="18">
      <c r="A2" s="53"/>
      <c r="B2" s="53"/>
      <c r="C2" s="53"/>
      <c r="D2" s="53"/>
      <c r="E2" s="53"/>
      <c r="F2" s="53"/>
      <c r="G2" s="53"/>
      <c r="H2" s="53"/>
      <c r="I2" s="53"/>
      <c r="J2" s="53"/>
      <c r="Q2" s="18" t="s">
        <v>30</v>
      </c>
      <c r="W2">
        <v>2021</v>
      </c>
      <c r="X2" s="26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30" t="s">
        <v>28</v>
      </c>
      <c r="Y7" t="s">
        <v>29</v>
      </c>
    </row>
    <row r="8" spans="1:25">
      <c r="W8" s="29">
        <v>599300000</v>
      </c>
      <c r="X8" s="29">
        <v>599300000</v>
      </c>
      <c r="Y8" s="29">
        <v>599300000</v>
      </c>
    </row>
    <row r="9" spans="1:25" ht="16.5">
      <c r="B9" s="38" t="s">
        <v>31</v>
      </c>
      <c r="W9" s="29">
        <v>9500000</v>
      </c>
      <c r="X9" s="29">
        <v>0</v>
      </c>
      <c r="Y9" s="29">
        <v>0</v>
      </c>
    </row>
    <row r="10" spans="1:25">
      <c r="W10" s="29">
        <v>28796069.489999998</v>
      </c>
      <c r="X10" s="29">
        <v>0</v>
      </c>
      <c r="Y10" s="29">
        <v>0</v>
      </c>
    </row>
    <row r="11" spans="1:25">
      <c r="W11" s="29">
        <v>8000000</v>
      </c>
      <c r="X11" s="29">
        <v>0</v>
      </c>
      <c r="Y11" s="29">
        <v>0</v>
      </c>
    </row>
    <row r="12" spans="1:25">
      <c r="W12" s="29">
        <v>62703825</v>
      </c>
      <c r="X12" s="29">
        <v>0</v>
      </c>
      <c r="Y12" s="29">
        <v>0</v>
      </c>
    </row>
    <row r="13" spans="1:25">
      <c r="W13" s="29">
        <v>12257089.25</v>
      </c>
      <c r="X13" s="29">
        <v>0</v>
      </c>
      <c r="Y13" s="29">
        <v>0</v>
      </c>
    </row>
    <row r="14" spans="1:25">
      <c r="W14" s="29">
        <v>27250</v>
      </c>
      <c r="X14" s="29">
        <v>0</v>
      </c>
      <c r="Y14" s="29">
        <v>0</v>
      </c>
    </row>
    <row r="15" spans="1:25">
      <c r="W15" s="29">
        <f t="shared" ref="W15:Y15" si="0">SUM(W8:W14)</f>
        <v>720584233.74000001</v>
      </c>
      <c r="X15" s="29">
        <f t="shared" si="0"/>
        <v>599300000</v>
      </c>
      <c r="Y15" s="29">
        <f t="shared" si="0"/>
        <v>599300000</v>
      </c>
    </row>
    <row r="18" spans="1:1" ht="15" customHeight="1"/>
    <row r="25" spans="1:1">
      <c r="A25" s="31" t="s">
        <v>39</v>
      </c>
    </row>
    <row r="37" spans="1:4" ht="15.75" customHeight="1"/>
    <row r="39" spans="1:4">
      <c r="D39" t="s">
        <v>33</v>
      </c>
    </row>
    <row r="46" spans="1:4" s="28" customFormat="1">
      <c r="A46" s="27" t="s">
        <v>24</v>
      </c>
    </row>
    <row r="47" spans="1:4" s="28" customFormat="1">
      <c r="A47" s="28" t="s">
        <v>23</v>
      </c>
    </row>
    <row r="48" spans="1:4" s="28" customFormat="1">
      <c r="A48" s="28" t="s">
        <v>22</v>
      </c>
    </row>
    <row r="49" spans="1:1" s="28" customFormat="1"/>
    <row r="50" spans="1:1" s="28" customFormat="1">
      <c r="A50" s="32" t="s">
        <v>26</v>
      </c>
    </row>
    <row r="51" spans="1:1" s="28" customFormat="1">
      <c r="A51" s="28" t="s">
        <v>25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36" t="s">
        <v>40</v>
      </c>
    </row>
    <row r="16" spans="2:2" ht="15" customHeight="1"/>
    <row r="18" spans="1:1">
      <c r="A18" s="31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DD61-1F2D-4612-9810-75C70CFB3FEB}">
  <dimension ref="B8:V20"/>
  <sheetViews>
    <sheetView showGridLines="0" topLeftCell="A4" zoomScaleNormal="100" workbookViewId="0">
      <selection activeCell="R25" sqref="R25"/>
    </sheetView>
  </sheetViews>
  <sheetFormatPr defaultRowHeight="15"/>
  <cols>
    <col min="2" max="2" width="11.140625" customWidth="1"/>
  </cols>
  <sheetData>
    <row r="8" spans="2:22" ht="15" customHeight="1"/>
    <row r="9" spans="2:22" ht="9" customHeight="1">
      <c r="B9" s="41"/>
    </row>
    <row r="10" spans="2:22" ht="15" customHeight="1"/>
    <row r="13" spans="2:22" ht="18" customHeight="1">
      <c r="B13" s="42"/>
    </row>
    <row r="14" spans="2:22" ht="18.75" customHeight="1">
      <c r="S14" s="80" t="s">
        <v>42</v>
      </c>
      <c r="T14" s="80"/>
      <c r="U14" s="80"/>
      <c r="V14" s="80"/>
    </row>
    <row r="15" spans="2:22" ht="39.7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2:22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028B-3262-44E2-94DA-484D6BFD364F}">
  <dimension ref="B8:V20"/>
  <sheetViews>
    <sheetView showGridLines="0" topLeftCell="A4" zoomScaleNormal="100" workbookViewId="0">
      <selection activeCell="R24" sqref="R24"/>
    </sheetView>
  </sheetViews>
  <sheetFormatPr defaultRowHeight="15"/>
  <cols>
    <col min="2" max="2" width="11.140625" customWidth="1"/>
  </cols>
  <sheetData>
    <row r="8" spans="2:22" ht="15" customHeight="1"/>
    <row r="9" spans="2:22" ht="9" customHeight="1">
      <c r="B9" s="41"/>
    </row>
    <row r="10" spans="2:22" ht="15" customHeight="1"/>
    <row r="13" spans="2:22" ht="18" customHeight="1">
      <c r="B13" s="42"/>
    </row>
    <row r="14" spans="2:22" ht="18.75" customHeight="1">
      <c r="S14" s="80" t="s">
        <v>42</v>
      </c>
      <c r="T14" s="80"/>
      <c r="U14" s="80"/>
      <c r="V14" s="80"/>
    </row>
    <row r="15" spans="2:22" ht="39.7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2:22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F084-A23C-47E8-B7B8-8C5EFF8748EB}">
  <dimension ref="O18"/>
  <sheetViews>
    <sheetView showGridLines="0" workbookViewId="0">
      <selection activeCell="O20" sqref="O20"/>
    </sheetView>
  </sheetViews>
  <sheetFormatPr defaultRowHeight="15"/>
  <sheetData>
    <row r="18" spans="15:15">
      <c r="O18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0E8D-23F5-4EFA-AF13-88A5D227C427}">
  <dimension ref="B8:Q20"/>
  <sheetViews>
    <sheetView showGridLines="0" tabSelected="1" topLeftCell="A10" zoomScaleNormal="100" workbookViewId="0">
      <selection activeCell="T23" sqref="T23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B13" s="42"/>
    </row>
    <row r="14" spans="2:17" ht="9.75" customHeight="1"/>
    <row r="15" spans="2:17" ht="39.75" customHeight="1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Página Inicial </vt:lpstr>
      <vt:lpstr>Menu Superior - Mouse</vt:lpstr>
      <vt:lpstr>barra- vc esta aqui (2)</vt:lpstr>
      <vt:lpstr>Pesquisa básica 1</vt:lpstr>
      <vt:lpstr>historico ano a ano</vt:lpstr>
      <vt:lpstr>Menu Superior - página</vt:lpstr>
      <vt:lpstr>Menu Superior - página (2)</vt:lpstr>
      <vt:lpstr>Menu de Acesso rápido-template</vt:lpstr>
      <vt:lpstr>Menu de Acesso rápido</vt:lpstr>
      <vt:lpstr>Página Consulta opção 2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2021-11-11T12:15:10Z</dcterms:modified>
</cp:coreProperties>
</file>