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omf\Downloads\"/>
    </mc:Choice>
  </mc:AlternateContent>
  <xr:revisionPtr revIDLastSave="0" documentId="13_ncr:1_{918D7A24-C95D-4EF0-9942-1CB2881C96C6}" xr6:coauthVersionLast="47" xr6:coauthVersionMax="47" xr10:uidLastSave="{00000000-0000-0000-0000-000000000000}"/>
  <bookViews>
    <workbookView xWindow="19575" yWindow="0" windowWidth="18825" windowHeight="15480" activeTab="2" xr2:uid="{00000000-000D-0000-FFFF-FFFF00000000}"/>
  </bookViews>
  <sheets>
    <sheet name="NÍVEL 1 21 22" sheetId="13" r:id="rId1"/>
    <sheet name="nível 21 e 22" sheetId="15" r:id="rId2"/>
    <sheet name="9288133" sheetId="14" r:id="rId3"/>
    <sheet name="empenho 147" sheetId="12" r:id="rId4"/>
    <sheet name="Classificação Orçamentária" sheetId="4" r:id="rId5"/>
    <sheet name="Empenho" sheetId="1" r:id="rId6"/>
    <sheet name="Liquidação" sheetId="2" r:id="rId7"/>
    <sheet name="Pagamento" sheetId="3" r:id="rId8"/>
    <sheet name="processo de compra contrato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2" i="14" l="1"/>
  <c r="T102" i="14"/>
  <c r="R102" i="14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31" i="13"/>
  <c r="T25" i="13"/>
  <c r="T26" i="13"/>
  <c r="T27" i="13"/>
  <c r="T28" i="13"/>
  <c r="T29" i="13"/>
  <c r="T30" i="13"/>
  <c r="T31" i="13"/>
  <c r="S26" i="13"/>
  <c r="S27" i="13"/>
  <c r="S28" i="13"/>
  <c r="S29" i="13"/>
  <c r="S3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T4" i="13"/>
  <c r="T5" i="13"/>
  <c r="T6" i="13"/>
  <c r="T7" i="13"/>
  <c r="T8" i="13"/>
  <c r="T9" i="13"/>
  <c r="T10" i="13"/>
  <c r="S4" i="13"/>
  <c r="S5" i="13"/>
  <c r="S6" i="13"/>
  <c r="S7" i="13"/>
  <c r="S8" i="13"/>
  <c r="S9" i="13"/>
  <c r="S10" i="13"/>
  <c r="T3" i="13"/>
  <c r="S3" i="13"/>
  <c r="R4" i="13"/>
  <c r="R5" i="13"/>
  <c r="R6" i="13"/>
  <c r="R8" i="13"/>
  <c r="R7" i="13"/>
  <c r="R10" i="13"/>
  <c r="R9" i="13"/>
  <c r="R11" i="13"/>
  <c r="R13" i="13"/>
  <c r="R12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30" i="13"/>
  <c r="R29" i="13"/>
  <c r="R31" i="13"/>
  <c r="R32" i="13"/>
  <c r="R33" i="13"/>
  <c r="R35" i="13"/>
  <c r="R34" i="13"/>
  <c r="R37" i="13"/>
  <c r="R36" i="13"/>
  <c r="R39" i="13"/>
  <c r="R38" i="13"/>
  <c r="R40" i="13"/>
  <c r="R41" i="13"/>
  <c r="R42" i="13"/>
  <c r="R43" i="13"/>
  <c r="R44" i="13"/>
  <c r="R45" i="13"/>
  <c r="R47" i="13"/>
  <c r="R48" i="13"/>
  <c r="R46" i="13"/>
  <c r="R49" i="13"/>
  <c r="R50" i="13"/>
  <c r="R51" i="13"/>
  <c r="R52" i="13"/>
  <c r="R53" i="13"/>
  <c r="R54" i="13"/>
  <c r="R55" i="13"/>
  <c r="R56" i="13"/>
  <c r="R57" i="13"/>
  <c r="R3" i="13"/>
  <c r="N58" i="13"/>
  <c r="O58" i="13"/>
  <c r="P58" i="13"/>
  <c r="Q58" i="13"/>
  <c r="M58" i="13"/>
  <c r="K2" i="12"/>
  <c r="R58" i="13" l="1"/>
</calcChain>
</file>

<file path=xl/sharedStrings.xml><?xml version="1.0" encoding="utf-8"?>
<sst xmlns="http://schemas.openxmlformats.org/spreadsheetml/2006/main" count="885" uniqueCount="215">
  <si>
    <t>Número Empenho</t>
  </si>
  <si>
    <t>Ano de Exercício</t>
  </si>
  <si>
    <t>Data Registro Doc Empenho</t>
  </si>
  <si>
    <t>Tipo Empenho - Descrição</t>
  </si>
  <si>
    <t>CNPJ_CPF Credor - Numérico</t>
  </si>
  <si>
    <t>Razão Social Credor</t>
  </si>
  <si>
    <t>ESTIMATIVO</t>
  </si>
  <si>
    <t>GRECA DISTRIBUIDORA DE ASFALTOS LTDA.</t>
  </si>
  <si>
    <t>Valor Despesa Liquidada</t>
  </si>
  <si>
    <t>Valor Pago Processado</t>
  </si>
  <si>
    <t>Unidade Orçamentária - Código/Nome</t>
  </si>
  <si>
    <t>Unidade Executora - Código/Nome</t>
  </si>
  <si>
    <t>Função - Código</t>
  </si>
  <si>
    <t>Função - Descrição</t>
  </si>
  <si>
    <t>Subfunção - Código</t>
  </si>
  <si>
    <t>Subfunção - Descrição</t>
  </si>
  <si>
    <t>Programa - Código</t>
  </si>
  <si>
    <t>Programa - Descrição</t>
  </si>
  <si>
    <t>Projeto_Atividade - Código</t>
  </si>
  <si>
    <t>Projeto_Atividade - Descrição</t>
  </si>
  <si>
    <t>Categoria Econômica Despesa -Código</t>
  </si>
  <si>
    <t>Categoria Econômica Despesa - Desc</t>
  </si>
  <si>
    <t>Grupo Despesa - Código</t>
  </si>
  <si>
    <t>Grupo Despesa - Descrição</t>
  </si>
  <si>
    <t>Modalidade Aplicação - Código</t>
  </si>
  <si>
    <t>Modalidade Aplicação - Descrição</t>
  </si>
  <si>
    <t>Elemento Despesa - Código</t>
  </si>
  <si>
    <t>Elemento Despesa - Descrição</t>
  </si>
  <si>
    <t>Item Despesa - Código</t>
  </si>
  <si>
    <t>Item Despesa - Descrição</t>
  </si>
  <si>
    <t>Fonte Recurso - Código</t>
  </si>
  <si>
    <t>Fonte Recurso - Descrição</t>
  </si>
  <si>
    <t>Procedência - Código</t>
  </si>
  <si>
    <t>Procedência - Descrição</t>
  </si>
  <si>
    <t>2301 - DEPARTAMENTO DE EDIFICACOES E ESTRADAS DE RODAGEM DO ESTADO DE MINAS GERAIS</t>
  </si>
  <si>
    <t>2300520 - DIR.OBRAS INFRAEST.RODOVI</t>
  </si>
  <si>
    <t>TRANSPORTE</t>
  </si>
  <si>
    <t>TRANSPORTE RODOVIARIO</t>
  </si>
  <si>
    <t>INFRAESTRUTURA RODOVIARIA</t>
  </si>
  <si>
    <t>CONSTRUCAO E ADEQUACAO DE RODOVIAS - REPARACAO BRUMADINHO</t>
  </si>
  <si>
    <t>DESPESAS DE CAPITAL</t>
  </si>
  <si>
    <t>INVESTIMENTOS</t>
  </si>
  <si>
    <t>APLICACOES DIRETAS</t>
  </si>
  <si>
    <t>OBRAS E INSTALACOES</t>
  </si>
  <si>
    <t>MATERIAL PARA OBRAS - BENS NAO PATRIMONIAVEIS</t>
  </si>
  <si>
    <t>RECURSOS RECEBIDOS POR DANOS ADVINDOS DE DESASTRES SOCIOAMBIENTAIS</t>
  </si>
  <si>
    <t>RECURSOS RECEBIDOS PARA LIVRE UTILIZACAO</t>
  </si>
  <si>
    <t>Número Processo Compra SIAD</t>
  </si>
  <si>
    <t>Número Processo -  Formatado</t>
  </si>
  <si>
    <t>Procedimento Contratação - Detalhamento 1</t>
  </si>
  <si>
    <t>Data Criação Processo</t>
  </si>
  <si>
    <t>Situação Processo</t>
  </si>
  <si>
    <t>Objeto Processo</t>
  </si>
  <si>
    <t>2301520 000018/2009</t>
  </si>
  <si>
    <t>Concorrência</t>
  </si>
  <si>
    <t>Concluído</t>
  </si>
  <si>
    <t>EXECUÇÃO DOS TRABALHOS DE MELHORAMENTO E PAVIMENTAÇÃO, NO TRECHO ITACAMBIRA-JURAMENTO, COM 57,81KM DE EXTENSÃO, NA RODOVIA MG/308.</t>
  </si>
  <si>
    <t>Número do Processo de Compra - SIAFI</t>
  </si>
  <si>
    <t>Dados Processo de Compra - Portal de Compras</t>
  </si>
  <si>
    <t>Valor Empenho</t>
  </si>
  <si>
    <t>Valor Atual do Empenho</t>
  </si>
  <si>
    <t>2301520 000018/2021</t>
  </si>
  <si>
    <t>Código Projeto </t>
  </si>
  <si>
    <t>Órgão </t>
  </si>
  <si>
    <t>Valor Empenhado </t>
  </si>
  <si>
    <t>Valor Liquidado </t>
  </si>
  <si>
    <t>Valor Pago </t>
  </si>
  <si>
    <t>Valor Liquidado em restos a pagar </t>
  </si>
  <si>
    <t>Valor Pago em restos a pagar </t>
  </si>
  <si>
    <t>Valor Total Pago </t>
  </si>
  <si>
    <t>SECRETARIA DE ESTADO DE GOVERNO</t>
  </si>
  <si>
    <t>DEPARTAMENTO DE EDIFICACOES E ESTRADAS DE RODAGEM DO ESTADO DE MINAS GERAIS</t>
  </si>
  <si>
    <t>AGENCIA REGULADORA DE SERVICOS DE ABASTECIMENTO DE AGUA E DE ESGOTAMENTO SANITARIO DO ESTADO DE MINA</t>
  </si>
  <si>
    <t>POLICIA MILITAR DO ESTADO DE MINAS GERAIS</t>
  </si>
  <si>
    <t>AGENCIA DE DESENVOLVIMENTO DA REGIAO METROPOLITANA DE BELO HORIZONTE</t>
  </si>
  <si>
    <t>INSTITUTO ESTADUAL DO PATRIMONIO HISTORICO E ARTISTICO DE MINAS GERAIS</t>
  </si>
  <si>
    <t>INSTITUTO MINEIRO DE AGROPECUARIA</t>
  </si>
  <si>
    <t>OUVIDORIA-GERAL DO ESTADO DE MINAS GERAIS</t>
  </si>
  <si>
    <t>POLICIA CIVIL DO ESTADO DE MINAS GERAIS</t>
  </si>
  <si>
    <t>SECRETARIA DE ESTADO DE CULTURA E TURISMO</t>
  </si>
  <si>
    <t>CONTROLADORIA-GERAL DO ESTADO</t>
  </si>
  <si>
    <t>CORPO DE BOMBEIROS MILITAR DO ESTADO DE MINAS GERAIS</t>
  </si>
  <si>
    <t>ADVOCACIA GERAL DO ESTADO</t>
  </si>
  <si>
    <t>SECRETARIA DE ESTADO DE INFRAESTRUTURA E MOBILIDADE</t>
  </si>
  <si>
    <t>SECRETARIA DE ESTADO DE JUSTICA E SEGURANCA PUBLICA</t>
  </si>
  <si>
    <t>SECRETARIA DE ESTADO DE PLANEJAMENTO E GESTAO</t>
  </si>
  <si>
    <t>SECRETARIA DE ESTADO DE MEIO AMBIENTE E DESENVOLVIMENTO SUSTENTAVEL</t>
  </si>
  <si>
    <t>SECRETARIA DE ESTADO DE DESENVOLVIMENTO ECONOMICO</t>
  </si>
  <si>
    <t>PARTICIPACAO NO AUMENTO DO CAPITAL SOCIAL DE EMPRESAS</t>
  </si>
  <si>
    <t>TOTAL GERAL:</t>
  </si>
  <si>
    <t> 44.991.525,55</t>
  </si>
  <si>
    <t>PORTAL</t>
  </si>
  <si>
    <t>BO</t>
  </si>
  <si>
    <t>Soma:</t>
  </si>
  <si>
    <t>01.593.821/0010-32</t>
  </si>
  <si>
    <t>CENTRO OESTE ASFALTOS S/A</t>
  </si>
  <si>
    <t>02.351.006/0006-43</t>
  </si>
  <si>
    <t>Empenho </t>
  </si>
  <si>
    <t>Data de Registro do Empenho </t>
  </si>
  <si>
    <t>CNPJ/CPF Favorecido </t>
  </si>
  <si>
    <t>Favorecido </t>
  </si>
  <si>
    <t>Valor Liquidado RP </t>
  </si>
  <si>
    <t>Valor Pago RP </t>
  </si>
  <si>
    <t>40.376.139/0001-59</t>
  </si>
  <si>
    <t>JDS - ENGENHARIA E CONSULTORIA LTDA</t>
  </si>
  <si>
    <t>Detalhamento do Pagamento</t>
  </si>
  <si>
    <t>Número do Processo de Compra:</t>
  </si>
  <si>
    <t>Data de Cadastramento do Processo:</t>
  </si>
  <si>
    <t>02/06/2021</t>
  </si>
  <si>
    <t>Procedimento de Contratação:</t>
  </si>
  <si>
    <t>REGISTRO DE PRECOS REALIZADO NO SIRP</t>
  </si>
  <si>
    <t>Situação do Processo:</t>
  </si>
  <si>
    <t>Objeto do Processo:</t>
  </si>
  <si>
    <t>MATERIAL BETUMINOSO CONFORME ARP 50 2021</t>
  </si>
  <si>
    <t>Dados do Contrato</t>
  </si>
  <si>
    <t>Não existem dados a serem exibidos</t>
  </si>
  <si>
    <t>Dados do Convênio/Parceria de Saída Recursos</t>
  </si>
  <si>
    <t xml:space="preserve">1251 - POLICIA MILITAR DO ESTADO DE MINAS GERAIS </t>
  </si>
  <si>
    <t>1251 - POLICIA MILITAR DO ESTADO DE MINAS GERAI</t>
  </si>
  <si>
    <t>SEGURANCA PUBLICA</t>
  </si>
  <si>
    <t>POLICIAMENTO</t>
  </si>
  <si>
    <t>POLICIA OSTENSIVA</t>
  </si>
  <si>
    <t>POLICIAMENTO OSTENSIVO GERAL</t>
  </si>
  <si>
    <t>DESPESAS CORRENTES</t>
  </si>
  <si>
    <t>OUTRAS DESPESAS CORRENTES</t>
  </si>
  <si>
    <t>MATERIAL DE CONSUMO</t>
  </si>
  <si>
    <t>MATERIAL DE SEGURANÇA, APETRECHOS OPERACIONAIS E POLICIAIS</t>
  </si>
  <si>
    <t>GLOBAL</t>
  </si>
  <si>
    <t>ARMA TECNOLOGIA INDUSTRIA E COMERCIO DE BLINDAGENS LTDA</t>
  </si>
  <si>
    <t>INSCRIÇÃO EM RESTOS A PAGAR</t>
  </si>
  <si>
    <t>Data de Registro</t>
  </si>
  <si>
    <t>Tipo de Inscrição</t>
  </si>
  <si>
    <t>Inscrição em Restos a Pagar não Processado</t>
  </si>
  <si>
    <t>Valor Inscrito</t>
  </si>
  <si>
    <t>DETALHAMENTO DO EMPENHO</t>
  </si>
  <si>
    <t>REFORÇO</t>
  </si>
  <si>
    <t>Nº do documento</t>
  </si>
  <si>
    <t>Valor</t>
  </si>
  <si>
    <t>ANULAÇÃO</t>
  </si>
  <si>
    <t>Nº do Documento</t>
  </si>
  <si>
    <t>LIQUIDAÇÃO EM RESTOS A PAGAR</t>
  </si>
  <si>
    <t>DETALHAMENTO DA LIQUIDAÇÃO - EMPENHO 43 - 9188134</t>
  </si>
  <si>
    <t>DETALHAMENTO DA LIQUIDAÇÃO - EMPENHO 317 - 9288138</t>
  </si>
  <si>
    <t>Valor Liquidado RP</t>
  </si>
  <si>
    <t>1250091 - CMB-CENTRO MAT.BELICO</t>
  </si>
  <si>
    <t>DETALHAMENTO DO PAGAMENTO - EMPENHO 43 - 9188134</t>
  </si>
  <si>
    <t>Data de Registro do Pagamento</t>
  </si>
  <si>
    <t>Situação da Ordem de Pagamento</t>
  </si>
  <si>
    <t>Valor Pago</t>
  </si>
  <si>
    <t>VALOR PAGO EM RESTOS A PAGAR</t>
  </si>
  <si>
    <t>Acatada pelo banco</t>
  </si>
  <si>
    <t>Número do Contrato</t>
  </si>
  <si>
    <t>Data de Publicação</t>
  </si>
  <si>
    <t>Situação do Contrato</t>
  </si>
  <si>
    <t>Vigência Atualizada</t>
  </si>
  <si>
    <t>Objeto do Contrato</t>
  </si>
  <si>
    <t>1250084 000283/2021</t>
  </si>
  <si>
    <t>10/12/2021</t>
  </si>
  <si>
    <t>Coletes Balísticos Nível IIIA: 1.976 unid. Masc. P, 302 unid. Masc. M, 243 unid. Masc. G, 35 unid. Masc. GG, 86 unid. Fem. P, 168 unid. Fem. M, 33 unid Fem. "G" e 3 Unid. Fem. "GG".</t>
  </si>
  <si>
    <t>9316088</t>
  </si>
  <si>
    <t>Vencido</t>
  </si>
  <si>
    <t>30/04/2022</t>
  </si>
  <si>
    <t>Colete Balístico</t>
  </si>
  <si>
    <t>INSTITUTO ESTADUAL DE FLORESTAS</t>
  </si>
  <si>
    <t> 4.273.931.946,59</t>
  </si>
  <si>
    <t> 1.240.739.997,89</t>
  </si>
  <si>
    <t> 1.181.415.371,63</t>
  </si>
  <si>
    <t> 45.674.137,53</t>
  </si>
  <si>
    <t> 1.226.406.897,18</t>
  </si>
  <si>
    <t>66.418.765/0001-54</t>
  </si>
  <si>
    <t>CONSTRUTORA CENTRO LESTE ENGENHARIA LTDA</t>
  </si>
  <si>
    <t>25.955.246/0001-48</t>
  </si>
  <si>
    <t>IPE ENGENHARIA EIRELI</t>
  </si>
  <si>
    <t>38.743.357/0001-32</t>
  </si>
  <si>
    <t>STRATA ENGENHARIA LTDA</t>
  </si>
  <si>
    <t>05.000.710/0001-35</t>
  </si>
  <si>
    <t>IBIZA CONSTRUTORA LTDA</t>
  </si>
  <si>
    <t>59.128.553/0036-05</t>
  </si>
  <si>
    <t>STRATURA ASFALTOS S.A</t>
  </si>
  <si>
    <t>05.514.905/0001-01</t>
  </si>
  <si>
    <t>TECNOPAV ENGENHARIA LTDA</t>
  </si>
  <si>
    <t>19.758.779/0001-37</t>
  </si>
  <si>
    <t>ETHOS ENGENHARIA DE INFRAESTRUTURA S/A</t>
  </si>
  <si>
    <t>19.256.565/0001-62</t>
  </si>
  <si>
    <t>HWN ENGENHARIA LTDA</t>
  </si>
  <si>
    <t>11.553.360/0001-37</t>
  </si>
  <si>
    <t>TERRASA ENGENHARIA LTDA</t>
  </si>
  <si>
    <t>26.614.327/0001-47</t>
  </si>
  <si>
    <t>DURO NA QUEDA CONSTRUCOES LTDA</t>
  </si>
  <si>
    <t>37.058.360/0001-54</t>
  </si>
  <si>
    <t>ECR EMPRESA DE CONSTRUCAO E CONSERVACAO RODOVIARIA LTDA</t>
  </si>
  <si>
    <t>00.356.328/0001-45</t>
  </si>
  <si>
    <t>CONSTRUTORA ZAG LTDA</t>
  </si>
  <si>
    <t>19.758.842/0001-35</t>
  </si>
  <si>
    <t>LCM CONSTRUCAO E COMERCIO S.A</t>
  </si>
  <si>
    <t>21.681.150/0001-88</t>
  </si>
  <si>
    <t>CONSTRUTORA TERRAYAMA LTDA</t>
  </si>
  <si>
    <t>18.726.947/0001-40</t>
  </si>
  <si>
    <t>BALI - CONSTRUTORA BAETA LIGORIO LTDA</t>
  </si>
  <si>
    <t>SUBTOTAL:</t>
  </si>
  <si>
    <t> 248.646.110,59</t>
  </si>
  <si>
    <t> 41.323.068,33</t>
  </si>
  <si>
    <t> 37.232.674,44</t>
  </si>
  <si>
    <t> 20.305.080,31</t>
  </si>
  <si>
    <t> 21.359.359,18</t>
  </si>
  <si>
    <t> 58.592.033,62</t>
  </si>
  <si>
    <t>TELA ÓRGÃO - nível 1</t>
  </si>
  <si>
    <t>ContratoConvênio Entrada</t>
  </si>
  <si>
    <t>Unidade Orçamentária - Código</t>
  </si>
  <si>
    <t>Unidade Orçamentária - Nome</t>
  </si>
  <si>
    <t>Valor Despesa Empenhada</t>
  </si>
  <si>
    <t>Valor Pago Financeiro</t>
  </si>
  <si>
    <t>Valor Pago Não Processado</t>
  </si>
  <si>
    <t>empenho 14</t>
  </si>
  <si>
    <t>empenho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</si>
</sst>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#,###,##0.00"/>
  </numFmts>
  <fonts count="8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u/>
      <sz val="16"/>
      <color rgb="FF333333"/>
      <name val="Arial"/>
      <family val="2"/>
    </font>
    <font>
      <sz val="10"/>
      <color rgb="FF000000"/>
      <name val="Arial"/>
      <family val="2"/>
    </font>
    <font>
      <sz val="9"/>
      <color rgb="FF333333"/>
      <name val="Arial"/>
    </font>
    <font>
      <u/>
      <sz val="16"/>
      <color rgb="FF333333"/>
      <name val="Arial"/>
    </font>
    <font>
      <b/>
      <sz val="9"/>
      <color rgb="FF333333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FF00"/>
        <bgColor rgb="FFFFFFFF"/>
      </patternFill>
    </fill>
  </fills>
  <borders count="8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CAC9D9"/>
      </top>
      <bottom style="thin">
        <color rgb="FFDDDDDD"/>
      </bottom>
      <diagonal/>
    </border>
    <border>
      <left/>
      <right style="thin">
        <color rgb="FFDDDDDD"/>
      </right>
      <top style="thin">
        <color rgb="FFCAC9D9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2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justify" vertical="justify"/>
    </xf>
    <xf numFmtId="0" fontId="1" fillId="2" borderId="0" xfId="0" applyFont="1" applyFill="1" applyAlignment="1">
      <alignment horizontal="justify" vertical="justify"/>
    </xf>
    <xf numFmtId="14" fontId="1" fillId="2" borderId="1" xfId="0" applyNumberFormat="1" applyFont="1" applyFill="1" applyBorder="1" applyAlignment="1">
      <alignment horizontal="justify" vertical="justify"/>
    </xf>
    <xf numFmtId="49" fontId="1" fillId="2" borderId="1" xfId="0" applyNumberFormat="1" applyFont="1" applyFill="1" applyBorder="1" applyAlignment="1">
      <alignment horizontal="justify" vertical="justify"/>
    </xf>
    <xf numFmtId="0" fontId="0" fillId="0" borderId="0" xfId="0" applyAlignment="1">
      <alignment horizontal="justify" vertical="justify"/>
    </xf>
    <xf numFmtId="0" fontId="1" fillId="2" borderId="0" xfId="1" applyFont="1" applyFill="1" applyAlignment="1">
      <alignment horizontal="left"/>
    </xf>
    <xf numFmtId="0" fontId="2" fillId="2" borderId="2" xfId="1" applyFont="1" applyFill="1" applyBorder="1" applyAlignment="1">
      <alignment horizontal="justify" vertical="justify"/>
    </xf>
    <xf numFmtId="0" fontId="1" fillId="2" borderId="0" xfId="1" applyFont="1" applyFill="1" applyAlignment="1">
      <alignment horizontal="justify" vertical="justify"/>
    </xf>
    <xf numFmtId="4" fontId="0" fillId="0" borderId="0" xfId="0" applyNumberFormat="1"/>
    <xf numFmtId="0" fontId="0" fillId="0" borderId="0" xfId="0" applyAlignment="1">
      <alignment vertical="justify"/>
    </xf>
    <xf numFmtId="1" fontId="1" fillId="2" borderId="1" xfId="1" applyNumberFormat="1" applyFont="1" applyFill="1" applyBorder="1" applyAlignment="1">
      <alignment horizontal="right"/>
    </xf>
    <xf numFmtId="49" fontId="1" fillId="2" borderId="1" xfId="1" applyNumberFormat="1" applyFont="1" applyFill="1" applyBorder="1" applyAlignment="1">
      <alignment horizontal="left"/>
    </xf>
    <xf numFmtId="164" fontId="1" fillId="2" borderId="1" xfId="1" applyNumberFormat="1" applyFont="1" applyFill="1" applyBorder="1" applyAlignment="1">
      <alignment horizontal="right"/>
    </xf>
    <xf numFmtId="0" fontId="0" fillId="0" borderId="0" xfId="0" applyFill="1"/>
    <xf numFmtId="4" fontId="0" fillId="0" borderId="0" xfId="0" applyNumberFormat="1" applyFill="1"/>
    <xf numFmtId="14" fontId="0" fillId="0" borderId="0" xfId="0" applyNumberFormat="1"/>
    <xf numFmtId="4" fontId="0" fillId="5" borderId="0" xfId="0" applyNumberFormat="1" applyFill="1"/>
    <xf numFmtId="164" fontId="1" fillId="6" borderId="1" xfId="1" applyNumberFormat="1" applyFont="1" applyFill="1" applyBorder="1" applyAlignment="1">
      <alignment horizontal="right"/>
    </xf>
    <xf numFmtId="0" fontId="0" fillId="5" borderId="0" xfId="0" applyFill="1"/>
    <xf numFmtId="0" fontId="0" fillId="0" borderId="0" xfId="0" applyFill="1" applyAlignment="1">
      <alignment vertical="justify"/>
    </xf>
    <xf numFmtId="14" fontId="1" fillId="2" borderId="4" xfId="1" applyNumberFormat="1" applyFont="1" applyFill="1" applyBorder="1" applyAlignment="1">
      <alignment horizontal="center" vertical="justify"/>
    </xf>
    <xf numFmtId="1" fontId="1" fillId="2" borderId="4" xfId="1" applyNumberFormat="1" applyFont="1" applyFill="1" applyBorder="1" applyAlignment="1">
      <alignment horizontal="center" vertical="justify"/>
    </xf>
    <xf numFmtId="49" fontId="1" fillId="2" borderId="4" xfId="1" applyNumberFormat="1" applyFont="1" applyFill="1" applyBorder="1" applyAlignment="1">
      <alignment horizontal="center" vertical="justify"/>
    </xf>
    <xf numFmtId="164" fontId="1" fillId="2" borderId="4" xfId="1" applyNumberFormat="1" applyFont="1" applyFill="1" applyBorder="1" applyAlignment="1">
      <alignment horizontal="center" vertical="justify"/>
    </xf>
    <xf numFmtId="0" fontId="2" fillId="2" borderId="3" xfId="1" applyFont="1" applyFill="1" applyBorder="1" applyAlignment="1">
      <alignment horizontal="justify" vertical="justify"/>
    </xf>
    <xf numFmtId="0" fontId="0" fillId="0" borderId="4" xfId="0" applyBorder="1"/>
    <xf numFmtId="49" fontId="1" fillId="3" borderId="4" xfId="1" applyNumberFormat="1" applyFont="1" applyFill="1" applyBorder="1" applyAlignment="1">
      <alignment horizontal="center" vertical="justify"/>
    </xf>
    <xf numFmtId="0" fontId="0" fillId="0" borderId="4" xfId="0" applyBorder="1" applyAlignment="1">
      <alignment horizontal="center"/>
    </xf>
    <xf numFmtId="49" fontId="1" fillId="3" borderId="4" xfId="0" applyNumberFormat="1" applyFont="1" applyFill="1" applyBorder="1" applyAlignment="1">
      <alignment horizontal="center" vertical="justify"/>
    </xf>
    <xf numFmtId="49" fontId="1" fillId="2" borderId="4" xfId="0" applyNumberFormat="1" applyFont="1" applyFill="1" applyBorder="1" applyAlignment="1">
      <alignment horizontal="center" vertical="justify"/>
    </xf>
    <xf numFmtId="1" fontId="1" fillId="2" borderId="4" xfId="0" applyNumberFormat="1" applyFont="1" applyFill="1" applyBorder="1" applyAlignment="1">
      <alignment horizontal="center" vertical="justify"/>
    </xf>
    <xf numFmtId="49" fontId="1" fillId="7" borderId="4" xfId="0" applyNumberFormat="1" applyFont="1" applyFill="1" applyBorder="1" applyAlignment="1">
      <alignment horizontal="left" vertical="justify"/>
    </xf>
    <xf numFmtId="49" fontId="1" fillId="2" borderId="4" xfId="0" applyNumberFormat="1" applyFont="1" applyFill="1" applyBorder="1" applyAlignment="1">
      <alignment horizontal="left"/>
    </xf>
    <xf numFmtId="49" fontId="1" fillId="0" borderId="4" xfId="0" applyNumberFormat="1" applyFont="1" applyFill="1" applyBorder="1" applyAlignment="1">
      <alignment horizontal="left" vertical="justify"/>
    </xf>
    <xf numFmtId="49" fontId="1" fillId="3" borderId="4" xfId="0" applyNumberFormat="1" applyFont="1" applyFill="1" applyBorder="1" applyAlignment="1">
      <alignment horizontal="center"/>
    </xf>
    <xf numFmtId="49" fontId="1" fillId="7" borderId="6" xfId="0" applyNumberFormat="1" applyFont="1" applyFill="1" applyBorder="1" applyAlignment="1">
      <alignment vertical="justify"/>
    </xf>
    <xf numFmtId="49" fontId="1" fillId="7" borderId="4" xfId="0" applyNumberFormat="1" applyFont="1" applyFill="1" applyBorder="1" applyAlignment="1">
      <alignment vertical="justify"/>
    </xf>
    <xf numFmtId="14" fontId="0" fillId="0" borderId="4" xfId="0" applyNumberFormat="1" applyBorder="1"/>
    <xf numFmtId="0" fontId="4" fillId="0" borderId="4" xfId="0" applyFont="1" applyBorder="1"/>
    <xf numFmtId="164" fontId="0" fillId="0" borderId="0" xfId="0" applyNumberFormat="1"/>
    <xf numFmtId="164" fontId="1" fillId="0" borderId="1" xfId="1" applyNumberFormat="1" applyFont="1" applyFill="1" applyBorder="1" applyAlignment="1">
      <alignment horizontal="right"/>
    </xf>
    <xf numFmtId="164" fontId="1" fillId="5" borderId="1" xfId="1" applyNumberFormat="1" applyFont="1" applyFill="1" applyBorder="1" applyAlignment="1">
      <alignment horizontal="right"/>
    </xf>
    <xf numFmtId="1" fontId="1" fillId="0" borderId="1" xfId="1" applyNumberFormat="1" applyFont="1" applyFill="1" applyBorder="1" applyAlignment="1">
      <alignment horizontal="right"/>
    </xf>
    <xf numFmtId="49" fontId="1" fillId="0" borderId="1" xfId="1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1" fillId="3" borderId="4" xfId="0" applyNumberFormat="1" applyFont="1" applyFill="1" applyBorder="1" applyAlignment="1">
      <alignment horizontal="center" vertical="justify"/>
    </xf>
    <xf numFmtId="14" fontId="1" fillId="2" borderId="4" xfId="0" applyNumberFormat="1" applyFont="1" applyFill="1" applyBorder="1" applyAlignment="1">
      <alignment horizontal="center" vertical="justify"/>
    </xf>
    <xf numFmtId="49" fontId="1" fillId="2" borderId="4" xfId="0" applyNumberFormat="1" applyFont="1" applyFill="1" applyBorder="1" applyAlignment="1">
      <alignment horizontal="center" vertical="justify"/>
    </xf>
    <xf numFmtId="1" fontId="1" fillId="2" borderId="4" xfId="0" applyNumberFormat="1" applyFont="1" applyFill="1" applyBorder="1" applyAlignment="1">
      <alignment horizontal="center" vertical="justify"/>
    </xf>
    <xf numFmtId="0" fontId="2" fillId="2" borderId="2" xfId="1" applyFont="1" applyFill="1" applyBorder="1" applyAlignment="1">
      <alignment horizontal="left"/>
    </xf>
    <xf numFmtId="49" fontId="1" fillId="3" borderId="4" xfId="1" applyNumberFormat="1" applyFont="1" applyFill="1" applyBorder="1" applyAlignment="1">
      <alignment horizontal="center" vertical="justify"/>
    </xf>
    <xf numFmtId="49" fontId="1" fillId="2" borderId="4" xfId="1" applyNumberFormat="1" applyFont="1" applyFill="1" applyBorder="1" applyAlignment="1">
      <alignment horizontal="center" vertical="justify"/>
    </xf>
    <xf numFmtId="49" fontId="1" fillId="3" borderId="5" xfId="1" applyNumberFormat="1" applyFont="1" applyFill="1" applyBorder="1" applyAlignment="1">
      <alignment horizontal="center" vertical="justify"/>
    </xf>
    <xf numFmtId="49" fontId="1" fillId="3" borderId="6" xfId="1" applyNumberFormat="1" applyFont="1" applyFill="1" applyBorder="1" applyAlignment="1">
      <alignment horizontal="center" vertical="justify"/>
    </xf>
    <xf numFmtId="1" fontId="1" fillId="2" borderId="5" xfId="1" applyNumberFormat="1" applyFont="1" applyFill="1" applyBorder="1" applyAlignment="1">
      <alignment horizontal="center" vertical="justify"/>
    </xf>
    <xf numFmtId="1" fontId="1" fillId="2" borderId="6" xfId="1" applyNumberFormat="1" applyFont="1" applyFill="1" applyBorder="1" applyAlignment="1">
      <alignment horizontal="center" vertical="justify"/>
    </xf>
    <xf numFmtId="14" fontId="1" fillId="2" borderId="5" xfId="1" applyNumberFormat="1" applyFont="1" applyFill="1" applyBorder="1" applyAlignment="1">
      <alignment horizontal="center" vertical="justify"/>
    </xf>
    <xf numFmtId="14" fontId="1" fillId="2" borderId="6" xfId="1" applyNumberFormat="1" applyFont="1" applyFill="1" applyBorder="1" applyAlignment="1">
      <alignment horizontal="center" vertical="justify"/>
    </xf>
    <xf numFmtId="49" fontId="1" fillId="3" borderId="7" xfId="1" applyNumberFormat="1" applyFont="1" applyFill="1" applyBorder="1" applyAlignment="1">
      <alignment horizontal="center" vertical="justify"/>
    </xf>
    <xf numFmtId="1" fontId="1" fillId="2" borderId="4" xfId="1" applyNumberFormat="1" applyFont="1" applyFill="1" applyBorder="1" applyAlignment="1">
      <alignment horizontal="center" vertical="justify"/>
    </xf>
    <xf numFmtId="164" fontId="1" fillId="2" borderId="5" xfId="1" applyNumberFormat="1" applyFont="1" applyFill="1" applyBorder="1" applyAlignment="1">
      <alignment horizontal="center" vertical="justify"/>
    </xf>
    <xf numFmtId="164" fontId="1" fillId="2" borderId="7" xfId="1" applyNumberFormat="1" applyFont="1" applyFill="1" applyBorder="1" applyAlignment="1">
      <alignment horizontal="center" vertical="justify"/>
    </xf>
    <xf numFmtId="164" fontId="1" fillId="2" borderId="6" xfId="1" applyNumberFormat="1" applyFont="1" applyFill="1" applyBorder="1" applyAlignment="1">
      <alignment horizontal="center" vertical="justify"/>
    </xf>
    <xf numFmtId="0" fontId="0" fillId="0" borderId="5" xfId="0" applyBorder="1" applyAlignment="1">
      <alignment horizontal="center" vertical="justify"/>
    </xf>
    <xf numFmtId="0" fontId="0" fillId="0" borderId="6" xfId="0" applyBorder="1" applyAlignment="1">
      <alignment horizontal="center" vertical="justify"/>
    </xf>
    <xf numFmtId="0" fontId="0" fillId="0" borderId="7" xfId="0" applyBorder="1" applyAlignment="1">
      <alignment horizontal="center" vertical="justify"/>
    </xf>
    <xf numFmtId="1" fontId="1" fillId="2" borderId="7" xfId="1" applyNumberFormat="1" applyFont="1" applyFill="1" applyBorder="1" applyAlignment="1">
      <alignment horizontal="center" vertical="justify"/>
    </xf>
    <xf numFmtId="49" fontId="1" fillId="2" borderId="1" xfId="0" applyNumberFormat="1" applyFont="1" applyFill="1" applyBorder="1" applyAlignment="1">
      <alignment horizontal="justify" vertical="justify"/>
    </xf>
    <xf numFmtId="49" fontId="1" fillId="3" borderId="1" xfId="0" applyNumberFormat="1" applyFont="1" applyFill="1" applyBorder="1" applyAlignment="1">
      <alignment horizontal="justify" vertical="justify"/>
    </xf>
    <xf numFmtId="49" fontId="3" fillId="2" borderId="0" xfId="0" applyNumberFormat="1" applyFont="1" applyFill="1" applyAlignment="1">
      <alignment horizontal="left" vertical="center"/>
    </xf>
    <xf numFmtId="49" fontId="1" fillId="3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3" borderId="4" xfId="0" applyNumberFormat="1" applyFont="1" applyFill="1" applyBorder="1" applyAlignment="1">
      <alignment horizontal="center"/>
    </xf>
    <xf numFmtId="49" fontId="1" fillId="7" borderId="5" xfId="0" applyNumberFormat="1" applyFont="1" applyFill="1" applyBorder="1" applyAlignment="1">
      <alignment horizontal="center" vertical="justify"/>
    </xf>
    <xf numFmtId="49" fontId="1" fillId="7" borderId="6" xfId="0" applyNumberFormat="1" applyFont="1" applyFill="1" applyBorder="1" applyAlignment="1">
      <alignment horizontal="center" vertical="justify"/>
    </xf>
    <xf numFmtId="49" fontId="1" fillId="0" borderId="5" xfId="0" applyNumberFormat="1" applyFont="1" applyFill="1" applyBorder="1" applyAlignment="1">
      <alignment horizontal="center"/>
    </xf>
    <xf numFmtId="49" fontId="1" fillId="0" borderId="6" xfId="0" applyNumberFormat="1" applyFont="1" applyFill="1" applyBorder="1" applyAlignment="1">
      <alignment horizontal="center"/>
    </xf>
    <xf numFmtId="49" fontId="1" fillId="0" borderId="5" xfId="0" applyNumberFormat="1" applyFont="1" applyFill="1" applyBorder="1" applyAlignment="1">
      <alignment horizontal="center" vertical="justify"/>
    </xf>
    <xf numFmtId="49" fontId="1" fillId="0" borderId="6" xfId="0" applyNumberFormat="1" applyFont="1" applyFill="1" applyBorder="1" applyAlignment="1">
      <alignment horizontal="center" vertical="justify"/>
    </xf>
    <xf numFmtId="49" fontId="1" fillId="7" borderId="7" xfId="0" applyNumberFormat="1" applyFont="1" applyFill="1" applyBorder="1" applyAlignment="1">
      <alignment horizontal="center" vertical="justify"/>
    </xf>
    <xf numFmtId="49" fontId="1" fillId="0" borderId="7" xfId="0" applyNumberFormat="1" applyFont="1" applyFill="1" applyBorder="1" applyAlignment="1">
      <alignment horizontal="center" vertical="justify"/>
    </xf>
    <xf numFmtId="49" fontId="1" fillId="3" borderId="5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49" fontId="6" fillId="2" borderId="0" xfId="0" applyNumberFormat="1" applyFont="1" applyFill="1" applyAlignment="1">
      <alignment horizontal="left" vertical="center"/>
    </xf>
    <xf numFmtId="49" fontId="5" fillId="3" borderId="1" xfId="0" applyNumberFormat="1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right"/>
    </xf>
    <xf numFmtId="49" fontId="5" fillId="2" borderId="1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right"/>
    </xf>
    <xf numFmtId="1" fontId="5" fillId="8" borderId="1" xfId="0" applyNumberFormat="1" applyFont="1" applyFill="1" applyBorder="1" applyAlignment="1">
      <alignment horizontal="right"/>
    </xf>
    <xf numFmtId="164" fontId="5" fillId="8" borderId="1" xfId="0" applyNumberFormat="1" applyFont="1" applyFill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0" fontId="7" fillId="2" borderId="2" xfId="0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/>
    </xf>
    <xf numFmtId="164" fontId="7" fillId="2" borderId="2" xfId="0" applyNumberFormat="1" applyFont="1" applyFill="1" applyBorder="1" applyAlignment="1">
      <alignment horizontal="right"/>
    </xf>
  </cellXfs>
  <cellStyles count="2">
    <cellStyle name="Normal" xfId="0" builtinId="0"/>
    <cellStyle name="Normal 2" xfId="1" xr:uid="{8D03CED5-5B3C-4086-9D2B-F7E1CF27F0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609599</xdr:colOff>
      <xdr:row>64</xdr:row>
      <xdr:rowOff>57150</xdr:rowOff>
    </xdr:from>
    <xdr:to>
      <xdr:col>9</xdr:col>
      <xdr:colOff>608375</xdr:colOff>
      <xdr:row>84</xdr:row>
      <xdr:rowOff>104955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636C32-C4D7-402D-8E85-66D448C9D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4" y="15811500"/>
          <a:ext cx="8199801" cy="3286305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86</xdr:row>
      <xdr:rowOff>76201</xdr:rowOff>
    </xdr:from>
    <xdr:to>
      <xdr:col>9</xdr:col>
      <xdr:colOff>246426</xdr:colOff>
      <xdr:row>106</xdr:row>
      <xdr:rowOff>20935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D7756E-3909-4FFB-BA96-E403CC114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19392901"/>
          <a:ext cx="7942626" cy="31832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4</xdr:col>
      <xdr:colOff>400050</xdr:colOff>
      <xdr:row>30</xdr:row>
      <xdr:rowOff>51344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9A5A3E-E22F-8DB2-E554-C368ECB55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71550"/>
          <a:ext cx="4867275" cy="4423319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</xdr:row>
      <xdr:rowOff>28575</xdr:rowOff>
    </xdr:from>
    <xdr:to>
      <xdr:col>13</xdr:col>
      <xdr:colOff>218005</xdr:colOff>
      <xdr:row>21</xdr:row>
      <xdr:rowOff>77969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BCC3180-1A3F-D6FD-4A93-2D9B06E45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1000125"/>
          <a:ext cx="4990030" cy="2964044"/>
        </a:xfrm>
        <a:prstGeom prst="rect">
          <a:avLst/>
        </a:prstGeom>
      </xdr:spPr>
    </xdr:pic>
    <xdr:clientData/>
  </xdr:twoCellAnchor>
  <xdr:twoCellAnchor editAs="oneCell">
    <xdr:from>
      <xdr:col>5</xdr:col>
      <xdr:colOff>189936</xdr:colOff>
      <xdr:row>21</xdr:row>
      <xdr:rowOff>76200</xdr:rowOff>
    </xdr:from>
    <xdr:to>
      <xdr:col>11</xdr:col>
      <xdr:colOff>456132</xdr:colOff>
      <xdr:row>38</xdr:row>
      <xdr:rowOff>123062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3ED2C72-7F79-3E8B-02D7-224EF04D8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6761" y="3962400"/>
          <a:ext cx="3923796" cy="2799587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40</xdr:row>
      <xdr:rowOff>142876</xdr:rowOff>
    </xdr:from>
    <xdr:to>
      <xdr:col>4</xdr:col>
      <xdr:colOff>581025</xdr:colOff>
      <xdr:row>55</xdr:row>
      <xdr:rowOff>113321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CB77E12-236C-A796-7089-317F7C1A6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7105651"/>
          <a:ext cx="4991100" cy="239932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40</xdr:row>
      <xdr:rowOff>66676</xdr:rowOff>
    </xdr:from>
    <xdr:to>
      <xdr:col>13</xdr:col>
      <xdr:colOff>524788</xdr:colOff>
      <xdr:row>55</xdr:row>
      <xdr:rowOff>142874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591064E-5242-185A-A5F2-DF4BA3B7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67325" y="7029451"/>
          <a:ext cx="5211088" cy="25050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38FB-C7F5-4A4B-B8F7-930137894253}">
  <dimension ref="A1:T58"/>
  <sheetViews>
    <sheetView topLeftCell="A4" workbookViewId="0">
      <selection activeCell="K36" sqref="K36"/>
    </sheetView>
  </sheetViews>
  <sheetFormatPr defaultRowHeight="12.75" x14ac:dyDescent="0.2"/>
  <cols>
    <col min="1" max="1" width="14.28515625" bestFit="1" customWidth="1"/>
    <col min="3" max="3" width="16.42578125" bestFit="1" customWidth="1"/>
    <col min="4" max="8" width="14.85546875" customWidth="1"/>
    <col min="13" max="13" width="16.42578125" bestFit="1" customWidth="1"/>
    <col min="14" max="15" width="15.42578125" bestFit="1" customWidth="1"/>
    <col min="16" max="17" width="14.5703125" customWidth="1"/>
    <col min="18" max="18" width="15.42578125" bestFit="1" customWidth="1"/>
    <col min="19" max="20" width="13.42578125" bestFit="1" customWidth="1"/>
  </cols>
  <sheetData>
    <row r="1" spans="1:20" x14ac:dyDescent="0.2">
      <c r="A1" s="46" t="s">
        <v>91</v>
      </c>
      <c r="B1" s="47"/>
      <c r="C1" s="47"/>
      <c r="D1" s="47"/>
      <c r="E1" s="47"/>
      <c r="F1" s="47"/>
      <c r="G1" s="47"/>
      <c r="H1" s="47"/>
      <c r="J1" s="46" t="s">
        <v>92</v>
      </c>
      <c r="K1" s="46"/>
      <c r="L1" s="47"/>
      <c r="M1" s="47"/>
      <c r="N1" s="47"/>
      <c r="O1" s="47"/>
      <c r="P1" s="47"/>
      <c r="Q1" s="47"/>
      <c r="R1" s="47"/>
    </row>
    <row r="2" spans="1:20" ht="38.25" x14ac:dyDescent="0.2">
      <c r="A2" t="s">
        <v>62</v>
      </c>
      <c r="B2" t="s">
        <v>63</v>
      </c>
      <c r="C2" s="10" t="s">
        <v>64</v>
      </c>
      <c r="D2" s="10" t="s">
        <v>65</v>
      </c>
      <c r="E2" s="10" t="s">
        <v>66</v>
      </c>
      <c r="F2" s="16" t="s">
        <v>67</v>
      </c>
      <c r="G2" s="16" t="s">
        <v>68</v>
      </c>
      <c r="H2" s="16" t="s">
        <v>69</v>
      </c>
      <c r="J2" s="11" t="s">
        <v>62</v>
      </c>
      <c r="K2" s="11"/>
      <c r="L2" s="11" t="s">
        <v>63</v>
      </c>
      <c r="M2" s="11" t="s">
        <v>64</v>
      </c>
      <c r="N2" s="11" t="s">
        <v>65</v>
      </c>
      <c r="O2" s="11" t="s">
        <v>66</v>
      </c>
      <c r="P2" s="11" t="s">
        <v>67</v>
      </c>
      <c r="Q2" s="11" t="s">
        <v>68</v>
      </c>
      <c r="R2" s="11" t="s">
        <v>69</v>
      </c>
    </row>
    <row r="3" spans="1:20" x14ac:dyDescent="0.2">
      <c r="A3">
        <v>9288130</v>
      </c>
      <c r="B3" t="s">
        <v>70</v>
      </c>
      <c r="C3" s="10">
        <v>658600000</v>
      </c>
      <c r="D3" s="10">
        <v>658600000</v>
      </c>
      <c r="E3" s="10">
        <v>658600000</v>
      </c>
      <c r="F3" s="16">
        <v>0</v>
      </c>
      <c r="G3" s="16">
        <v>0</v>
      </c>
      <c r="H3" s="16">
        <v>658600000</v>
      </c>
      <c r="J3" s="12">
        <v>9288130</v>
      </c>
      <c r="K3" s="12">
        <v>1491</v>
      </c>
      <c r="L3" s="13" t="s">
        <v>70</v>
      </c>
      <c r="M3" s="14">
        <v>658600000</v>
      </c>
      <c r="N3" s="14">
        <v>658600000</v>
      </c>
      <c r="O3" s="14">
        <v>658600000</v>
      </c>
      <c r="P3" s="14"/>
      <c r="Q3" s="14"/>
      <c r="R3" s="14">
        <f>O3+Q3</f>
        <v>658600000</v>
      </c>
      <c r="S3" s="10">
        <f>F3-P3</f>
        <v>0</v>
      </c>
      <c r="T3" s="10">
        <f>G3-Q3</f>
        <v>0</v>
      </c>
    </row>
    <row r="4" spans="1:20" x14ac:dyDescent="0.2">
      <c r="A4">
        <v>9288130</v>
      </c>
      <c r="B4" t="s">
        <v>70</v>
      </c>
      <c r="C4" s="10">
        <v>898950000</v>
      </c>
      <c r="D4" s="10">
        <v>449475000</v>
      </c>
      <c r="E4" s="10">
        <v>449475000</v>
      </c>
      <c r="F4" s="15">
        <v>0</v>
      </c>
      <c r="G4" s="15">
        <v>0</v>
      </c>
      <c r="H4" s="16">
        <v>449475000</v>
      </c>
      <c r="J4" s="12">
        <v>9288130</v>
      </c>
      <c r="K4" s="12">
        <v>1491</v>
      </c>
      <c r="L4" s="13" t="s">
        <v>70</v>
      </c>
      <c r="M4" s="14">
        <v>898950000</v>
      </c>
      <c r="N4" s="14">
        <v>449475000</v>
      </c>
      <c r="O4" s="14">
        <v>449475000</v>
      </c>
      <c r="P4" s="14"/>
      <c r="Q4" s="14"/>
      <c r="R4" s="14">
        <f t="shared" ref="R4:R57" si="0">O4+Q4</f>
        <v>449475000</v>
      </c>
      <c r="S4" s="10">
        <f t="shared" ref="S4:S57" si="1">F4-P4</f>
        <v>0</v>
      </c>
      <c r="T4" s="10">
        <f t="shared" ref="T4:T57" si="2">G4-Q4</f>
        <v>0</v>
      </c>
    </row>
    <row r="5" spans="1:20" x14ac:dyDescent="0.2">
      <c r="A5">
        <v>9288132</v>
      </c>
      <c r="B5" t="s">
        <v>71</v>
      </c>
      <c r="C5" s="10">
        <v>31712500</v>
      </c>
      <c r="D5" s="10">
        <v>304921.11</v>
      </c>
      <c r="E5" s="10">
        <v>298993.37</v>
      </c>
      <c r="F5" s="15">
        <v>0</v>
      </c>
      <c r="G5" s="15">
        <v>0</v>
      </c>
      <c r="H5" s="16">
        <v>298993.37</v>
      </c>
      <c r="J5" s="12">
        <v>9288132</v>
      </c>
      <c r="K5" s="12">
        <v>2301</v>
      </c>
      <c r="L5" s="13" t="s">
        <v>71</v>
      </c>
      <c r="M5" s="14">
        <v>31712500</v>
      </c>
      <c r="N5" s="14">
        <v>304921.11</v>
      </c>
      <c r="O5" s="14">
        <v>298993.37</v>
      </c>
      <c r="P5" s="14"/>
      <c r="Q5" s="14"/>
      <c r="R5" s="14">
        <f t="shared" si="0"/>
        <v>298993.37</v>
      </c>
      <c r="S5" s="10">
        <f t="shared" si="1"/>
        <v>0</v>
      </c>
      <c r="T5" s="10">
        <f t="shared" si="2"/>
        <v>0</v>
      </c>
    </row>
    <row r="6" spans="1:20" x14ac:dyDescent="0.2">
      <c r="A6">
        <v>9288132</v>
      </c>
      <c r="B6" t="s">
        <v>71</v>
      </c>
      <c r="C6" s="10">
        <v>42444788.030000001</v>
      </c>
      <c r="D6" s="10">
        <v>1470063.42</v>
      </c>
      <c r="E6" s="10">
        <v>1467256.14</v>
      </c>
      <c r="F6" s="16">
        <v>209201.6</v>
      </c>
      <c r="G6" s="16">
        <v>206063.58</v>
      </c>
      <c r="H6" s="16">
        <v>1673319.72</v>
      </c>
      <c r="J6" s="12">
        <v>9288132</v>
      </c>
      <c r="K6" s="12">
        <v>2301</v>
      </c>
      <c r="L6" s="13" t="s">
        <v>71</v>
      </c>
      <c r="M6" s="14">
        <v>42444788.030000001</v>
      </c>
      <c r="N6" s="14">
        <v>1470063.42</v>
      </c>
      <c r="O6" s="14">
        <v>1467256.14</v>
      </c>
      <c r="P6" s="14">
        <v>209201.6</v>
      </c>
      <c r="Q6" s="14">
        <v>206063.58</v>
      </c>
      <c r="R6" s="14">
        <f t="shared" si="0"/>
        <v>1673319.72</v>
      </c>
      <c r="S6" s="10">
        <f t="shared" si="1"/>
        <v>0</v>
      </c>
      <c r="T6" s="10">
        <f t="shared" si="2"/>
        <v>0</v>
      </c>
    </row>
    <row r="7" spans="1:20" s="15" customFormat="1" x14ac:dyDescent="0.2">
      <c r="A7" s="20">
        <v>9288133</v>
      </c>
      <c r="B7" s="15" t="s">
        <v>71</v>
      </c>
      <c r="C7" s="16">
        <v>154036186.68000001</v>
      </c>
      <c r="D7" s="16">
        <v>24221868.850000001</v>
      </c>
      <c r="E7" s="16">
        <v>22047385.420000002</v>
      </c>
      <c r="F7" s="18">
        <v>22247445.170000002</v>
      </c>
      <c r="G7" s="18">
        <v>23620640.449999999</v>
      </c>
      <c r="H7" s="18">
        <v>45668025.869999997</v>
      </c>
      <c r="J7" s="15">
        <v>9288133</v>
      </c>
      <c r="K7" s="15">
        <v>2301</v>
      </c>
      <c r="L7" s="15" t="s">
        <v>71</v>
      </c>
      <c r="M7" s="16">
        <v>154036186.68000001</v>
      </c>
      <c r="N7" s="16">
        <v>24221868.850000001</v>
      </c>
      <c r="O7" s="16">
        <v>22047385.420000002</v>
      </c>
      <c r="P7" s="20">
        <v>21386672.469999999</v>
      </c>
      <c r="Q7" s="20">
        <v>21386159.969999999</v>
      </c>
      <c r="R7" s="43">
        <f>O7+Q7</f>
        <v>43433545.390000001</v>
      </c>
      <c r="S7" s="16">
        <f t="shared" si="1"/>
        <v>860772.70000000298</v>
      </c>
      <c r="T7" s="16">
        <f t="shared" si="2"/>
        <v>2234480.4800000004</v>
      </c>
    </row>
    <row r="8" spans="1:20" x14ac:dyDescent="0.2">
      <c r="A8">
        <v>9288133</v>
      </c>
      <c r="B8" t="s">
        <v>71</v>
      </c>
      <c r="C8" s="10">
        <v>194781864.03999999</v>
      </c>
      <c r="D8" s="10">
        <v>17420115.890000001</v>
      </c>
      <c r="E8" s="10">
        <v>15185289.02</v>
      </c>
      <c r="F8" s="16">
        <v>0</v>
      </c>
      <c r="G8" s="16">
        <v>0</v>
      </c>
      <c r="H8" s="16">
        <v>15185289.02</v>
      </c>
      <c r="J8" s="12">
        <v>9288133</v>
      </c>
      <c r="K8" s="12">
        <v>2301</v>
      </c>
      <c r="L8" s="13" t="s">
        <v>71</v>
      </c>
      <c r="M8" s="14">
        <v>194781864.03999999</v>
      </c>
      <c r="N8" s="14">
        <v>17420115.890000001</v>
      </c>
      <c r="O8" s="14">
        <v>15185289.02</v>
      </c>
      <c r="P8" s="14"/>
      <c r="Q8" s="14"/>
      <c r="R8" s="14">
        <f t="shared" si="0"/>
        <v>15185289.02</v>
      </c>
      <c r="S8" s="10">
        <f t="shared" si="1"/>
        <v>0</v>
      </c>
      <c r="T8" s="10">
        <f t="shared" si="2"/>
        <v>0</v>
      </c>
    </row>
    <row r="9" spans="1:20" x14ac:dyDescent="0.2">
      <c r="A9">
        <v>9288134</v>
      </c>
      <c r="B9" t="s">
        <v>71</v>
      </c>
      <c r="C9" s="10">
        <v>26697662.48</v>
      </c>
      <c r="D9" s="10">
        <v>7868643.0999999996</v>
      </c>
      <c r="E9" s="10">
        <v>7863472.9199999999</v>
      </c>
      <c r="F9" s="16">
        <v>727410.95</v>
      </c>
      <c r="G9" s="16">
        <v>726789.24</v>
      </c>
      <c r="H9" s="16">
        <v>8590262.1600000001</v>
      </c>
      <c r="J9" s="12">
        <v>9288134</v>
      </c>
      <c r="K9" s="12">
        <v>2301</v>
      </c>
      <c r="L9" s="13" t="s">
        <v>71</v>
      </c>
      <c r="M9" s="14">
        <v>26697662.48</v>
      </c>
      <c r="N9" s="14">
        <v>7868643.0999999996</v>
      </c>
      <c r="O9" s="14">
        <v>7863472.9199999999</v>
      </c>
      <c r="P9" s="14">
        <v>727410.95</v>
      </c>
      <c r="Q9" s="14">
        <v>726789.24</v>
      </c>
      <c r="R9" s="14">
        <f t="shared" si="0"/>
        <v>8590262.1600000001</v>
      </c>
      <c r="S9" s="10">
        <f t="shared" si="1"/>
        <v>0</v>
      </c>
      <c r="T9" s="10">
        <f t="shared" si="2"/>
        <v>0</v>
      </c>
    </row>
    <row r="10" spans="1:20" x14ac:dyDescent="0.2">
      <c r="A10">
        <v>9288134</v>
      </c>
      <c r="B10" t="s">
        <v>71</v>
      </c>
      <c r="C10" s="10">
        <v>9453607.3200000003</v>
      </c>
      <c r="D10" s="10">
        <v>2587841.0699999998</v>
      </c>
      <c r="E10" s="10">
        <v>2587373.46</v>
      </c>
      <c r="F10" s="15">
        <v>0</v>
      </c>
      <c r="G10" s="15">
        <v>0</v>
      </c>
      <c r="H10" s="16">
        <v>2587373.46</v>
      </c>
      <c r="J10">
        <v>9288134</v>
      </c>
      <c r="K10">
        <v>2301</v>
      </c>
      <c r="L10" t="s">
        <v>71</v>
      </c>
      <c r="M10" s="10">
        <v>9453607.3200000003</v>
      </c>
      <c r="N10" s="10">
        <v>2587841.0699999998</v>
      </c>
      <c r="O10" s="10">
        <v>2587373.46</v>
      </c>
      <c r="R10" s="14">
        <f>O10+Q10</f>
        <v>2587373.46</v>
      </c>
      <c r="S10" s="10">
        <f t="shared" si="1"/>
        <v>0</v>
      </c>
      <c r="T10" s="10">
        <f t="shared" si="2"/>
        <v>0</v>
      </c>
    </row>
    <row r="11" spans="1:20" x14ac:dyDescent="0.2">
      <c r="A11">
        <v>9288135</v>
      </c>
      <c r="B11" t="s">
        <v>72</v>
      </c>
      <c r="C11" s="10">
        <v>1302676</v>
      </c>
      <c r="D11" s="10">
        <v>88844</v>
      </c>
      <c r="E11" s="10">
        <v>86622.9</v>
      </c>
      <c r="F11" s="16">
        <v>0</v>
      </c>
      <c r="G11" s="15">
        <v>0</v>
      </c>
      <c r="H11" s="16">
        <v>86622.9</v>
      </c>
      <c r="J11" s="12">
        <v>9288135</v>
      </c>
      <c r="K11" s="12">
        <v>2441</v>
      </c>
      <c r="L11" s="13" t="s">
        <v>72</v>
      </c>
      <c r="M11" s="14">
        <v>1302676</v>
      </c>
      <c r="N11" s="14">
        <v>88844</v>
      </c>
      <c r="O11" s="14">
        <v>86622.9</v>
      </c>
      <c r="P11" s="14"/>
      <c r="Q11" s="14"/>
      <c r="R11" s="14">
        <f t="shared" si="0"/>
        <v>86622.9</v>
      </c>
      <c r="S11" s="10">
        <f t="shared" si="1"/>
        <v>0</v>
      </c>
      <c r="T11" s="10">
        <f t="shared" si="2"/>
        <v>0</v>
      </c>
    </row>
    <row r="12" spans="1:20" s="15" customFormat="1" x14ac:dyDescent="0.2">
      <c r="A12" s="15">
        <v>9288137</v>
      </c>
      <c r="B12" s="15" t="s">
        <v>73</v>
      </c>
      <c r="C12" s="16">
        <v>0</v>
      </c>
      <c r="D12" s="16">
        <v>0</v>
      </c>
      <c r="E12" s="16">
        <v>0</v>
      </c>
      <c r="F12" s="16">
        <v>2391340</v>
      </c>
      <c r="G12" s="16">
        <v>2700940</v>
      </c>
      <c r="H12" s="16">
        <v>2700940</v>
      </c>
      <c r="J12" s="44">
        <v>9288137</v>
      </c>
      <c r="K12" s="44">
        <v>1251</v>
      </c>
      <c r="L12" s="45" t="s">
        <v>73</v>
      </c>
      <c r="M12" s="42"/>
      <c r="N12" s="42"/>
      <c r="O12" s="42"/>
      <c r="P12" s="42">
        <v>2391340</v>
      </c>
      <c r="Q12" s="43">
        <v>2391340</v>
      </c>
      <c r="R12" s="43">
        <f>O12+Q12</f>
        <v>2391340</v>
      </c>
      <c r="S12" s="16">
        <f t="shared" si="1"/>
        <v>0</v>
      </c>
      <c r="T12" s="16">
        <f t="shared" si="2"/>
        <v>309600</v>
      </c>
    </row>
    <row r="13" spans="1:20" x14ac:dyDescent="0.2">
      <c r="A13">
        <v>9288137</v>
      </c>
      <c r="B13" t="s">
        <v>73</v>
      </c>
      <c r="C13" s="10">
        <v>72590835</v>
      </c>
      <c r="D13" s="10">
        <v>309600</v>
      </c>
      <c r="E13" s="10">
        <v>0</v>
      </c>
      <c r="F13" s="15">
        <v>0</v>
      </c>
      <c r="G13" s="15">
        <v>0</v>
      </c>
      <c r="H13" s="16">
        <v>0</v>
      </c>
      <c r="J13" s="12">
        <v>9288137</v>
      </c>
      <c r="K13" s="12">
        <v>1251</v>
      </c>
      <c r="L13" s="13" t="s">
        <v>73</v>
      </c>
      <c r="M13" s="14">
        <v>72590835</v>
      </c>
      <c r="N13" s="14">
        <v>309600</v>
      </c>
      <c r="O13" s="14">
        <v>0</v>
      </c>
      <c r="P13" s="14"/>
      <c r="Q13" s="14"/>
      <c r="R13" s="14">
        <f t="shared" si="0"/>
        <v>0</v>
      </c>
      <c r="S13" s="10">
        <f t="shared" si="1"/>
        <v>0</v>
      </c>
      <c r="T13" s="10">
        <f t="shared" si="2"/>
        <v>0</v>
      </c>
    </row>
    <row r="14" spans="1:20" x14ac:dyDescent="0.2">
      <c r="A14">
        <v>9288138</v>
      </c>
      <c r="B14" t="s">
        <v>73</v>
      </c>
      <c r="C14" s="10">
        <v>17993976.25</v>
      </c>
      <c r="D14" s="10">
        <v>6007977.1699999999</v>
      </c>
      <c r="E14" s="10">
        <v>6007977.1699999999</v>
      </c>
      <c r="F14" s="16">
        <v>0</v>
      </c>
      <c r="G14" s="16">
        <v>0</v>
      </c>
      <c r="H14" s="16">
        <v>6007977.1699999999</v>
      </c>
      <c r="J14">
        <v>9288138</v>
      </c>
      <c r="K14">
        <v>1251</v>
      </c>
      <c r="L14" t="s">
        <v>73</v>
      </c>
      <c r="M14" s="10">
        <v>17993976.25</v>
      </c>
      <c r="N14">
        <v>6007977.1699999999</v>
      </c>
      <c r="O14">
        <v>6007977.1699999999</v>
      </c>
      <c r="R14" s="14">
        <f t="shared" si="0"/>
        <v>6007977.1699999999</v>
      </c>
      <c r="S14" s="10">
        <f t="shared" si="1"/>
        <v>0</v>
      </c>
      <c r="T14" s="10">
        <f t="shared" si="2"/>
        <v>0</v>
      </c>
    </row>
    <row r="15" spans="1:20" x14ac:dyDescent="0.2">
      <c r="A15">
        <v>9288138</v>
      </c>
      <c r="B15" t="s">
        <v>73</v>
      </c>
      <c r="C15" s="10">
        <v>0</v>
      </c>
      <c r="D15">
        <v>0</v>
      </c>
      <c r="E15">
        <v>0</v>
      </c>
      <c r="F15" s="16">
        <v>6889402.0800000001</v>
      </c>
      <c r="G15" s="16">
        <v>5530438</v>
      </c>
      <c r="H15" s="16">
        <v>5530438</v>
      </c>
      <c r="J15">
        <v>9288138</v>
      </c>
      <c r="K15">
        <v>1251</v>
      </c>
      <c r="L15" t="s">
        <v>73</v>
      </c>
      <c r="M15" s="10"/>
      <c r="N15" s="10"/>
      <c r="O15" s="10"/>
      <c r="P15">
        <v>6889402.0800000001</v>
      </c>
      <c r="Q15">
        <v>5530438</v>
      </c>
      <c r="R15" s="14">
        <f t="shared" si="0"/>
        <v>5530438</v>
      </c>
      <c r="S15" s="10">
        <f t="shared" si="1"/>
        <v>0</v>
      </c>
      <c r="T15" s="10">
        <f t="shared" si="2"/>
        <v>0</v>
      </c>
    </row>
    <row r="16" spans="1:20" x14ac:dyDescent="0.2">
      <c r="A16">
        <v>9288139</v>
      </c>
      <c r="B16" t="s">
        <v>74</v>
      </c>
      <c r="C16" s="10">
        <v>52225</v>
      </c>
      <c r="D16" s="10">
        <v>52225</v>
      </c>
      <c r="E16" s="10">
        <v>51441.63</v>
      </c>
      <c r="F16" s="15">
        <v>0</v>
      </c>
      <c r="G16" s="16">
        <v>0</v>
      </c>
      <c r="H16" s="16">
        <v>51441.63</v>
      </c>
      <c r="J16">
        <v>9288139</v>
      </c>
      <c r="K16">
        <v>2431</v>
      </c>
      <c r="L16" t="s">
        <v>74</v>
      </c>
      <c r="M16" s="10">
        <v>52225</v>
      </c>
      <c r="N16" s="10">
        <v>52225</v>
      </c>
      <c r="O16" s="10">
        <v>51441.63</v>
      </c>
      <c r="R16" s="14">
        <f t="shared" si="0"/>
        <v>51441.63</v>
      </c>
      <c r="S16" s="10">
        <f t="shared" si="1"/>
        <v>0</v>
      </c>
      <c r="T16" s="10">
        <f t="shared" si="2"/>
        <v>0</v>
      </c>
    </row>
    <row r="17" spans="1:20" x14ac:dyDescent="0.2">
      <c r="A17">
        <v>9288139</v>
      </c>
      <c r="B17" t="s">
        <v>74</v>
      </c>
      <c r="C17" s="10">
        <v>731150</v>
      </c>
      <c r="D17">
        <v>0</v>
      </c>
      <c r="E17">
        <v>0</v>
      </c>
      <c r="F17" s="16">
        <v>0</v>
      </c>
      <c r="G17" s="16">
        <v>0</v>
      </c>
      <c r="H17" s="16">
        <v>0</v>
      </c>
      <c r="J17" s="12">
        <v>9288139</v>
      </c>
      <c r="K17" s="12">
        <v>2431</v>
      </c>
      <c r="L17" s="13" t="s">
        <v>74</v>
      </c>
      <c r="M17" s="14">
        <v>731150</v>
      </c>
      <c r="N17" s="14">
        <v>0</v>
      </c>
      <c r="O17" s="14">
        <v>0</v>
      </c>
      <c r="P17" s="14"/>
      <c r="Q17" s="14"/>
      <c r="R17" s="14">
        <f t="shared" si="0"/>
        <v>0</v>
      </c>
      <c r="S17" s="10">
        <f t="shared" si="1"/>
        <v>0</v>
      </c>
      <c r="T17" s="10">
        <f t="shared" si="2"/>
        <v>0</v>
      </c>
    </row>
    <row r="18" spans="1:20" x14ac:dyDescent="0.2">
      <c r="A18">
        <v>9288141</v>
      </c>
      <c r="B18" t="s">
        <v>75</v>
      </c>
      <c r="C18" s="10">
        <v>163601.69</v>
      </c>
      <c r="D18">
        <v>0</v>
      </c>
      <c r="E18">
        <v>0</v>
      </c>
      <c r="F18" s="15">
        <v>0</v>
      </c>
      <c r="G18" s="15">
        <v>0</v>
      </c>
      <c r="H18" s="15">
        <v>0</v>
      </c>
      <c r="J18">
        <v>9288141</v>
      </c>
      <c r="K18">
        <v>2201</v>
      </c>
      <c r="L18" t="s">
        <v>75</v>
      </c>
      <c r="M18" s="10">
        <v>163601.69</v>
      </c>
      <c r="N18">
        <v>0</v>
      </c>
      <c r="O18">
        <v>0</v>
      </c>
      <c r="R18" s="14">
        <f t="shared" si="0"/>
        <v>0</v>
      </c>
      <c r="S18" s="10">
        <f t="shared" si="1"/>
        <v>0</v>
      </c>
      <c r="T18" s="10">
        <f t="shared" si="2"/>
        <v>0</v>
      </c>
    </row>
    <row r="19" spans="1:20" x14ac:dyDescent="0.2">
      <c r="A19">
        <v>9288142</v>
      </c>
      <c r="B19" t="s">
        <v>76</v>
      </c>
      <c r="C19" s="10">
        <v>4777756.45</v>
      </c>
      <c r="D19" s="10">
        <v>369406</v>
      </c>
      <c r="E19" s="10">
        <v>369406</v>
      </c>
      <c r="F19" s="15">
        <v>0</v>
      </c>
      <c r="G19" s="15">
        <v>0</v>
      </c>
      <c r="H19" s="16">
        <v>369406</v>
      </c>
      <c r="J19" s="12">
        <v>9288142</v>
      </c>
      <c r="K19" s="12">
        <v>2371</v>
      </c>
      <c r="L19" s="13" t="s">
        <v>76</v>
      </c>
      <c r="M19" s="14">
        <v>4777756.45</v>
      </c>
      <c r="N19" s="14">
        <v>369406</v>
      </c>
      <c r="O19" s="14">
        <v>369406</v>
      </c>
      <c r="P19" s="14"/>
      <c r="Q19" s="14"/>
      <c r="R19" s="14">
        <f t="shared" si="0"/>
        <v>369406</v>
      </c>
      <c r="S19" s="10">
        <f t="shared" si="1"/>
        <v>0</v>
      </c>
      <c r="T19" s="10">
        <f t="shared" si="2"/>
        <v>0</v>
      </c>
    </row>
    <row r="20" spans="1:20" x14ac:dyDescent="0.2">
      <c r="A20">
        <v>9288142</v>
      </c>
      <c r="B20" t="s">
        <v>76</v>
      </c>
      <c r="C20" s="10">
        <v>1314777.8</v>
      </c>
      <c r="D20" s="10">
        <v>7799</v>
      </c>
      <c r="E20" s="10">
        <v>7799</v>
      </c>
      <c r="F20" s="16">
        <v>4241315.45</v>
      </c>
      <c r="G20" s="16">
        <v>4241315.45</v>
      </c>
      <c r="H20" s="16">
        <v>4249114.45</v>
      </c>
      <c r="J20">
        <v>9288142</v>
      </c>
      <c r="K20">
        <v>2371</v>
      </c>
      <c r="L20" t="s">
        <v>76</v>
      </c>
      <c r="M20" s="10">
        <v>1314777.8</v>
      </c>
      <c r="N20">
        <v>7799</v>
      </c>
      <c r="O20">
        <v>7799</v>
      </c>
      <c r="P20">
        <v>4241315.45</v>
      </c>
      <c r="Q20">
        <v>4241315.45</v>
      </c>
      <c r="R20" s="14">
        <f t="shared" si="0"/>
        <v>4249114.45</v>
      </c>
      <c r="S20" s="10">
        <f t="shared" si="1"/>
        <v>0</v>
      </c>
      <c r="T20" s="10">
        <f t="shared" si="2"/>
        <v>0</v>
      </c>
    </row>
    <row r="21" spans="1:20" x14ac:dyDescent="0.2">
      <c r="A21">
        <v>9288143</v>
      </c>
      <c r="B21" t="s">
        <v>77</v>
      </c>
      <c r="C21" s="10">
        <v>354704.83</v>
      </c>
      <c r="D21" s="10">
        <v>196901.58</v>
      </c>
      <c r="E21" s="10">
        <v>197396.72</v>
      </c>
      <c r="F21" s="15">
        <v>0</v>
      </c>
      <c r="G21" s="15">
        <v>0</v>
      </c>
      <c r="H21" s="16">
        <v>197396.72</v>
      </c>
      <c r="J21" s="12">
        <v>9288143</v>
      </c>
      <c r="K21" s="12">
        <v>1101</v>
      </c>
      <c r="L21" s="13" t="s">
        <v>77</v>
      </c>
      <c r="M21" s="14">
        <v>42500</v>
      </c>
      <c r="N21" s="14">
        <v>42500</v>
      </c>
      <c r="O21" s="14">
        <v>42350</v>
      </c>
      <c r="P21" s="14"/>
      <c r="Q21" s="14"/>
      <c r="R21" s="14">
        <f t="shared" si="0"/>
        <v>42350</v>
      </c>
      <c r="S21" s="10">
        <f t="shared" si="1"/>
        <v>0</v>
      </c>
      <c r="T21" s="10">
        <f t="shared" si="2"/>
        <v>0</v>
      </c>
    </row>
    <row r="22" spans="1:20" x14ac:dyDescent="0.2">
      <c r="A22">
        <v>9288143</v>
      </c>
      <c r="B22" t="s">
        <v>77</v>
      </c>
      <c r="C22" s="10">
        <v>42500</v>
      </c>
      <c r="D22" s="10">
        <v>42500</v>
      </c>
      <c r="E22" s="10">
        <v>42350</v>
      </c>
      <c r="F22" s="10">
        <v>0</v>
      </c>
      <c r="G22" s="10">
        <v>0</v>
      </c>
      <c r="H22" s="10">
        <v>42350</v>
      </c>
      <c r="J22" s="12">
        <v>9288143</v>
      </c>
      <c r="K22" s="12">
        <v>1101</v>
      </c>
      <c r="L22" s="13" t="s">
        <v>77</v>
      </c>
      <c r="M22" s="14">
        <v>354704.83</v>
      </c>
      <c r="N22" s="14">
        <v>196901.58</v>
      </c>
      <c r="O22" s="14">
        <v>197396.72</v>
      </c>
      <c r="P22" s="14"/>
      <c r="Q22" s="14"/>
      <c r="R22" s="14">
        <f t="shared" si="0"/>
        <v>197396.72</v>
      </c>
      <c r="S22" s="10">
        <f t="shared" si="1"/>
        <v>0</v>
      </c>
      <c r="T22" s="10">
        <f t="shared" si="2"/>
        <v>0</v>
      </c>
    </row>
    <row r="23" spans="1:20" x14ac:dyDescent="0.2">
      <c r="A23">
        <v>9288144</v>
      </c>
      <c r="B23" t="s">
        <v>78</v>
      </c>
      <c r="C23" s="10">
        <v>3672539.07</v>
      </c>
      <c r="D23">
        <v>0</v>
      </c>
      <c r="E23">
        <v>0</v>
      </c>
      <c r="F23">
        <v>0</v>
      </c>
      <c r="G23">
        <v>0</v>
      </c>
      <c r="H23">
        <v>0</v>
      </c>
      <c r="J23">
        <v>9288144</v>
      </c>
      <c r="K23">
        <v>1511</v>
      </c>
      <c r="L23" t="s">
        <v>78</v>
      </c>
      <c r="M23" s="10">
        <v>3672539.07</v>
      </c>
      <c r="N23">
        <v>0</v>
      </c>
      <c r="O23">
        <v>0</v>
      </c>
      <c r="R23" s="14">
        <f t="shared" si="0"/>
        <v>0</v>
      </c>
      <c r="S23" s="10">
        <f t="shared" si="1"/>
        <v>0</v>
      </c>
      <c r="T23" s="10">
        <f t="shared" si="2"/>
        <v>0</v>
      </c>
    </row>
    <row r="24" spans="1:20" x14ac:dyDescent="0.2">
      <c r="A24">
        <v>9288144</v>
      </c>
      <c r="B24" t="s">
        <v>78</v>
      </c>
      <c r="C24">
        <v>0</v>
      </c>
      <c r="D24">
        <v>0</v>
      </c>
      <c r="E24">
        <v>0</v>
      </c>
      <c r="F24" s="10">
        <v>3672539.07</v>
      </c>
      <c r="G24" s="10">
        <v>3228125.26</v>
      </c>
      <c r="H24" s="10">
        <v>3228125.26</v>
      </c>
      <c r="J24">
        <v>9288144</v>
      </c>
      <c r="K24">
        <v>1511</v>
      </c>
      <c r="L24" t="s">
        <v>78</v>
      </c>
      <c r="M24" s="10"/>
      <c r="P24">
        <v>3672539.07</v>
      </c>
      <c r="Q24">
        <v>3228125.26</v>
      </c>
      <c r="R24" s="14">
        <f t="shared" si="0"/>
        <v>3228125.26</v>
      </c>
      <c r="S24" s="10">
        <f t="shared" si="1"/>
        <v>0</v>
      </c>
      <c r="T24" s="10">
        <f t="shared" si="2"/>
        <v>0</v>
      </c>
    </row>
    <row r="25" spans="1:20" x14ac:dyDescent="0.2">
      <c r="A25">
        <v>9288145</v>
      </c>
      <c r="B25" t="s">
        <v>78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s="12">
        <v>9288145</v>
      </c>
      <c r="K25" s="12">
        <v>1511</v>
      </c>
      <c r="L25" s="13" t="s">
        <v>78</v>
      </c>
      <c r="M25" s="10">
        <v>1108000</v>
      </c>
      <c r="N25" s="10">
        <v>0</v>
      </c>
      <c r="O25" s="10">
        <v>0</v>
      </c>
      <c r="P25" s="10"/>
      <c r="Q25" s="10"/>
      <c r="R25" s="14">
        <f t="shared" si="0"/>
        <v>0</v>
      </c>
      <c r="S25" s="10">
        <f t="shared" si="1"/>
        <v>0</v>
      </c>
      <c r="T25" s="10">
        <f t="shared" si="2"/>
        <v>0</v>
      </c>
    </row>
    <row r="26" spans="1:20" x14ac:dyDescent="0.2">
      <c r="A26">
        <v>9288145</v>
      </c>
      <c r="B26" t="s">
        <v>78</v>
      </c>
      <c r="C26" s="10">
        <v>1108000</v>
      </c>
      <c r="D26">
        <v>0</v>
      </c>
      <c r="E26">
        <v>0</v>
      </c>
      <c r="F26">
        <v>0</v>
      </c>
      <c r="G26">
        <v>0</v>
      </c>
      <c r="H26">
        <v>0</v>
      </c>
      <c r="J26" s="12">
        <v>9288145</v>
      </c>
      <c r="K26" s="12">
        <v>1511</v>
      </c>
      <c r="L26" s="13" t="s">
        <v>78</v>
      </c>
      <c r="M26" s="14"/>
      <c r="N26" s="14"/>
      <c r="O26" s="14"/>
      <c r="P26" s="14">
        <v>0</v>
      </c>
      <c r="Q26" s="14">
        <v>0</v>
      </c>
      <c r="R26" s="14">
        <f t="shared" si="0"/>
        <v>0</v>
      </c>
      <c r="S26" s="10">
        <f t="shared" si="1"/>
        <v>0</v>
      </c>
      <c r="T26" s="10">
        <f t="shared" si="2"/>
        <v>0</v>
      </c>
    </row>
    <row r="27" spans="1:20" x14ac:dyDescent="0.2">
      <c r="A27">
        <v>9288150</v>
      </c>
      <c r="B27" t="s">
        <v>73</v>
      </c>
      <c r="C27" s="10">
        <v>10650450</v>
      </c>
      <c r="D27">
        <v>0</v>
      </c>
      <c r="E27">
        <v>0</v>
      </c>
      <c r="F27">
        <v>0</v>
      </c>
      <c r="G27">
        <v>0</v>
      </c>
      <c r="H27">
        <v>0</v>
      </c>
      <c r="J27" s="12">
        <v>9288150</v>
      </c>
      <c r="K27" s="12">
        <v>1251</v>
      </c>
      <c r="L27" s="13" t="s">
        <v>73</v>
      </c>
      <c r="M27" s="14">
        <v>10650450</v>
      </c>
      <c r="N27" s="14">
        <v>0</v>
      </c>
      <c r="O27" s="14">
        <v>0</v>
      </c>
      <c r="P27" s="14"/>
      <c r="Q27" s="14"/>
      <c r="R27" s="14">
        <f t="shared" si="0"/>
        <v>0</v>
      </c>
      <c r="S27" s="10">
        <f t="shared" si="1"/>
        <v>0</v>
      </c>
      <c r="T27" s="10">
        <f t="shared" si="2"/>
        <v>0</v>
      </c>
    </row>
    <row r="28" spans="1:20" x14ac:dyDescent="0.2">
      <c r="A28">
        <v>9288150</v>
      </c>
      <c r="B28" t="s">
        <v>73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 s="12">
        <v>9288150</v>
      </c>
      <c r="K28" s="12">
        <v>1251</v>
      </c>
      <c r="L28" s="13" t="s">
        <v>73</v>
      </c>
      <c r="M28" s="14"/>
      <c r="N28" s="14"/>
      <c r="O28" s="14"/>
      <c r="P28" s="14">
        <v>0</v>
      </c>
      <c r="Q28" s="14">
        <v>0</v>
      </c>
      <c r="R28" s="14">
        <f t="shared" si="0"/>
        <v>0</v>
      </c>
      <c r="S28" s="10">
        <f t="shared" si="1"/>
        <v>0</v>
      </c>
      <c r="T28" s="10">
        <f t="shared" si="2"/>
        <v>0</v>
      </c>
    </row>
    <row r="29" spans="1:20" s="15" customFormat="1" x14ac:dyDescent="0.2">
      <c r="A29" s="20">
        <v>9288152</v>
      </c>
      <c r="B29" s="15" t="s">
        <v>79</v>
      </c>
      <c r="C29" s="16">
        <v>592276.06999999995</v>
      </c>
      <c r="D29" s="16">
        <v>80589.84</v>
      </c>
      <c r="E29" s="16">
        <v>80089.84</v>
      </c>
      <c r="F29" s="18">
        <v>622411.72</v>
      </c>
      <c r="G29" s="15">
        <v>0</v>
      </c>
      <c r="H29" s="16">
        <v>80089.84</v>
      </c>
      <c r="J29" s="15">
        <v>9288152</v>
      </c>
      <c r="K29" s="15">
        <v>1271</v>
      </c>
      <c r="L29" s="15" t="s">
        <v>79</v>
      </c>
      <c r="M29" s="15">
        <v>592276.06999999995</v>
      </c>
      <c r="N29" s="15">
        <v>80589.84</v>
      </c>
      <c r="O29" s="15">
        <v>80089.84</v>
      </c>
      <c r="P29" s="20">
        <v>600000</v>
      </c>
      <c r="Q29" s="15">
        <v>0</v>
      </c>
      <c r="R29" s="42">
        <f>O29+Q29</f>
        <v>80089.84</v>
      </c>
      <c r="S29" s="16">
        <f t="shared" si="1"/>
        <v>22411.719999999972</v>
      </c>
      <c r="T29" s="16">
        <f t="shared" si="2"/>
        <v>0</v>
      </c>
    </row>
    <row r="30" spans="1:20" x14ac:dyDescent="0.2">
      <c r="A30">
        <v>9288152</v>
      </c>
      <c r="B30" t="s">
        <v>79</v>
      </c>
      <c r="C30" s="10">
        <v>3738079.68</v>
      </c>
      <c r="D30" s="10">
        <v>3104994.77</v>
      </c>
      <c r="E30" s="10">
        <v>2894994.77</v>
      </c>
      <c r="F30">
        <v>0</v>
      </c>
      <c r="G30">
        <v>0</v>
      </c>
      <c r="H30" s="10">
        <v>2894994.77</v>
      </c>
      <c r="J30">
        <v>9288152</v>
      </c>
      <c r="K30">
        <v>1271</v>
      </c>
      <c r="L30" t="s">
        <v>79</v>
      </c>
      <c r="M30">
        <v>3738079.68</v>
      </c>
      <c r="N30">
        <v>3104994.77</v>
      </c>
      <c r="O30">
        <v>2894994.77</v>
      </c>
      <c r="R30" s="14">
        <f t="shared" si="0"/>
        <v>2894994.77</v>
      </c>
      <c r="S30" s="10">
        <f t="shared" si="1"/>
        <v>0</v>
      </c>
      <c r="T30" s="10">
        <f t="shared" si="2"/>
        <v>0</v>
      </c>
    </row>
    <row r="31" spans="1:20" x14ac:dyDescent="0.2">
      <c r="A31">
        <v>9288155</v>
      </c>
      <c r="B31" t="s">
        <v>80</v>
      </c>
      <c r="C31" s="10">
        <v>3816747.5</v>
      </c>
      <c r="D31" s="10">
        <v>3736747.5</v>
      </c>
      <c r="E31" s="10">
        <v>3736747.5</v>
      </c>
      <c r="F31">
        <v>0</v>
      </c>
      <c r="G31">
        <v>0</v>
      </c>
      <c r="H31" s="10">
        <v>3736747.5</v>
      </c>
      <c r="J31">
        <v>9288155</v>
      </c>
      <c r="K31">
        <v>1521</v>
      </c>
      <c r="L31" t="s">
        <v>80</v>
      </c>
      <c r="M31">
        <v>3816747.5</v>
      </c>
      <c r="N31">
        <v>3736747.5</v>
      </c>
      <c r="O31">
        <v>3736747.5</v>
      </c>
      <c r="R31" s="14">
        <f t="shared" si="0"/>
        <v>3736747.5</v>
      </c>
      <c r="S31" s="10">
        <f t="shared" si="1"/>
        <v>0</v>
      </c>
      <c r="T31" s="10">
        <f t="shared" si="2"/>
        <v>0</v>
      </c>
    </row>
    <row r="32" spans="1:20" x14ac:dyDescent="0.2">
      <c r="A32">
        <v>9288155</v>
      </c>
      <c r="B32" t="s">
        <v>80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v>9288155</v>
      </c>
      <c r="K32">
        <v>1521</v>
      </c>
      <c r="L32" t="s">
        <v>80</v>
      </c>
      <c r="P32">
        <v>0</v>
      </c>
      <c r="Q32">
        <v>0</v>
      </c>
      <c r="R32" s="14">
        <f t="shared" si="0"/>
        <v>0</v>
      </c>
      <c r="S32" s="10">
        <f t="shared" si="1"/>
        <v>0</v>
      </c>
      <c r="T32" s="10">
        <f t="shared" si="2"/>
        <v>0</v>
      </c>
    </row>
    <row r="33" spans="1:20" x14ac:dyDescent="0.2">
      <c r="A33">
        <v>9288168</v>
      </c>
      <c r="B33" t="s">
        <v>81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v>9288168</v>
      </c>
      <c r="K33">
        <v>1401</v>
      </c>
      <c r="L33" t="s">
        <v>81</v>
      </c>
      <c r="M33">
        <v>0</v>
      </c>
      <c r="N33">
        <v>0</v>
      </c>
      <c r="O33">
        <v>0</v>
      </c>
      <c r="R33" s="14">
        <f t="shared" si="0"/>
        <v>0</v>
      </c>
      <c r="S33" s="10">
        <f t="shared" si="1"/>
        <v>0</v>
      </c>
      <c r="T33" s="10">
        <f t="shared" si="2"/>
        <v>0</v>
      </c>
    </row>
    <row r="34" spans="1:20" x14ac:dyDescent="0.2">
      <c r="A34">
        <v>9288169</v>
      </c>
      <c r="B34" t="s">
        <v>81</v>
      </c>
      <c r="C34">
        <v>0</v>
      </c>
      <c r="D34">
        <v>0</v>
      </c>
      <c r="E34">
        <v>0</v>
      </c>
      <c r="F34" s="10">
        <v>66050.179999999993</v>
      </c>
      <c r="G34" s="10">
        <v>41439.58</v>
      </c>
      <c r="H34" s="10">
        <v>41439.58</v>
      </c>
      <c r="J34">
        <v>9288169</v>
      </c>
      <c r="K34">
        <v>1401</v>
      </c>
      <c r="L34" t="s">
        <v>81</v>
      </c>
      <c r="P34">
        <v>66050.179999999993</v>
      </c>
      <c r="Q34">
        <v>41439.58</v>
      </c>
      <c r="R34" s="14">
        <f>O34+Q34</f>
        <v>41439.58</v>
      </c>
      <c r="S34" s="10">
        <f t="shared" si="1"/>
        <v>0</v>
      </c>
      <c r="T34" s="10">
        <f t="shared" si="2"/>
        <v>0</v>
      </c>
    </row>
    <row r="35" spans="1:20" x14ac:dyDescent="0.2">
      <c r="A35">
        <v>9288169</v>
      </c>
      <c r="B35" t="s">
        <v>81</v>
      </c>
      <c r="C35" s="10">
        <v>1581146.38</v>
      </c>
      <c r="D35">
        <v>0</v>
      </c>
      <c r="E35">
        <v>0</v>
      </c>
      <c r="F35">
        <v>0</v>
      </c>
      <c r="G35">
        <v>0</v>
      </c>
      <c r="H35">
        <v>0</v>
      </c>
      <c r="J35">
        <v>9288169</v>
      </c>
      <c r="K35">
        <v>1401</v>
      </c>
      <c r="L35" t="s">
        <v>81</v>
      </c>
      <c r="M35">
        <v>1581146.38</v>
      </c>
      <c r="N35">
        <v>0</v>
      </c>
      <c r="O35">
        <v>0</v>
      </c>
      <c r="R35" s="14">
        <f t="shared" si="0"/>
        <v>0</v>
      </c>
      <c r="S35" s="10">
        <f t="shared" si="1"/>
        <v>0</v>
      </c>
      <c r="T35" s="10">
        <f t="shared" si="2"/>
        <v>0</v>
      </c>
    </row>
    <row r="36" spans="1:20" x14ac:dyDescent="0.2">
      <c r="A36">
        <v>9288176</v>
      </c>
      <c r="B36" t="s">
        <v>82</v>
      </c>
      <c r="C36" s="10">
        <v>1443028.29</v>
      </c>
      <c r="D36">
        <v>0</v>
      </c>
      <c r="E36">
        <v>0</v>
      </c>
      <c r="F36" s="10">
        <v>4216967.21</v>
      </c>
      <c r="G36" s="10">
        <v>4213717.3099999996</v>
      </c>
      <c r="H36" s="10">
        <v>4213717.3099999996</v>
      </c>
      <c r="J36">
        <v>9288176</v>
      </c>
      <c r="K36">
        <v>1081</v>
      </c>
      <c r="L36" t="s">
        <v>82</v>
      </c>
      <c r="M36">
        <v>1443028.29</v>
      </c>
      <c r="N36">
        <v>0</v>
      </c>
      <c r="O36">
        <v>0</v>
      </c>
      <c r="P36">
        <v>4216967.21</v>
      </c>
      <c r="Q36">
        <v>4213717.3099999996</v>
      </c>
      <c r="R36" s="14">
        <f>O36+Q36</f>
        <v>4213717.3099999996</v>
      </c>
      <c r="S36" s="10">
        <f t="shared" si="1"/>
        <v>0</v>
      </c>
      <c r="T36" s="10">
        <f t="shared" si="2"/>
        <v>0</v>
      </c>
    </row>
    <row r="37" spans="1:20" x14ac:dyDescent="0.2">
      <c r="A37">
        <v>9288176</v>
      </c>
      <c r="B37" t="s">
        <v>82</v>
      </c>
      <c r="C37" s="10">
        <v>6541488.9500000002</v>
      </c>
      <c r="D37">
        <v>0</v>
      </c>
      <c r="E37">
        <v>0</v>
      </c>
      <c r="F37">
        <v>0</v>
      </c>
      <c r="G37">
        <v>0</v>
      </c>
      <c r="H37">
        <v>0</v>
      </c>
      <c r="J37">
        <v>9288176</v>
      </c>
      <c r="K37">
        <v>1081</v>
      </c>
      <c r="L37" t="s">
        <v>82</v>
      </c>
      <c r="M37">
        <v>6541488.9500000002</v>
      </c>
      <c r="N37">
        <v>0</v>
      </c>
      <c r="O37">
        <v>0</v>
      </c>
      <c r="R37" s="14">
        <f t="shared" si="0"/>
        <v>0</v>
      </c>
      <c r="S37" s="10">
        <f t="shared" si="1"/>
        <v>0</v>
      </c>
      <c r="T37" s="10">
        <f t="shared" si="2"/>
        <v>0</v>
      </c>
    </row>
    <row r="38" spans="1:20" s="15" customFormat="1" x14ac:dyDescent="0.2">
      <c r="A38" s="15">
        <v>9288178</v>
      </c>
      <c r="B38" s="15" t="s">
        <v>83</v>
      </c>
      <c r="C38" s="16">
        <v>56849611.159999996</v>
      </c>
      <c r="D38" s="16">
        <v>56849611.159999996</v>
      </c>
      <c r="E38" s="16">
        <v>3136563.79</v>
      </c>
      <c r="F38" s="15">
        <v>0</v>
      </c>
      <c r="G38" s="16">
        <v>103768.77</v>
      </c>
      <c r="H38" s="16">
        <v>3240332.56</v>
      </c>
      <c r="J38">
        <v>9288178</v>
      </c>
      <c r="K38">
        <v>1301</v>
      </c>
      <c r="L38" t="s">
        <v>83</v>
      </c>
      <c r="M38">
        <v>56849611.159999996</v>
      </c>
      <c r="N38">
        <v>56849611.159999996</v>
      </c>
      <c r="O38">
        <v>3136563.79</v>
      </c>
      <c r="P38">
        <v>0</v>
      </c>
      <c r="Q38">
        <v>0</v>
      </c>
      <c r="R38" s="19">
        <f>O38+Q38</f>
        <v>3136563.79</v>
      </c>
      <c r="S38" s="10">
        <f t="shared" si="1"/>
        <v>0</v>
      </c>
      <c r="T38" s="10">
        <f t="shared" si="2"/>
        <v>103768.77</v>
      </c>
    </row>
    <row r="39" spans="1:20" x14ac:dyDescent="0.2">
      <c r="A39">
        <v>9288178</v>
      </c>
      <c r="B39" t="s">
        <v>83</v>
      </c>
      <c r="C39" s="10">
        <v>3732522.15</v>
      </c>
      <c r="D39" s="10">
        <v>3732522.15</v>
      </c>
      <c r="E39" s="10">
        <v>3628753.38</v>
      </c>
      <c r="F39">
        <v>0</v>
      </c>
      <c r="G39">
        <v>0</v>
      </c>
      <c r="H39" s="10">
        <v>3628753.38</v>
      </c>
      <c r="J39" s="15">
        <v>9288178</v>
      </c>
      <c r="K39" s="15">
        <v>1301</v>
      </c>
      <c r="L39" s="15" t="s">
        <v>83</v>
      </c>
      <c r="M39" s="15">
        <v>3732522.15</v>
      </c>
      <c r="N39" s="15">
        <v>3732522.15</v>
      </c>
      <c r="O39" s="15">
        <v>3628753.38</v>
      </c>
      <c r="P39" s="15"/>
      <c r="Q39" s="15"/>
      <c r="R39" s="42">
        <f>O39+Q39</f>
        <v>3628753.38</v>
      </c>
      <c r="S39" s="10">
        <f t="shared" si="1"/>
        <v>0</v>
      </c>
      <c r="T39" s="10">
        <f t="shared" si="2"/>
        <v>0</v>
      </c>
    </row>
    <row r="40" spans="1:20" x14ac:dyDescent="0.2">
      <c r="A40">
        <v>9288181</v>
      </c>
      <c r="B40" t="s">
        <v>84</v>
      </c>
      <c r="C40" s="10">
        <v>99175</v>
      </c>
      <c r="D40">
        <v>0</v>
      </c>
      <c r="E40">
        <v>0</v>
      </c>
      <c r="F40">
        <v>0</v>
      </c>
      <c r="G40">
        <v>0</v>
      </c>
      <c r="H40">
        <v>0</v>
      </c>
      <c r="J40">
        <v>9288181</v>
      </c>
      <c r="K40">
        <v>1451</v>
      </c>
      <c r="L40" t="s">
        <v>84</v>
      </c>
      <c r="M40">
        <v>99175</v>
      </c>
      <c r="N40">
        <v>0</v>
      </c>
      <c r="O40">
        <v>0</v>
      </c>
      <c r="R40" s="14">
        <f t="shared" si="0"/>
        <v>0</v>
      </c>
      <c r="S40" s="10">
        <f t="shared" si="1"/>
        <v>0</v>
      </c>
      <c r="T40" s="10">
        <f t="shared" si="2"/>
        <v>0</v>
      </c>
    </row>
    <row r="41" spans="1:20" x14ac:dyDescent="0.2">
      <c r="A41">
        <v>9288181</v>
      </c>
      <c r="B41" t="s">
        <v>84</v>
      </c>
      <c r="C41">
        <v>0</v>
      </c>
      <c r="D41">
        <v>0</v>
      </c>
      <c r="E41">
        <v>0</v>
      </c>
      <c r="F41" s="10">
        <v>99175</v>
      </c>
      <c r="G41" s="10">
        <v>99175</v>
      </c>
      <c r="H41" s="10">
        <v>99175</v>
      </c>
      <c r="J41">
        <v>9288181</v>
      </c>
      <c r="K41">
        <v>1451</v>
      </c>
      <c r="L41" t="s">
        <v>84</v>
      </c>
      <c r="P41">
        <v>99175</v>
      </c>
      <c r="Q41">
        <v>99175</v>
      </c>
      <c r="R41" s="14">
        <f t="shared" si="0"/>
        <v>99175</v>
      </c>
      <c r="S41" s="10">
        <f t="shared" si="1"/>
        <v>0</v>
      </c>
      <c r="T41" s="10">
        <f t="shared" si="2"/>
        <v>0</v>
      </c>
    </row>
    <row r="42" spans="1:20" x14ac:dyDescent="0.2">
      <c r="A42">
        <v>9288182</v>
      </c>
      <c r="B42" t="s">
        <v>73</v>
      </c>
      <c r="C42" s="10">
        <v>345898.72</v>
      </c>
      <c r="D42">
        <v>0</v>
      </c>
      <c r="E42">
        <v>0</v>
      </c>
      <c r="F42">
        <v>0</v>
      </c>
      <c r="G42">
        <v>0</v>
      </c>
      <c r="H42">
        <v>0</v>
      </c>
      <c r="J42">
        <v>9288182</v>
      </c>
      <c r="K42">
        <v>1251</v>
      </c>
      <c r="L42" t="s">
        <v>73</v>
      </c>
      <c r="M42">
        <v>345898.72</v>
      </c>
      <c r="N42">
        <v>0</v>
      </c>
      <c r="O42">
        <v>0</v>
      </c>
      <c r="R42" s="14">
        <f t="shared" si="0"/>
        <v>0</v>
      </c>
      <c r="S42" s="10">
        <f t="shared" si="1"/>
        <v>0</v>
      </c>
      <c r="T42" s="10">
        <f t="shared" si="2"/>
        <v>0</v>
      </c>
    </row>
    <row r="43" spans="1:20" x14ac:dyDescent="0.2">
      <c r="A43">
        <v>9288182</v>
      </c>
      <c r="B43" t="s">
        <v>73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v>9288182</v>
      </c>
      <c r="K43">
        <v>1251</v>
      </c>
      <c r="L43" t="s">
        <v>73</v>
      </c>
      <c r="P43">
        <v>0</v>
      </c>
      <c r="Q43">
        <v>0</v>
      </c>
      <c r="R43" s="14">
        <f t="shared" si="0"/>
        <v>0</v>
      </c>
      <c r="S43" s="10">
        <f t="shared" si="1"/>
        <v>0</v>
      </c>
      <c r="T43" s="10">
        <f t="shared" si="2"/>
        <v>0</v>
      </c>
    </row>
    <row r="44" spans="1:20" x14ac:dyDescent="0.2">
      <c r="A44">
        <v>9288185</v>
      </c>
      <c r="B44" t="s">
        <v>74</v>
      </c>
      <c r="C44" s="10">
        <v>541172.66</v>
      </c>
      <c r="D44" s="10">
        <v>60130.3</v>
      </c>
      <c r="E44" s="10">
        <v>59228.35</v>
      </c>
      <c r="F44">
        <v>0</v>
      </c>
      <c r="G44">
        <v>0</v>
      </c>
      <c r="H44" s="10">
        <v>59228.35</v>
      </c>
      <c r="J44">
        <v>9288185</v>
      </c>
      <c r="K44">
        <v>2431</v>
      </c>
      <c r="L44" t="s">
        <v>74</v>
      </c>
      <c r="M44">
        <v>541172.66</v>
      </c>
      <c r="N44">
        <v>60130.3</v>
      </c>
      <c r="O44">
        <v>59228.35</v>
      </c>
      <c r="R44" s="14">
        <f t="shared" si="0"/>
        <v>59228.35</v>
      </c>
      <c r="S44" s="10">
        <f t="shared" si="1"/>
        <v>0</v>
      </c>
      <c r="T44" s="10">
        <f t="shared" si="2"/>
        <v>0</v>
      </c>
    </row>
    <row r="45" spans="1:20" x14ac:dyDescent="0.2">
      <c r="A45">
        <v>9288187</v>
      </c>
      <c r="B45" t="s">
        <v>163</v>
      </c>
      <c r="C45" s="10">
        <v>340000</v>
      </c>
      <c r="D45">
        <v>0</v>
      </c>
      <c r="E45">
        <v>0</v>
      </c>
      <c r="F45">
        <v>0</v>
      </c>
      <c r="G45">
        <v>0</v>
      </c>
      <c r="H45">
        <v>0</v>
      </c>
      <c r="J45">
        <v>9288187</v>
      </c>
      <c r="K45">
        <v>2101</v>
      </c>
      <c r="L45" t="s">
        <v>163</v>
      </c>
      <c r="M45">
        <v>340000</v>
      </c>
      <c r="N45">
        <v>0</v>
      </c>
      <c r="O45">
        <v>0</v>
      </c>
      <c r="R45" s="14">
        <f t="shared" si="0"/>
        <v>0</v>
      </c>
      <c r="S45" s="10">
        <f t="shared" si="1"/>
        <v>0</v>
      </c>
      <c r="T45" s="10">
        <f t="shared" si="2"/>
        <v>0</v>
      </c>
    </row>
    <row r="46" spans="1:20" s="15" customFormat="1" x14ac:dyDescent="0.2">
      <c r="A46" s="20">
        <v>9288191</v>
      </c>
      <c r="B46" s="15" t="s">
        <v>71</v>
      </c>
      <c r="C46" s="16">
        <v>8225728.46</v>
      </c>
      <c r="D46" s="16">
        <v>1946116.89</v>
      </c>
      <c r="E46" s="16">
        <v>1888279.68</v>
      </c>
      <c r="F46" s="18">
        <v>220071.1</v>
      </c>
      <c r="G46" s="16">
        <v>210075.11</v>
      </c>
      <c r="H46" s="16">
        <v>2098354.79</v>
      </c>
      <c r="J46" s="15">
        <v>9288191</v>
      </c>
      <c r="K46" s="15">
        <v>2301</v>
      </c>
      <c r="L46" s="15" t="s">
        <v>71</v>
      </c>
      <c r="M46" s="15">
        <v>8225728.46</v>
      </c>
      <c r="N46" s="15">
        <v>1946116.89</v>
      </c>
      <c r="O46" s="15">
        <v>1888279.68</v>
      </c>
      <c r="P46" s="20">
        <v>218765.74</v>
      </c>
      <c r="Q46" s="15">
        <v>210075.11</v>
      </c>
      <c r="R46" s="42">
        <f>O46+Q46</f>
        <v>2098354.79</v>
      </c>
      <c r="S46" s="16">
        <f t="shared" si="1"/>
        <v>1305.3600000000151</v>
      </c>
      <c r="T46" s="16">
        <f t="shared" si="2"/>
        <v>0</v>
      </c>
    </row>
    <row r="47" spans="1:20" x14ac:dyDescent="0.2">
      <c r="A47">
        <v>9288191</v>
      </c>
      <c r="B47" t="s">
        <v>71</v>
      </c>
      <c r="C47" s="10">
        <v>1563648.73</v>
      </c>
      <c r="D47" s="10">
        <v>688810.99</v>
      </c>
      <c r="E47" s="10">
        <v>661258.57999999996</v>
      </c>
      <c r="F47">
        <v>0</v>
      </c>
      <c r="G47">
        <v>0</v>
      </c>
      <c r="H47" s="10">
        <v>661258.57999999996</v>
      </c>
      <c r="J47">
        <v>9288191</v>
      </c>
      <c r="K47">
        <v>2301</v>
      </c>
      <c r="L47" t="s">
        <v>71</v>
      </c>
      <c r="M47">
        <v>1563648.73</v>
      </c>
      <c r="N47">
        <v>688810.99</v>
      </c>
      <c r="O47">
        <v>661258.57999999996</v>
      </c>
      <c r="R47" s="14">
        <f t="shared" si="0"/>
        <v>661258.57999999996</v>
      </c>
      <c r="S47" s="10">
        <f t="shared" si="1"/>
        <v>0</v>
      </c>
      <c r="T47" s="10">
        <f t="shared" si="2"/>
        <v>0</v>
      </c>
    </row>
    <row r="48" spans="1:20" x14ac:dyDescent="0.2">
      <c r="A48">
        <v>9288191</v>
      </c>
      <c r="B48" t="s">
        <v>85</v>
      </c>
      <c r="C48" s="10">
        <v>186942.27</v>
      </c>
      <c r="D48" s="10">
        <v>155924</v>
      </c>
      <c r="E48" s="10">
        <v>155924</v>
      </c>
      <c r="F48">
        <v>0</v>
      </c>
      <c r="G48">
        <v>0</v>
      </c>
      <c r="H48" s="10">
        <v>155924</v>
      </c>
      <c r="J48">
        <v>9288191</v>
      </c>
      <c r="K48">
        <v>1501</v>
      </c>
      <c r="L48" t="s">
        <v>85</v>
      </c>
      <c r="M48">
        <v>186942.27</v>
      </c>
      <c r="N48">
        <v>155924</v>
      </c>
      <c r="O48">
        <v>155924</v>
      </c>
      <c r="R48" s="14">
        <f t="shared" si="0"/>
        <v>155924</v>
      </c>
      <c r="S48" s="10">
        <f t="shared" si="1"/>
        <v>0</v>
      </c>
      <c r="T48" s="10">
        <f t="shared" si="2"/>
        <v>0</v>
      </c>
    </row>
    <row r="49" spans="1:20" x14ac:dyDescent="0.2">
      <c r="A49">
        <v>9288195</v>
      </c>
      <c r="B49" t="s">
        <v>86</v>
      </c>
      <c r="C49" s="10">
        <v>105499.5</v>
      </c>
      <c r="D49" s="10">
        <v>58999.5</v>
      </c>
      <c r="E49">
        <v>0</v>
      </c>
      <c r="F49">
        <v>0</v>
      </c>
      <c r="G49">
        <v>0</v>
      </c>
      <c r="H49">
        <v>0</v>
      </c>
      <c r="J49">
        <v>9288195</v>
      </c>
      <c r="K49">
        <v>1371</v>
      </c>
      <c r="L49" t="s">
        <v>86</v>
      </c>
      <c r="M49">
        <v>105499.5</v>
      </c>
      <c r="N49">
        <v>58999.5</v>
      </c>
      <c r="O49">
        <v>0</v>
      </c>
      <c r="R49" s="14">
        <f t="shared" si="0"/>
        <v>0</v>
      </c>
      <c r="S49" s="10">
        <f t="shared" si="1"/>
        <v>0</v>
      </c>
      <c r="T49" s="10">
        <f t="shared" si="2"/>
        <v>0</v>
      </c>
    </row>
    <row r="50" spans="1:20" x14ac:dyDescent="0.2">
      <c r="A50">
        <v>9288196</v>
      </c>
      <c r="B50" t="s">
        <v>78</v>
      </c>
      <c r="C50" s="10">
        <v>500000</v>
      </c>
      <c r="D50" s="10">
        <v>393364.6</v>
      </c>
      <c r="E50">
        <v>0</v>
      </c>
      <c r="F50">
        <v>0</v>
      </c>
      <c r="G50">
        <v>0</v>
      </c>
      <c r="H50">
        <v>0</v>
      </c>
      <c r="J50">
        <v>9288196</v>
      </c>
      <c r="K50">
        <v>1511</v>
      </c>
      <c r="L50" t="s">
        <v>78</v>
      </c>
      <c r="M50">
        <v>500000</v>
      </c>
      <c r="N50">
        <v>393364.6</v>
      </c>
      <c r="O50">
        <v>0</v>
      </c>
      <c r="R50" s="14">
        <f t="shared" si="0"/>
        <v>0</v>
      </c>
      <c r="S50" s="10">
        <f t="shared" si="1"/>
        <v>0</v>
      </c>
      <c r="T50" s="10">
        <f t="shared" si="2"/>
        <v>0</v>
      </c>
    </row>
    <row r="51" spans="1:20" x14ac:dyDescent="0.2">
      <c r="A51">
        <v>9288210</v>
      </c>
      <c r="B51" t="s">
        <v>87</v>
      </c>
      <c r="C51" s="10">
        <v>141392.43</v>
      </c>
      <c r="D51">
        <v>0</v>
      </c>
      <c r="E51">
        <v>0</v>
      </c>
      <c r="F51">
        <v>0</v>
      </c>
      <c r="G51">
        <v>0</v>
      </c>
      <c r="H51">
        <v>0</v>
      </c>
      <c r="J51">
        <v>9288210</v>
      </c>
      <c r="K51">
        <v>1221</v>
      </c>
      <c r="L51" t="s">
        <v>87</v>
      </c>
      <c r="M51">
        <v>141392.43</v>
      </c>
      <c r="N51">
        <v>0</v>
      </c>
      <c r="O51">
        <v>0</v>
      </c>
      <c r="R51" s="14">
        <f t="shared" si="0"/>
        <v>0</v>
      </c>
      <c r="S51" s="10">
        <f t="shared" si="1"/>
        <v>0</v>
      </c>
      <c r="T51" s="10">
        <f t="shared" si="2"/>
        <v>0</v>
      </c>
    </row>
    <row r="52" spans="1:20" x14ac:dyDescent="0.2">
      <c r="A52">
        <v>9288211</v>
      </c>
      <c r="B52" t="s">
        <v>87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v>9288211</v>
      </c>
      <c r="K52">
        <v>1221</v>
      </c>
      <c r="L52" t="s">
        <v>87</v>
      </c>
      <c r="M52">
        <v>0</v>
      </c>
      <c r="N52">
        <v>0</v>
      </c>
      <c r="O52">
        <v>0</v>
      </c>
      <c r="R52" s="14">
        <f t="shared" si="0"/>
        <v>0</v>
      </c>
      <c r="S52" s="10">
        <f t="shared" si="1"/>
        <v>0</v>
      </c>
      <c r="T52" s="10">
        <f t="shared" si="2"/>
        <v>0</v>
      </c>
    </row>
    <row r="53" spans="1:20" x14ac:dyDescent="0.2">
      <c r="A53">
        <v>9288212</v>
      </c>
      <c r="B53" t="s">
        <v>88</v>
      </c>
      <c r="C53" s="10">
        <v>2050000000</v>
      </c>
      <c r="D53">
        <v>0</v>
      </c>
      <c r="E53">
        <v>0</v>
      </c>
      <c r="F53">
        <v>0</v>
      </c>
      <c r="G53">
        <v>0</v>
      </c>
      <c r="H53">
        <v>0</v>
      </c>
      <c r="J53">
        <v>9288212</v>
      </c>
      <c r="K53">
        <v>1915</v>
      </c>
      <c r="L53" t="s">
        <v>88</v>
      </c>
      <c r="M53">
        <v>2050000000</v>
      </c>
      <c r="N53">
        <v>0</v>
      </c>
      <c r="O53">
        <v>0</v>
      </c>
      <c r="R53" s="14">
        <f t="shared" si="0"/>
        <v>0</v>
      </c>
      <c r="S53" s="10">
        <f t="shared" si="1"/>
        <v>0</v>
      </c>
      <c r="T53" s="10">
        <f t="shared" si="2"/>
        <v>0</v>
      </c>
    </row>
    <row r="54" spans="1:20" x14ac:dyDescent="0.2">
      <c r="A54">
        <v>9288212</v>
      </c>
      <c r="B54" t="s">
        <v>88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v>9288212</v>
      </c>
      <c r="K54">
        <v>1915</v>
      </c>
      <c r="L54" t="s">
        <v>88</v>
      </c>
      <c r="P54">
        <v>0</v>
      </c>
      <c r="Q54">
        <v>0</v>
      </c>
      <c r="R54" s="14">
        <f t="shared" si="0"/>
        <v>0</v>
      </c>
      <c r="S54" s="10">
        <f t="shared" si="1"/>
        <v>0</v>
      </c>
      <c r="T54" s="10">
        <f t="shared" si="2"/>
        <v>0</v>
      </c>
    </row>
    <row r="55" spans="1:20" x14ac:dyDescent="0.2">
      <c r="A55">
        <v>9288213</v>
      </c>
      <c r="B55" t="s">
        <v>86</v>
      </c>
      <c r="C55" s="10">
        <v>155788</v>
      </c>
      <c r="D55">
        <v>0</v>
      </c>
      <c r="E55">
        <v>0</v>
      </c>
      <c r="F55">
        <v>0</v>
      </c>
      <c r="G55">
        <v>0</v>
      </c>
      <c r="H55">
        <v>0</v>
      </c>
      <c r="J55">
        <v>9288213</v>
      </c>
      <c r="K55">
        <v>1501</v>
      </c>
      <c r="L55" t="s">
        <v>85</v>
      </c>
      <c r="M55">
        <v>366064</v>
      </c>
      <c r="N55">
        <v>0</v>
      </c>
      <c r="O55">
        <v>0</v>
      </c>
      <c r="R55" s="14">
        <f t="shared" si="0"/>
        <v>0</v>
      </c>
      <c r="S55" s="10">
        <f t="shared" si="1"/>
        <v>0</v>
      </c>
      <c r="T55" s="10">
        <f t="shared" si="2"/>
        <v>0</v>
      </c>
    </row>
    <row r="56" spans="1:20" x14ac:dyDescent="0.2">
      <c r="A56">
        <v>9288213</v>
      </c>
      <c r="B56" t="s">
        <v>85</v>
      </c>
      <c r="C56" s="10">
        <v>366064</v>
      </c>
      <c r="D56">
        <v>0</v>
      </c>
      <c r="E56">
        <v>0</v>
      </c>
      <c r="F56">
        <v>0</v>
      </c>
      <c r="G56">
        <v>0</v>
      </c>
      <c r="H56">
        <v>0</v>
      </c>
      <c r="J56">
        <v>9288213</v>
      </c>
      <c r="K56">
        <v>1371</v>
      </c>
      <c r="L56" t="s">
        <v>86</v>
      </c>
      <c r="M56">
        <v>155788</v>
      </c>
      <c r="N56">
        <v>0</v>
      </c>
      <c r="O56">
        <v>0</v>
      </c>
      <c r="R56" s="14">
        <f t="shared" si="0"/>
        <v>0</v>
      </c>
      <c r="S56" s="10">
        <f t="shared" si="1"/>
        <v>0</v>
      </c>
      <c r="T56" s="10">
        <f t="shared" si="2"/>
        <v>0</v>
      </c>
    </row>
    <row r="57" spans="1:20" x14ac:dyDescent="0.2">
      <c r="A57">
        <v>9288213</v>
      </c>
      <c r="B57" t="s">
        <v>85</v>
      </c>
      <c r="C57" s="10">
        <v>1633936</v>
      </c>
      <c r="D57" s="10">
        <v>908480</v>
      </c>
      <c r="E57" s="10">
        <v>885767.99</v>
      </c>
      <c r="F57" s="10">
        <v>70808</v>
      </c>
      <c r="G57" s="10">
        <v>69037.8</v>
      </c>
      <c r="H57" s="10">
        <v>954805.79</v>
      </c>
      <c r="J57">
        <v>9288213</v>
      </c>
      <c r="K57">
        <v>1501</v>
      </c>
      <c r="L57" t="s">
        <v>85</v>
      </c>
      <c r="M57">
        <v>1633936</v>
      </c>
      <c r="N57">
        <v>908480</v>
      </c>
      <c r="O57">
        <v>885767.99</v>
      </c>
      <c r="P57">
        <v>70808</v>
      </c>
      <c r="Q57">
        <v>69037.8</v>
      </c>
      <c r="R57" s="14">
        <f t="shared" si="0"/>
        <v>954805.79</v>
      </c>
      <c r="S57" s="10">
        <f t="shared" si="1"/>
        <v>0</v>
      </c>
      <c r="T57" s="10">
        <f t="shared" si="2"/>
        <v>0</v>
      </c>
    </row>
    <row r="58" spans="1:20" x14ac:dyDescent="0.2">
      <c r="A58" t="s">
        <v>89</v>
      </c>
      <c r="C58" t="s">
        <v>164</v>
      </c>
      <c r="D58" t="s">
        <v>165</v>
      </c>
      <c r="E58" t="s">
        <v>166</v>
      </c>
      <c r="F58" t="s">
        <v>167</v>
      </c>
      <c r="G58" t="s">
        <v>90</v>
      </c>
      <c r="H58" t="s">
        <v>168</v>
      </c>
      <c r="L58" t="s">
        <v>93</v>
      </c>
      <c r="M58" s="41">
        <f t="shared" ref="M58:R58" si="3">SUM(M3:M57)</f>
        <v>4273931946.5899992</v>
      </c>
      <c r="N58" s="41">
        <f t="shared" si="3"/>
        <v>1240739997.8899999</v>
      </c>
      <c r="O58" s="41">
        <f t="shared" si="3"/>
        <v>1181415371.6300004</v>
      </c>
      <c r="P58" s="41">
        <f t="shared" si="3"/>
        <v>44789647.750000007</v>
      </c>
      <c r="Q58" s="41">
        <f t="shared" si="3"/>
        <v>42343676.29999999</v>
      </c>
      <c r="R58" s="41">
        <f t="shared" si="3"/>
        <v>1223759047.9300001</v>
      </c>
    </row>
  </sheetData>
  <mergeCells count="2">
    <mergeCell ref="A1:H1"/>
    <mergeCell ref="J1:R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BC263-51BF-4AA3-9968-6870151B4E7B}">
  <dimension ref="B1:K86"/>
  <sheetViews>
    <sheetView workbookViewId="0">
      <pane ySplit="4" topLeftCell="A74" activePane="bottomLeft" state="frozen"/>
      <selection pane="bottomLeft" activeCell="F35" sqref="F35"/>
    </sheetView>
  </sheetViews>
  <sheetFormatPr defaultRowHeight="12.75" x14ac:dyDescent="0.2"/>
  <cols>
    <col min="1" max="1" width="1" customWidth="1"/>
    <col min="2" max="3" width="13.140625" customWidth="1"/>
    <col min="4" max="4" width="9.85546875" customWidth="1"/>
    <col min="5" max="5" width="19.140625" customWidth="1"/>
    <col min="6" max="7" width="17.5703125" customWidth="1"/>
    <col min="8" max="9" width="16.28515625" customWidth="1"/>
    <col min="10" max="10" width="23.5703125" customWidth="1"/>
    <col min="11" max="11" width="21.28515625" customWidth="1"/>
    <col min="12" max="12" width="4.7109375" customWidth="1"/>
  </cols>
  <sheetData>
    <row r="1" spans="2:11" s="89" customFormat="1" ht="8.4499999999999993" customHeight="1" x14ac:dyDescent="0.2"/>
    <row r="2" spans="2:11" s="89" customFormat="1" ht="31.5" customHeight="1" x14ac:dyDescent="0.2">
      <c r="C2" s="90" t="s">
        <v>206</v>
      </c>
      <c r="D2" s="90"/>
      <c r="E2" s="90"/>
    </row>
    <row r="3" spans="2:11" s="89" customFormat="1" ht="18.2" customHeight="1" x14ac:dyDescent="0.2"/>
    <row r="4" spans="2:11" s="89" customFormat="1" ht="24" customHeight="1" x14ac:dyDescent="0.2">
      <c r="B4" s="91" t="s">
        <v>1</v>
      </c>
      <c r="C4" s="91" t="s">
        <v>207</v>
      </c>
      <c r="D4" s="91" t="s">
        <v>208</v>
      </c>
      <c r="E4" s="91" t="s">
        <v>209</v>
      </c>
      <c r="F4" s="91" t="s">
        <v>210</v>
      </c>
      <c r="G4" s="91" t="s">
        <v>8</v>
      </c>
      <c r="H4" s="91" t="s">
        <v>211</v>
      </c>
      <c r="I4" s="91" t="s">
        <v>8</v>
      </c>
      <c r="J4" s="91" t="s">
        <v>212</v>
      </c>
      <c r="K4" s="91" t="s">
        <v>9</v>
      </c>
    </row>
    <row r="5" spans="2:11" s="89" customFormat="1" ht="19.7" customHeight="1" x14ac:dyDescent="0.2">
      <c r="B5" s="92">
        <v>2021</v>
      </c>
      <c r="C5" s="92">
        <v>9288130</v>
      </c>
      <c r="D5" s="92">
        <v>1491</v>
      </c>
      <c r="E5" s="93" t="s">
        <v>70</v>
      </c>
      <c r="F5" s="94">
        <v>658600000</v>
      </c>
      <c r="G5" s="94">
        <v>658600000</v>
      </c>
      <c r="H5" s="94">
        <v>658600000</v>
      </c>
      <c r="I5" s="94"/>
      <c r="J5" s="94"/>
      <c r="K5" s="94"/>
    </row>
    <row r="6" spans="2:11" s="89" customFormat="1" ht="19.7" customHeight="1" x14ac:dyDescent="0.2">
      <c r="B6" s="92">
        <v>2022</v>
      </c>
      <c r="C6" s="92">
        <v>9288130</v>
      </c>
      <c r="D6" s="92">
        <v>1491</v>
      </c>
      <c r="E6" s="93" t="s">
        <v>70</v>
      </c>
      <c r="F6" s="94">
        <v>898950000</v>
      </c>
      <c r="G6" s="94">
        <v>449475000</v>
      </c>
      <c r="H6" s="94">
        <v>449475000</v>
      </c>
      <c r="I6" s="94"/>
      <c r="J6" s="94"/>
      <c r="K6" s="94"/>
    </row>
    <row r="7" spans="2:11" s="89" customFormat="1" ht="19.7" customHeight="1" x14ac:dyDescent="0.2">
      <c r="B7" s="92">
        <v>2021</v>
      </c>
      <c r="C7" s="92">
        <v>9288132</v>
      </c>
      <c r="D7" s="92">
        <v>2301</v>
      </c>
      <c r="E7" s="93" t="s">
        <v>71</v>
      </c>
      <c r="F7" s="94">
        <v>31712500</v>
      </c>
      <c r="G7" s="94">
        <v>304921.11</v>
      </c>
      <c r="H7" s="94">
        <v>298993.37</v>
      </c>
      <c r="I7" s="94"/>
      <c r="J7" s="94"/>
      <c r="K7" s="94"/>
    </row>
    <row r="8" spans="2:11" s="89" customFormat="1" ht="19.7" customHeight="1" x14ac:dyDescent="0.2">
      <c r="B8" s="92">
        <v>2022</v>
      </c>
      <c r="C8" s="92">
        <v>9288132</v>
      </c>
      <c r="D8" s="92">
        <v>2301</v>
      </c>
      <c r="E8" s="93" t="s">
        <v>71</v>
      </c>
      <c r="F8" s="94">
        <v>42444788.030000001</v>
      </c>
      <c r="G8" s="94">
        <v>1470063.42</v>
      </c>
      <c r="H8" s="94">
        <v>1467256.14</v>
      </c>
      <c r="I8" s="94">
        <v>209201.6</v>
      </c>
      <c r="J8" s="94">
        <v>206063.58</v>
      </c>
      <c r="K8" s="94">
        <v>0</v>
      </c>
    </row>
    <row r="9" spans="2:11" s="89" customFormat="1" ht="19.7" customHeight="1" x14ac:dyDescent="0.2">
      <c r="B9" s="92">
        <v>2021</v>
      </c>
      <c r="C9" s="92">
        <v>9288133</v>
      </c>
      <c r="D9" s="92">
        <v>2301</v>
      </c>
      <c r="E9" s="93" t="s">
        <v>71</v>
      </c>
      <c r="F9" s="94">
        <v>194781864.03999999</v>
      </c>
      <c r="G9" s="94">
        <v>17420115.890000001</v>
      </c>
      <c r="H9" s="94">
        <v>15185289.02</v>
      </c>
      <c r="I9" s="94"/>
      <c r="J9" s="94"/>
      <c r="K9" s="94"/>
    </row>
    <row r="10" spans="2:11" s="89" customFormat="1" ht="19.7" customHeight="1" x14ac:dyDescent="0.2">
      <c r="B10" s="92">
        <v>2022</v>
      </c>
      <c r="C10" s="95">
        <v>9288133</v>
      </c>
      <c r="D10" s="92">
        <v>2301</v>
      </c>
      <c r="E10" s="93" t="s">
        <v>71</v>
      </c>
      <c r="F10" s="94">
        <v>154036186.68000001</v>
      </c>
      <c r="G10" s="94">
        <v>24221868.850000001</v>
      </c>
      <c r="H10" s="94">
        <v>22047385.420000002</v>
      </c>
      <c r="I10" s="96">
        <v>21386672.469999999</v>
      </c>
      <c r="J10" s="96">
        <v>21386159.969999999</v>
      </c>
      <c r="K10" s="96">
        <v>2234480.48</v>
      </c>
    </row>
    <row r="11" spans="2:11" s="89" customFormat="1" ht="19.7" customHeight="1" x14ac:dyDescent="0.2">
      <c r="B11" s="92">
        <v>2021</v>
      </c>
      <c r="C11" s="92">
        <v>9288134</v>
      </c>
      <c r="D11" s="92">
        <v>2301</v>
      </c>
      <c r="E11" s="93" t="s">
        <v>71</v>
      </c>
      <c r="F11" s="94">
        <v>9453607.3200000003</v>
      </c>
      <c r="G11" s="94">
        <v>2587841.0699999998</v>
      </c>
      <c r="H11" s="94">
        <v>2587373.46</v>
      </c>
      <c r="I11" s="94"/>
      <c r="J11" s="94"/>
      <c r="K11" s="94"/>
    </row>
    <row r="12" spans="2:11" s="89" customFormat="1" ht="19.7" customHeight="1" x14ac:dyDescent="0.2">
      <c r="B12" s="92">
        <v>2022</v>
      </c>
      <c r="C12" s="92">
        <v>9288134</v>
      </c>
      <c r="D12" s="92">
        <v>2301</v>
      </c>
      <c r="E12" s="93" t="s">
        <v>71</v>
      </c>
      <c r="F12" s="94">
        <v>26697662.48</v>
      </c>
      <c r="G12" s="94">
        <v>7868643.0999999996</v>
      </c>
      <c r="H12" s="94">
        <v>7863472.9199999999</v>
      </c>
      <c r="I12" s="94">
        <v>727410.95</v>
      </c>
      <c r="J12" s="94">
        <v>726789.24</v>
      </c>
      <c r="K12" s="94">
        <v>0</v>
      </c>
    </row>
    <row r="13" spans="2:11" s="89" customFormat="1" ht="19.7" customHeight="1" x14ac:dyDescent="0.2">
      <c r="B13" s="92">
        <v>2022</v>
      </c>
      <c r="C13" s="92">
        <v>9288135</v>
      </c>
      <c r="D13" s="92">
        <v>2441</v>
      </c>
      <c r="E13" s="93" t="s">
        <v>72</v>
      </c>
      <c r="F13" s="94">
        <v>1302676</v>
      </c>
      <c r="G13" s="94">
        <v>88844</v>
      </c>
      <c r="H13" s="94">
        <v>86622.9</v>
      </c>
      <c r="I13" s="94"/>
      <c r="J13" s="94"/>
      <c r="K13" s="94"/>
    </row>
    <row r="14" spans="2:11" s="89" customFormat="1" ht="19.7" customHeight="1" x14ac:dyDescent="0.2">
      <c r="B14" s="92">
        <v>2021</v>
      </c>
      <c r="C14" s="92">
        <v>9288137</v>
      </c>
      <c r="D14" s="92">
        <v>1251</v>
      </c>
      <c r="E14" s="93" t="s">
        <v>73</v>
      </c>
      <c r="F14" s="94">
        <v>72590835</v>
      </c>
      <c r="G14" s="94">
        <v>309600</v>
      </c>
      <c r="H14" s="94">
        <v>0</v>
      </c>
      <c r="I14" s="94"/>
      <c r="J14" s="94"/>
      <c r="K14" s="94"/>
    </row>
    <row r="15" spans="2:11" s="89" customFormat="1" ht="19.7" customHeight="1" x14ac:dyDescent="0.2">
      <c r="B15" s="92">
        <v>2022</v>
      </c>
      <c r="C15" s="97">
        <v>9288137</v>
      </c>
      <c r="D15" s="92">
        <v>1251</v>
      </c>
      <c r="E15" s="93" t="s">
        <v>73</v>
      </c>
      <c r="F15" s="94"/>
      <c r="G15" s="94"/>
      <c r="H15" s="94"/>
      <c r="I15" s="94">
        <v>2391340</v>
      </c>
      <c r="J15" s="98">
        <v>2391340</v>
      </c>
      <c r="K15" s="98">
        <v>309600</v>
      </c>
    </row>
    <row r="16" spans="2:11" s="89" customFormat="1" ht="19.7" customHeight="1" x14ac:dyDescent="0.2">
      <c r="B16" s="92">
        <v>2021</v>
      </c>
      <c r="C16" s="92">
        <v>9288138</v>
      </c>
      <c r="D16" s="92">
        <v>1251</v>
      </c>
      <c r="E16" s="93" t="s">
        <v>73</v>
      </c>
      <c r="F16" s="94">
        <v>17993976.25</v>
      </c>
      <c r="G16" s="94">
        <v>6007977.1699999999</v>
      </c>
      <c r="H16" s="94">
        <v>6007977.1699999999</v>
      </c>
      <c r="I16" s="94"/>
      <c r="J16" s="94"/>
      <c r="K16" s="94"/>
    </row>
    <row r="17" spans="2:11" s="89" customFormat="1" ht="19.7" customHeight="1" x14ac:dyDescent="0.2">
      <c r="B17" s="92">
        <v>2022</v>
      </c>
      <c r="C17" s="92">
        <v>9288138</v>
      </c>
      <c r="D17" s="92">
        <v>1251</v>
      </c>
      <c r="E17" s="93" t="s">
        <v>73</v>
      </c>
      <c r="F17" s="94"/>
      <c r="G17" s="94"/>
      <c r="H17" s="94"/>
      <c r="I17" s="94">
        <v>6889402.0800000001</v>
      </c>
      <c r="J17" s="94">
        <v>5530438</v>
      </c>
      <c r="K17" s="94">
        <v>0</v>
      </c>
    </row>
    <row r="18" spans="2:11" s="89" customFormat="1" ht="19.7" customHeight="1" x14ac:dyDescent="0.2">
      <c r="B18" s="92">
        <v>2021</v>
      </c>
      <c r="C18" s="92">
        <v>9288139</v>
      </c>
      <c r="D18" s="92">
        <v>2431</v>
      </c>
      <c r="E18" s="93" t="s">
        <v>74</v>
      </c>
      <c r="F18" s="94">
        <v>52225</v>
      </c>
      <c r="G18" s="94">
        <v>52225</v>
      </c>
      <c r="H18" s="94">
        <v>51441.63</v>
      </c>
      <c r="I18" s="94"/>
      <c r="J18" s="94"/>
      <c r="K18" s="94"/>
    </row>
    <row r="19" spans="2:11" s="89" customFormat="1" ht="19.7" customHeight="1" x14ac:dyDescent="0.2">
      <c r="B19" s="92">
        <v>2022</v>
      </c>
      <c r="C19" s="92">
        <v>9288139</v>
      </c>
      <c r="D19" s="92">
        <v>2431</v>
      </c>
      <c r="E19" s="93" t="s">
        <v>74</v>
      </c>
      <c r="F19" s="94">
        <v>731150</v>
      </c>
      <c r="G19" s="94">
        <v>0</v>
      </c>
      <c r="H19" s="94">
        <v>0</v>
      </c>
      <c r="I19" s="94"/>
      <c r="J19" s="94"/>
      <c r="K19" s="94"/>
    </row>
    <row r="20" spans="2:11" s="89" customFormat="1" ht="19.7" customHeight="1" x14ac:dyDescent="0.2">
      <c r="B20" s="92">
        <v>2022</v>
      </c>
      <c r="C20" s="92">
        <v>9288141</v>
      </c>
      <c r="D20" s="92">
        <v>2201</v>
      </c>
      <c r="E20" s="93" t="s">
        <v>75</v>
      </c>
      <c r="F20" s="94">
        <v>163601.69</v>
      </c>
      <c r="G20" s="94">
        <v>0</v>
      </c>
      <c r="H20" s="94">
        <v>0</v>
      </c>
      <c r="I20" s="94"/>
      <c r="J20" s="94"/>
      <c r="K20" s="94"/>
    </row>
    <row r="21" spans="2:11" s="89" customFormat="1" ht="19.7" customHeight="1" x14ac:dyDescent="0.2">
      <c r="B21" s="92">
        <v>2021</v>
      </c>
      <c r="C21" s="92">
        <v>9288142</v>
      </c>
      <c r="D21" s="92">
        <v>2371</v>
      </c>
      <c r="E21" s="93" t="s">
        <v>76</v>
      </c>
      <c r="F21" s="94">
        <v>4777756.45</v>
      </c>
      <c r="G21" s="94">
        <v>369406</v>
      </c>
      <c r="H21" s="94">
        <v>369406</v>
      </c>
      <c r="I21" s="94"/>
      <c r="J21" s="94"/>
      <c r="K21" s="94"/>
    </row>
    <row r="22" spans="2:11" s="89" customFormat="1" ht="19.7" customHeight="1" x14ac:dyDescent="0.2">
      <c r="B22" s="92">
        <v>2022</v>
      </c>
      <c r="C22" s="92">
        <v>9288142</v>
      </c>
      <c r="D22" s="92">
        <v>2371</v>
      </c>
      <c r="E22" s="93" t="s">
        <v>76</v>
      </c>
      <c r="F22" s="94">
        <v>1314777.8</v>
      </c>
      <c r="G22" s="94">
        <v>7799</v>
      </c>
      <c r="H22" s="94">
        <v>7799</v>
      </c>
      <c r="I22" s="94">
        <v>4241315.45</v>
      </c>
      <c r="J22" s="94">
        <v>4241315.45</v>
      </c>
      <c r="K22" s="94">
        <v>0</v>
      </c>
    </row>
    <row r="23" spans="2:11" s="89" customFormat="1" ht="19.7" customHeight="1" x14ac:dyDescent="0.2">
      <c r="B23" s="92">
        <v>2021</v>
      </c>
      <c r="C23" s="92">
        <v>9288143</v>
      </c>
      <c r="D23" s="92">
        <v>1101</v>
      </c>
      <c r="E23" s="93" t="s">
        <v>77</v>
      </c>
      <c r="F23" s="94">
        <v>42500</v>
      </c>
      <c r="G23" s="94">
        <v>42500</v>
      </c>
      <c r="H23" s="94">
        <v>42350</v>
      </c>
      <c r="I23" s="94"/>
      <c r="J23" s="94"/>
      <c r="K23" s="94"/>
    </row>
    <row r="24" spans="2:11" s="89" customFormat="1" ht="19.7" customHeight="1" x14ac:dyDescent="0.2">
      <c r="B24" s="92">
        <v>2022</v>
      </c>
      <c r="C24" s="92">
        <v>9288143</v>
      </c>
      <c r="D24" s="92">
        <v>1101</v>
      </c>
      <c r="E24" s="93" t="s">
        <v>77</v>
      </c>
      <c r="F24" s="94">
        <v>354704.83</v>
      </c>
      <c r="G24" s="94">
        <v>196901.58</v>
      </c>
      <c r="H24" s="94">
        <v>197396.72</v>
      </c>
      <c r="I24" s="94"/>
      <c r="J24" s="94"/>
      <c r="K24" s="94"/>
    </row>
    <row r="25" spans="2:11" s="89" customFormat="1" ht="19.7" customHeight="1" x14ac:dyDescent="0.2">
      <c r="B25" s="92">
        <v>2021</v>
      </c>
      <c r="C25" s="92">
        <v>9288144</v>
      </c>
      <c r="D25" s="92">
        <v>1511</v>
      </c>
      <c r="E25" s="93" t="s">
        <v>78</v>
      </c>
      <c r="F25" s="94">
        <v>3672539.07</v>
      </c>
      <c r="G25" s="94">
        <v>0</v>
      </c>
      <c r="H25" s="94">
        <v>0</v>
      </c>
      <c r="I25" s="94"/>
      <c r="J25" s="94"/>
      <c r="K25" s="94"/>
    </row>
    <row r="26" spans="2:11" s="89" customFormat="1" ht="19.7" customHeight="1" x14ac:dyDescent="0.2">
      <c r="B26" s="92">
        <v>2022</v>
      </c>
      <c r="C26" s="92">
        <v>9288144</v>
      </c>
      <c r="D26" s="92">
        <v>1511</v>
      </c>
      <c r="E26" s="93" t="s">
        <v>78</v>
      </c>
      <c r="F26" s="94"/>
      <c r="G26" s="94"/>
      <c r="H26" s="94"/>
      <c r="I26" s="94">
        <v>3672539.07</v>
      </c>
      <c r="J26" s="94">
        <v>3228125.26</v>
      </c>
      <c r="K26" s="94">
        <v>0</v>
      </c>
    </row>
    <row r="27" spans="2:11" s="89" customFormat="1" ht="19.7" customHeight="1" x14ac:dyDescent="0.2">
      <c r="B27" s="92">
        <v>2021</v>
      </c>
      <c r="C27" s="92">
        <v>9288145</v>
      </c>
      <c r="D27" s="92">
        <v>1511</v>
      </c>
      <c r="E27" s="93" t="s">
        <v>78</v>
      </c>
      <c r="F27" s="94">
        <v>1108000</v>
      </c>
      <c r="G27" s="94">
        <v>0</v>
      </c>
      <c r="H27" s="94">
        <v>0</v>
      </c>
      <c r="I27" s="94"/>
      <c r="J27" s="94"/>
      <c r="K27" s="94"/>
    </row>
    <row r="28" spans="2:11" s="89" customFormat="1" ht="19.7" customHeight="1" x14ac:dyDescent="0.2">
      <c r="B28" s="92">
        <v>2022</v>
      </c>
      <c r="C28" s="92">
        <v>9288145</v>
      </c>
      <c r="D28" s="92">
        <v>1511</v>
      </c>
      <c r="E28" s="93" t="s">
        <v>78</v>
      </c>
      <c r="F28" s="94"/>
      <c r="G28" s="94"/>
      <c r="H28" s="94"/>
      <c r="I28" s="94">
        <v>0</v>
      </c>
      <c r="J28" s="94">
        <v>0</v>
      </c>
      <c r="K28" s="94">
        <v>0</v>
      </c>
    </row>
    <row r="29" spans="2:11" s="89" customFormat="1" ht="19.7" customHeight="1" x14ac:dyDescent="0.2">
      <c r="B29" s="92">
        <v>2021</v>
      </c>
      <c r="C29" s="92">
        <v>9288150</v>
      </c>
      <c r="D29" s="92">
        <v>1251</v>
      </c>
      <c r="E29" s="93" t="s">
        <v>73</v>
      </c>
      <c r="F29" s="94">
        <v>10650450</v>
      </c>
      <c r="G29" s="94">
        <v>0</v>
      </c>
      <c r="H29" s="94">
        <v>0</v>
      </c>
      <c r="I29" s="94"/>
      <c r="J29" s="94"/>
      <c r="K29" s="94"/>
    </row>
    <row r="30" spans="2:11" s="89" customFormat="1" ht="19.7" customHeight="1" x14ac:dyDescent="0.2">
      <c r="B30" s="92">
        <v>2022</v>
      </c>
      <c r="C30" s="92">
        <v>9288150</v>
      </c>
      <c r="D30" s="92">
        <v>1251</v>
      </c>
      <c r="E30" s="93" t="s">
        <v>73</v>
      </c>
      <c r="F30" s="94"/>
      <c r="G30" s="94"/>
      <c r="H30" s="94"/>
      <c r="I30" s="94">
        <v>0</v>
      </c>
      <c r="J30" s="94">
        <v>0</v>
      </c>
      <c r="K30" s="94">
        <v>0</v>
      </c>
    </row>
    <row r="31" spans="2:11" s="89" customFormat="1" ht="19.7" customHeight="1" x14ac:dyDescent="0.2">
      <c r="B31" s="92">
        <v>2021</v>
      </c>
      <c r="C31" s="92">
        <v>9288152</v>
      </c>
      <c r="D31" s="92">
        <v>1271</v>
      </c>
      <c r="E31" s="93" t="s">
        <v>79</v>
      </c>
      <c r="F31" s="94">
        <v>3738079.68</v>
      </c>
      <c r="G31" s="94">
        <v>3104994.77</v>
      </c>
      <c r="H31" s="94">
        <v>2894994.77</v>
      </c>
      <c r="I31" s="94"/>
      <c r="J31" s="94"/>
      <c r="K31" s="94"/>
    </row>
    <row r="32" spans="2:11" s="89" customFormat="1" ht="19.7" customHeight="1" x14ac:dyDescent="0.2">
      <c r="B32" s="92">
        <v>2022</v>
      </c>
      <c r="C32" s="95">
        <v>9288152</v>
      </c>
      <c r="D32" s="92">
        <v>1271</v>
      </c>
      <c r="E32" s="93" t="s">
        <v>79</v>
      </c>
      <c r="F32" s="94">
        <v>592276.06999999995</v>
      </c>
      <c r="G32" s="94">
        <v>80589.84</v>
      </c>
      <c r="H32" s="94">
        <v>80089.84</v>
      </c>
      <c r="I32" s="96">
        <v>600000</v>
      </c>
      <c r="J32" s="94">
        <v>0</v>
      </c>
      <c r="K32" s="94">
        <v>0</v>
      </c>
    </row>
    <row r="33" spans="2:11" s="89" customFormat="1" ht="19.7" customHeight="1" x14ac:dyDescent="0.2">
      <c r="B33" s="92">
        <v>2021</v>
      </c>
      <c r="C33" s="92">
        <v>9288155</v>
      </c>
      <c r="D33" s="92">
        <v>1521</v>
      </c>
      <c r="E33" s="93" t="s">
        <v>80</v>
      </c>
      <c r="F33" s="94">
        <v>3816747.5</v>
      </c>
      <c r="G33" s="94">
        <v>3736747.5</v>
      </c>
      <c r="H33" s="94">
        <v>3736747.5</v>
      </c>
      <c r="I33" s="94"/>
      <c r="J33" s="94"/>
      <c r="K33" s="94"/>
    </row>
    <row r="34" spans="2:11" s="89" customFormat="1" ht="19.7" customHeight="1" x14ac:dyDescent="0.2">
      <c r="B34" s="92">
        <v>2022</v>
      </c>
      <c r="C34" s="92">
        <v>9288155</v>
      </c>
      <c r="D34" s="92">
        <v>1521</v>
      </c>
      <c r="E34" s="93" t="s">
        <v>80</v>
      </c>
      <c r="F34" s="94"/>
      <c r="G34" s="94"/>
      <c r="H34" s="94"/>
      <c r="I34" s="94">
        <v>0</v>
      </c>
      <c r="J34" s="94">
        <v>0</v>
      </c>
      <c r="K34" s="94">
        <v>0</v>
      </c>
    </row>
    <row r="35" spans="2:11" s="89" customFormat="1" ht="19.7" customHeight="1" x14ac:dyDescent="0.2">
      <c r="B35" s="92">
        <v>2022</v>
      </c>
      <c r="C35" s="92">
        <v>9288168</v>
      </c>
      <c r="D35" s="92">
        <v>1401</v>
      </c>
      <c r="E35" s="93" t="s">
        <v>81</v>
      </c>
      <c r="F35" s="94">
        <v>0</v>
      </c>
      <c r="G35" s="94">
        <v>0</v>
      </c>
      <c r="H35" s="94">
        <v>0</v>
      </c>
      <c r="I35" s="94"/>
      <c r="J35" s="94"/>
      <c r="K35" s="94"/>
    </row>
    <row r="36" spans="2:11" s="89" customFormat="1" ht="19.7" customHeight="1" x14ac:dyDescent="0.2">
      <c r="B36" s="92">
        <v>2021</v>
      </c>
      <c r="C36" s="92">
        <v>9288169</v>
      </c>
      <c r="D36" s="92">
        <v>1401</v>
      </c>
      <c r="E36" s="93" t="s">
        <v>81</v>
      </c>
      <c r="F36" s="94">
        <v>1581146.38</v>
      </c>
      <c r="G36" s="94">
        <v>0</v>
      </c>
      <c r="H36" s="94">
        <v>0</v>
      </c>
      <c r="I36" s="94"/>
      <c r="J36" s="94"/>
      <c r="K36" s="94"/>
    </row>
    <row r="37" spans="2:11" s="89" customFormat="1" ht="19.7" customHeight="1" x14ac:dyDescent="0.2">
      <c r="B37" s="92">
        <v>2022</v>
      </c>
      <c r="C37" s="92">
        <v>9288169</v>
      </c>
      <c r="D37" s="92">
        <v>1401</v>
      </c>
      <c r="E37" s="93" t="s">
        <v>81</v>
      </c>
      <c r="F37" s="94"/>
      <c r="G37" s="94"/>
      <c r="H37" s="94"/>
      <c r="I37" s="94">
        <v>66050.179999999993</v>
      </c>
      <c r="J37" s="94">
        <v>41439.58</v>
      </c>
      <c r="K37" s="94">
        <v>0</v>
      </c>
    </row>
    <row r="38" spans="2:11" s="89" customFormat="1" ht="19.7" customHeight="1" x14ac:dyDescent="0.2">
      <c r="B38" s="92">
        <v>2021</v>
      </c>
      <c r="C38" s="92">
        <v>9288176</v>
      </c>
      <c r="D38" s="92">
        <v>1081</v>
      </c>
      <c r="E38" s="93" t="s">
        <v>82</v>
      </c>
      <c r="F38" s="94">
        <v>6541488.9500000002</v>
      </c>
      <c r="G38" s="94">
        <v>0</v>
      </c>
      <c r="H38" s="94">
        <v>0</v>
      </c>
      <c r="I38" s="94"/>
      <c r="J38" s="94"/>
      <c r="K38" s="94"/>
    </row>
    <row r="39" spans="2:11" s="89" customFormat="1" ht="19.7" customHeight="1" x14ac:dyDescent="0.2">
      <c r="B39" s="92">
        <v>2022</v>
      </c>
      <c r="C39" s="92">
        <v>9288176</v>
      </c>
      <c r="D39" s="92">
        <v>1081</v>
      </c>
      <c r="E39" s="93" t="s">
        <v>82</v>
      </c>
      <c r="F39" s="94">
        <v>1443028.29</v>
      </c>
      <c r="G39" s="94">
        <v>0</v>
      </c>
      <c r="H39" s="94">
        <v>0</v>
      </c>
      <c r="I39" s="94">
        <v>4216967.21</v>
      </c>
      <c r="J39" s="94">
        <v>4213717.3099999996</v>
      </c>
      <c r="K39" s="94">
        <v>0</v>
      </c>
    </row>
    <row r="40" spans="2:11" s="89" customFormat="1" ht="19.7" customHeight="1" x14ac:dyDescent="0.2">
      <c r="B40" s="92">
        <v>2021</v>
      </c>
      <c r="C40" s="92">
        <v>9288178</v>
      </c>
      <c r="D40" s="92">
        <v>1301</v>
      </c>
      <c r="E40" s="93" t="s">
        <v>83</v>
      </c>
      <c r="F40" s="94">
        <v>3732522.15</v>
      </c>
      <c r="G40" s="94">
        <v>3732522.15</v>
      </c>
      <c r="H40" s="94">
        <v>3628753.38</v>
      </c>
      <c r="I40" s="94"/>
      <c r="J40" s="94"/>
      <c r="K40" s="94"/>
    </row>
    <row r="41" spans="2:11" s="89" customFormat="1" ht="19.7" customHeight="1" x14ac:dyDescent="0.2">
      <c r="B41" s="92">
        <v>2022</v>
      </c>
      <c r="C41" s="92">
        <v>9288178</v>
      </c>
      <c r="D41" s="92">
        <v>1301</v>
      </c>
      <c r="E41" s="93" t="s">
        <v>83</v>
      </c>
      <c r="F41" s="94">
        <v>56849611.159999996</v>
      </c>
      <c r="G41" s="94">
        <v>56849611.159999996</v>
      </c>
      <c r="H41" s="94">
        <v>3136563.79</v>
      </c>
      <c r="I41" s="94">
        <v>0</v>
      </c>
      <c r="J41" s="94">
        <v>0</v>
      </c>
      <c r="K41" s="94">
        <v>103768.77</v>
      </c>
    </row>
    <row r="42" spans="2:11" s="89" customFormat="1" ht="19.7" customHeight="1" x14ac:dyDescent="0.2">
      <c r="B42" s="92">
        <v>2021</v>
      </c>
      <c r="C42" s="92">
        <v>9288181</v>
      </c>
      <c r="D42" s="92">
        <v>1451</v>
      </c>
      <c r="E42" s="93" t="s">
        <v>84</v>
      </c>
      <c r="F42" s="94">
        <v>99175</v>
      </c>
      <c r="G42" s="94">
        <v>0</v>
      </c>
      <c r="H42" s="94">
        <v>0</v>
      </c>
      <c r="I42" s="94"/>
      <c r="J42" s="94"/>
      <c r="K42" s="94"/>
    </row>
    <row r="43" spans="2:11" s="89" customFormat="1" ht="19.7" customHeight="1" x14ac:dyDescent="0.2">
      <c r="B43" s="92">
        <v>2022</v>
      </c>
      <c r="C43" s="92">
        <v>9288181</v>
      </c>
      <c r="D43" s="92">
        <v>1451</v>
      </c>
      <c r="E43" s="93" t="s">
        <v>84</v>
      </c>
      <c r="F43" s="94"/>
      <c r="G43" s="94"/>
      <c r="H43" s="94"/>
      <c r="I43" s="94">
        <v>99175</v>
      </c>
      <c r="J43" s="94">
        <v>99175</v>
      </c>
      <c r="K43" s="94">
        <v>0</v>
      </c>
    </row>
    <row r="44" spans="2:11" s="89" customFormat="1" ht="19.7" customHeight="1" x14ac:dyDescent="0.2">
      <c r="B44" s="92">
        <v>2021</v>
      </c>
      <c r="C44" s="92">
        <v>9288182</v>
      </c>
      <c r="D44" s="92">
        <v>1251</v>
      </c>
      <c r="E44" s="93" t="s">
        <v>73</v>
      </c>
      <c r="F44" s="94">
        <v>345898.72</v>
      </c>
      <c r="G44" s="94">
        <v>0</v>
      </c>
      <c r="H44" s="94">
        <v>0</v>
      </c>
      <c r="I44" s="94"/>
      <c r="J44" s="94"/>
      <c r="K44" s="94"/>
    </row>
    <row r="45" spans="2:11" s="89" customFormat="1" ht="19.7" customHeight="1" x14ac:dyDescent="0.2">
      <c r="B45" s="92">
        <v>2022</v>
      </c>
      <c r="C45" s="92">
        <v>9288182</v>
      </c>
      <c r="D45" s="92">
        <v>1251</v>
      </c>
      <c r="E45" s="93" t="s">
        <v>73</v>
      </c>
      <c r="F45" s="94"/>
      <c r="G45" s="94"/>
      <c r="H45" s="94"/>
      <c r="I45" s="94">
        <v>0</v>
      </c>
      <c r="J45" s="94">
        <v>0</v>
      </c>
      <c r="K45" s="94">
        <v>0</v>
      </c>
    </row>
    <row r="46" spans="2:11" s="89" customFormat="1" ht="19.7" customHeight="1" x14ac:dyDescent="0.2">
      <c r="B46" s="92">
        <v>2022</v>
      </c>
      <c r="C46" s="92">
        <v>9288185</v>
      </c>
      <c r="D46" s="92">
        <v>2431</v>
      </c>
      <c r="E46" s="93" t="s">
        <v>74</v>
      </c>
      <c r="F46" s="94">
        <v>541172.66</v>
      </c>
      <c r="G46" s="94">
        <v>60130.3</v>
      </c>
      <c r="H46" s="94">
        <v>59228.35</v>
      </c>
      <c r="I46" s="94"/>
      <c r="J46" s="94"/>
      <c r="K46" s="94"/>
    </row>
    <row r="47" spans="2:11" s="89" customFormat="1" ht="19.7" customHeight="1" x14ac:dyDescent="0.2">
      <c r="B47" s="92">
        <v>2022</v>
      </c>
      <c r="C47" s="92">
        <v>9288187</v>
      </c>
      <c r="D47" s="92">
        <v>2101</v>
      </c>
      <c r="E47" s="93" t="s">
        <v>163</v>
      </c>
      <c r="F47" s="94">
        <v>340000</v>
      </c>
      <c r="G47" s="94">
        <v>0</v>
      </c>
      <c r="H47" s="94">
        <v>0</v>
      </c>
      <c r="I47" s="94"/>
      <c r="J47" s="94"/>
      <c r="K47" s="94"/>
    </row>
    <row r="48" spans="2:11" s="89" customFormat="1" ht="19.7" customHeight="1" x14ac:dyDescent="0.2">
      <c r="B48" s="92">
        <v>2021</v>
      </c>
      <c r="C48" s="92">
        <v>9288191</v>
      </c>
      <c r="D48" s="92">
        <v>2301</v>
      </c>
      <c r="E48" s="93" t="s">
        <v>71</v>
      </c>
      <c r="F48" s="94">
        <v>1563648.73</v>
      </c>
      <c r="G48" s="94">
        <v>688810.99</v>
      </c>
      <c r="H48" s="94">
        <v>661258.57999999996</v>
      </c>
      <c r="I48" s="94"/>
      <c r="J48" s="94"/>
      <c r="K48" s="94"/>
    </row>
    <row r="49" spans="2:11" s="89" customFormat="1" ht="19.7" customHeight="1" x14ac:dyDescent="0.2">
      <c r="B49" s="92">
        <v>2022</v>
      </c>
      <c r="C49" s="92">
        <v>9288191</v>
      </c>
      <c r="D49" s="92">
        <v>1501</v>
      </c>
      <c r="E49" s="93" t="s">
        <v>85</v>
      </c>
      <c r="F49" s="94">
        <v>186942.27</v>
      </c>
      <c r="G49" s="94">
        <v>155924</v>
      </c>
      <c r="H49" s="94">
        <v>155924</v>
      </c>
      <c r="I49" s="94"/>
      <c r="J49" s="94"/>
      <c r="K49" s="94"/>
    </row>
    <row r="50" spans="2:11" s="89" customFormat="1" ht="19.7" customHeight="1" x14ac:dyDescent="0.2">
      <c r="B50" s="92">
        <v>2022</v>
      </c>
      <c r="C50" s="95">
        <v>9288191</v>
      </c>
      <c r="D50" s="92">
        <v>2301</v>
      </c>
      <c r="E50" s="93" t="s">
        <v>71</v>
      </c>
      <c r="F50" s="94">
        <v>8225728.46</v>
      </c>
      <c r="G50" s="94">
        <v>1946116.89</v>
      </c>
      <c r="H50" s="94">
        <v>1888279.68</v>
      </c>
      <c r="I50" s="96">
        <v>218765.74</v>
      </c>
      <c r="J50" s="94">
        <v>210075.11</v>
      </c>
      <c r="K50" s="94">
        <v>0</v>
      </c>
    </row>
    <row r="51" spans="2:11" s="89" customFormat="1" ht="19.7" customHeight="1" x14ac:dyDescent="0.2">
      <c r="B51" s="92">
        <v>2022</v>
      </c>
      <c r="C51" s="92">
        <v>9288195</v>
      </c>
      <c r="D51" s="92">
        <v>1371</v>
      </c>
      <c r="E51" s="93" t="s">
        <v>86</v>
      </c>
      <c r="F51" s="94">
        <v>105499.5</v>
      </c>
      <c r="G51" s="94">
        <v>58999.5</v>
      </c>
      <c r="H51" s="94">
        <v>0</v>
      </c>
      <c r="I51" s="94"/>
      <c r="J51" s="94"/>
      <c r="K51" s="94"/>
    </row>
    <row r="52" spans="2:11" s="89" customFormat="1" ht="19.7" customHeight="1" x14ac:dyDescent="0.2">
      <c r="B52" s="92">
        <v>2022</v>
      </c>
      <c r="C52" s="92">
        <v>9288196</v>
      </c>
      <c r="D52" s="92">
        <v>1511</v>
      </c>
      <c r="E52" s="93" t="s">
        <v>78</v>
      </c>
      <c r="F52" s="94">
        <v>500000</v>
      </c>
      <c r="G52" s="94">
        <v>393364.6</v>
      </c>
      <c r="H52" s="94">
        <v>0</v>
      </c>
      <c r="I52" s="94"/>
      <c r="J52" s="94"/>
      <c r="K52" s="94"/>
    </row>
    <row r="53" spans="2:11" s="89" customFormat="1" ht="19.7" customHeight="1" x14ac:dyDescent="0.2">
      <c r="B53" s="92">
        <v>2022</v>
      </c>
      <c r="C53" s="92">
        <v>9288210</v>
      </c>
      <c r="D53" s="92">
        <v>1221</v>
      </c>
      <c r="E53" s="93" t="s">
        <v>87</v>
      </c>
      <c r="F53" s="94">
        <v>141392.43</v>
      </c>
      <c r="G53" s="94">
        <v>0</v>
      </c>
      <c r="H53" s="94">
        <v>0</v>
      </c>
      <c r="I53" s="94"/>
      <c r="J53" s="94"/>
      <c r="K53" s="94"/>
    </row>
    <row r="54" spans="2:11" s="89" customFormat="1" ht="19.7" customHeight="1" x14ac:dyDescent="0.2">
      <c r="B54" s="92">
        <v>2022</v>
      </c>
      <c r="C54" s="92">
        <v>9288211</v>
      </c>
      <c r="D54" s="92">
        <v>1221</v>
      </c>
      <c r="E54" s="93" t="s">
        <v>87</v>
      </c>
      <c r="F54" s="94">
        <v>0</v>
      </c>
      <c r="G54" s="94">
        <v>0</v>
      </c>
      <c r="H54" s="94">
        <v>0</v>
      </c>
      <c r="I54" s="94"/>
      <c r="J54" s="94"/>
      <c r="K54" s="94"/>
    </row>
    <row r="55" spans="2:11" s="89" customFormat="1" ht="19.7" customHeight="1" x14ac:dyDescent="0.2">
      <c r="B55" s="92">
        <v>2021</v>
      </c>
      <c r="C55" s="92">
        <v>9288212</v>
      </c>
      <c r="D55" s="92">
        <v>1915</v>
      </c>
      <c r="E55" s="93" t="s">
        <v>88</v>
      </c>
      <c r="F55" s="94">
        <v>2050000000</v>
      </c>
      <c r="G55" s="94">
        <v>0</v>
      </c>
      <c r="H55" s="94">
        <v>0</v>
      </c>
      <c r="I55" s="94"/>
      <c r="J55" s="94"/>
      <c r="K55" s="94"/>
    </row>
    <row r="56" spans="2:11" s="89" customFormat="1" ht="19.7" customHeight="1" x14ac:dyDescent="0.2">
      <c r="B56" s="92">
        <v>2022</v>
      </c>
      <c r="C56" s="92">
        <v>9288212</v>
      </c>
      <c r="D56" s="92">
        <v>1915</v>
      </c>
      <c r="E56" s="93" t="s">
        <v>88</v>
      </c>
      <c r="F56" s="94"/>
      <c r="G56" s="94"/>
      <c r="H56" s="94"/>
      <c r="I56" s="94">
        <v>0</v>
      </c>
      <c r="J56" s="94">
        <v>0</v>
      </c>
      <c r="K56" s="94">
        <v>0</v>
      </c>
    </row>
    <row r="57" spans="2:11" s="89" customFormat="1" ht="19.7" customHeight="1" x14ac:dyDescent="0.2">
      <c r="B57" s="92">
        <v>2021</v>
      </c>
      <c r="C57" s="92">
        <v>9288213</v>
      </c>
      <c r="D57" s="92">
        <v>1501</v>
      </c>
      <c r="E57" s="93" t="s">
        <v>85</v>
      </c>
      <c r="F57" s="94">
        <v>366064</v>
      </c>
      <c r="G57" s="94">
        <v>0</v>
      </c>
      <c r="H57" s="94">
        <v>0</v>
      </c>
      <c r="I57" s="94"/>
      <c r="J57" s="94"/>
      <c r="K57" s="94"/>
    </row>
    <row r="58" spans="2:11" s="89" customFormat="1" ht="19.7" customHeight="1" x14ac:dyDescent="0.2">
      <c r="B58" s="92">
        <v>2022</v>
      </c>
      <c r="C58" s="92">
        <v>9288213</v>
      </c>
      <c r="D58" s="92">
        <v>1371</v>
      </c>
      <c r="E58" s="93" t="s">
        <v>86</v>
      </c>
      <c r="F58" s="94">
        <v>155788</v>
      </c>
      <c r="G58" s="94">
        <v>0</v>
      </c>
      <c r="H58" s="94">
        <v>0</v>
      </c>
      <c r="I58" s="94"/>
      <c r="J58" s="94"/>
      <c r="K58" s="94"/>
    </row>
    <row r="59" spans="2:11" s="89" customFormat="1" ht="19.7" customHeight="1" x14ac:dyDescent="0.2">
      <c r="B59" s="92">
        <v>2022</v>
      </c>
      <c r="C59" s="92">
        <v>9288213</v>
      </c>
      <c r="D59" s="92">
        <v>1501</v>
      </c>
      <c r="E59" s="93" t="s">
        <v>85</v>
      </c>
      <c r="F59" s="94">
        <v>1633936</v>
      </c>
      <c r="G59" s="94">
        <v>908480</v>
      </c>
      <c r="H59" s="94">
        <v>885767.99</v>
      </c>
      <c r="I59" s="94">
        <v>70808</v>
      </c>
      <c r="J59" s="94">
        <v>69037.8</v>
      </c>
      <c r="K59" s="94">
        <v>0</v>
      </c>
    </row>
    <row r="60" spans="2:11" s="89" customFormat="1" ht="19.7" customHeight="1" x14ac:dyDescent="0.2">
      <c r="B60" s="99"/>
      <c r="C60" s="99"/>
      <c r="D60" s="99"/>
      <c r="E60" s="100" t="s">
        <v>93</v>
      </c>
      <c r="F60" s="101">
        <v>4273931946.5900002</v>
      </c>
      <c r="G60" s="101">
        <v>1240739997.8900001</v>
      </c>
      <c r="H60" s="101">
        <v>1181415371.6300001</v>
      </c>
      <c r="I60" s="101">
        <v>44789647.75</v>
      </c>
      <c r="J60" s="101">
        <v>42343676.299999997</v>
      </c>
      <c r="K60" s="101">
        <v>2647849.25</v>
      </c>
    </row>
    <row r="61" spans="2:11" s="89" customFormat="1" ht="28.7" customHeight="1" x14ac:dyDescent="0.2"/>
    <row r="64" spans="2:11" x14ac:dyDescent="0.2">
      <c r="B64">
        <v>9288191</v>
      </c>
      <c r="C64" t="s">
        <v>213</v>
      </c>
    </row>
    <row r="86" spans="2:3" x14ac:dyDescent="0.2">
      <c r="B86">
        <v>9288152</v>
      </c>
      <c r="C86" t="s">
        <v>214</v>
      </c>
    </row>
  </sheetData>
  <mergeCells count="1">
    <mergeCell ref="C2:E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019F-407C-4F74-84B8-5BCCB63E4CD7}">
  <dimension ref="A1:V102"/>
  <sheetViews>
    <sheetView tabSelected="1" topLeftCell="A7" workbookViewId="0">
      <selection activeCell="M1" sqref="M1:V1"/>
    </sheetView>
  </sheetViews>
  <sheetFormatPr defaultRowHeight="12.75" x14ac:dyDescent="0.2"/>
  <cols>
    <col min="2" max="2" width="12.85546875" customWidth="1"/>
    <col min="3" max="3" width="17.42578125" customWidth="1"/>
    <col min="5" max="5" width="16.42578125" bestFit="1" customWidth="1"/>
    <col min="6" max="6" width="14.42578125" bestFit="1" customWidth="1"/>
    <col min="7" max="7" width="13.42578125" bestFit="1" customWidth="1"/>
    <col min="8" max="8" width="17.7109375" bestFit="1" customWidth="1"/>
    <col min="9" max="9" width="14" bestFit="1" customWidth="1"/>
    <col min="10" max="10" width="15.42578125" bestFit="1" customWidth="1"/>
    <col min="18" max="20" width="12" bestFit="1" customWidth="1"/>
  </cols>
  <sheetData>
    <row r="1" spans="1:22" x14ac:dyDescent="0.2">
      <c r="A1" t="s">
        <v>97</v>
      </c>
      <c r="B1" t="s">
        <v>98</v>
      </c>
      <c r="C1" t="s">
        <v>99</v>
      </c>
      <c r="D1" t="s">
        <v>100</v>
      </c>
      <c r="E1" t="s">
        <v>64</v>
      </c>
      <c r="F1" t="s">
        <v>65</v>
      </c>
      <c r="G1" t="s">
        <v>66</v>
      </c>
      <c r="H1" t="s">
        <v>101</v>
      </c>
      <c r="I1" t="s">
        <v>102</v>
      </c>
      <c r="J1" t="s">
        <v>69</v>
      </c>
      <c r="M1" t="s">
        <v>97</v>
      </c>
      <c r="N1" t="s">
        <v>98</v>
      </c>
      <c r="O1" t="s">
        <v>99</v>
      </c>
      <c r="P1" t="s">
        <v>100</v>
      </c>
      <c r="Q1" t="s">
        <v>64</v>
      </c>
      <c r="R1" t="s">
        <v>65</v>
      </c>
      <c r="S1" t="s">
        <v>66</v>
      </c>
      <c r="T1" t="s">
        <v>101</v>
      </c>
      <c r="U1" t="s">
        <v>102</v>
      </c>
      <c r="V1" t="s">
        <v>69</v>
      </c>
    </row>
    <row r="2" spans="1:22" x14ac:dyDescent="0.2">
      <c r="A2">
        <v>38</v>
      </c>
      <c r="B2" s="17">
        <v>44596</v>
      </c>
      <c r="C2" t="s">
        <v>96</v>
      </c>
      <c r="D2" t="s">
        <v>7</v>
      </c>
      <c r="E2" s="10">
        <v>463478.83</v>
      </c>
      <c r="F2" s="10">
        <v>463478.83</v>
      </c>
      <c r="G2" s="10">
        <v>463478.83</v>
      </c>
      <c r="H2">
        <v>0</v>
      </c>
      <c r="I2">
        <v>0</v>
      </c>
      <c r="J2" s="10">
        <v>463478.83</v>
      </c>
      <c r="M2">
        <v>38</v>
      </c>
      <c r="N2">
        <v>44596</v>
      </c>
      <c r="O2">
        <v>2300520</v>
      </c>
      <c r="P2" t="s">
        <v>96</v>
      </c>
      <c r="Q2" t="s">
        <v>7</v>
      </c>
      <c r="R2">
        <v>463478.83</v>
      </c>
      <c r="S2">
        <v>463478.83</v>
      </c>
      <c r="T2">
        <v>463478.83</v>
      </c>
    </row>
    <row r="3" spans="1:22" x14ac:dyDescent="0.2">
      <c r="A3">
        <v>40</v>
      </c>
      <c r="B3" s="17">
        <v>44596</v>
      </c>
      <c r="C3" t="s">
        <v>94</v>
      </c>
      <c r="D3" t="s">
        <v>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M3">
        <v>40</v>
      </c>
      <c r="N3">
        <v>44596</v>
      </c>
      <c r="O3">
        <v>2300520</v>
      </c>
      <c r="P3" t="s">
        <v>94</v>
      </c>
      <c r="Q3" t="s">
        <v>95</v>
      </c>
      <c r="R3">
        <v>0</v>
      </c>
      <c r="S3">
        <v>0</v>
      </c>
      <c r="T3">
        <v>0</v>
      </c>
    </row>
    <row r="4" spans="1:22" x14ac:dyDescent="0.2">
      <c r="A4">
        <v>41</v>
      </c>
      <c r="B4" s="17">
        <v>44596</v>
      </c>
      <c r="C4" t="s">
        <v>94</v>
      </c>
      <c r="D4" t="s">
        <v>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M4">
        <v>41</v>
      </c>
      <c r="N4">
        <v>44596</v>
      </c>
      <c r="O4">
        <v>2300520</v>
      </c>
      <c r="P4" t="s">
        <v>94</v>
      </c>
      <c r="Q4" t="s">
        <v>95</v>
      </c>
      <c r="R4">
        <v>0</v>
      </c>
      <c r="S4">
        <v>0</v>
      </c>
      <c r="T4">
        <v>0</v>
      </c>
    </row>
    <row r="5" spans="1:22" x14ac:dyDescent="0.2">
      <c r="A5">
        <v>47</v>
      </c>
      <c r="B5" s="17">
        <v>44596</v>
      </c>
      <c r="C5" t="s">
        <v>96</v>
      </c>
      <c r="D5" t="s">
        <v>7</v>
      </c>
      <c r="E5" s="10">
        <v>943661.54</v>
      </c>
      <c r="F5" s="10">
        <v>111075.67</v>
      </c>
      <c r="G5" s="10">
        <v>111075.67</v>
      </c>
      <c r="H5">
        <v>0</v>
      </c>
      <c r="I5">
        <v>0</v>
      </c>
      <c r="J5" s="10">
        <v>111075.67</v>
      </c>
      <c r="M5">
        <v>47</v>
      </c>
      <c r="N5">
        <v>44596</v>
      </c>
      <c r="O5">
        <v>2300520</v>
      </c>
      <c r="P5" t="s">
        <v>96</v>
      </c>
      <c r="Q5" t="s">
        <v>7</v>
      </c>
      <c r="R5">
        <v>943661.54</v>
      </c>
      <c r="S5">
        <v>111075.67</v>
      </c>
      <c r="T5">
        <v>111075.67</v>
      </c>
    </row>
    <row r="6" spans="1:22" x14ac:dyDescent="0.2">
      <c r="A6">
        <v>48</v>
      </c>
      <c r="B6" s="17">
        <v>44596</v>
      </c>
      <c r="C6" t="s">
        <v>94</v>
      </c>
      <c r="D6" t="s">
        <v>95</v>
      </c>
      <c r="E6" s="10">
        <v>151422.29</v>
      </c>
      <c r="F6" s="10">
        <v>25983</v>
      </c>
      <c r="G6" s="10">
        <v>25983</v>
      </c>
      <c r="H6">
        <v>0</v>
      </c>
      <c r="I6">
        <v>0</v>
      </c>
      <c r="J6" s="10">
        <v>25983</v>
      </c>
      <c r="M6">
        <v>48</v>
      </c>
      <c r="N6">
        <v>44596</v>
      </c>
      <c r="O6">
        <v>2300520</v>
      </c>
      <c r="P6" t="s">
        <v>94</v>
      </c>
      <c r="Q6" t="s">
        <v>95</v>
      </c>
      <c r="R6">
        <v>151422.29</v>
      </c>
      <c r="S6">
        <v>25983</v>
      </c>
      <c r="T6">
        <v>25983</v>
      </c>
    </row>
    <row r="7" spans="1:22" x14ac:dyDescent="0.2">
      <c r="A7">
        <v>52</v>
      </c>
      <c r="B7" s="17">
        <v>44600</v>
      </c>
      <c r="C7" t="s">
        <v>169</v>
      </c>
      <c r="D7" t="s">
        <v>170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M7">
        <v>52</v>
      </c>
      <c r="N7">
        <v>44600</v>
      </c>
      <c r="O7">
        <v>2300520</v>
      </c>
      <c r="P7" t="s">
        <v>169</v>
      </c>
      <c r="Q7" t="s">
        <v>170</v>
      </c>
      <c r="R7">
        <v>0</v>
      </c>
      <c r="S7">
        <v>0</v>
      </c>
      <c r="T7">
        <v>0</v>
      </c>
    </row>
    <row r="8" spans="1:22" x14ac:dyDescent="0.2">
      <c r="A8">
        <v>53</v>
      </c>
      <c r="B8" s="17">
        <v>44600</v>
      </c>
      <c r="C8" t="s">
        <v>103</v>
      </c>
      <c r="D8" t="s">
        <v>104</v>
      </c>
      <c r="E8" s="10">
        <v>240000</v>
      </c>
      <c r="F8" s="10">
        <v>148125.70000000001</v>
      </c>
      <c r="G8" s="10">
        <v>145903.76999999999</v>
      </c>
      <c r="H8">
        <v>0</v>
      </c>
      <c r="I8">
        <v>0</v>
      </c>
      <c r="J8" s="10">
        <v>145903.76999999999</v>
      </c>
      <c r="M8">
        <v>53</v>
      </c>
      <c r="N8">
        <v>44600</v>
      </c>
      <c r="O8">
        <v>2300520</v>
      </c>
      <c r="P8" t="s">
        <v>103</v>
      </c>
      <c r="Q8" t="s">
        <v>104</v>
      </c>
      <c r="R8">
        <v>240000</v>
      </c>
      <c r="S8">
        <v>148125.70000000001</v>
      </c>
      <c r="T8">
        <v>145903.76999999999</v>
      </c>
    </row>
    <row r="9" spans="1:22" x14ac:dyDescent="0.2">
      <c r="A9">
        <v>55</v>
      </c>
      <c r="B9" s="17">
        <v>44600</v>
      </c>
      <c r="C9" t="s">
        <v>171</v>
      </c>
      <c r="D9" t="s">
        <v>172</v>
      </c>
      <c r="E9" s="10">
        <v>1090000</v>
      </c>
      <c r="F9">
        <v>0</v>
      </c>
      <c r="G9">
        <v>0</v>
      </c>
      <c r="H9">
        <v>0</v>
      </c>
      <c r="I9">
        <v>0</v>
      </c>
      <c r="J9">
        <v>0</v>
      </c>
      <c r="M9">
        <v>55</v>
      </c>
      <c r="N9">
        <v>44600</v>
      </c>
      <c r="O9">
        <v>2300520</v>
      </c>
      <c r="P9" t="s">
        <v>171</v>
      </c>
      <c r="Q9" t="s">
        <v>172</v>
      </c>
      <c r="R9">
        <v>1090000</v>
      </c>
      <c r="S9">
        <v>0</v>
      </c>
      <c r="T9">
        <v>0</v>
      </c>
    </row>
    <row r="10" spans="1:22" x14ac:dyDescent="0.2">
      <c r="A10">
        <v>56</v>
      </c>
      <c r="B10" s="17">
        <v>44600</v>
      </c>
      <c r="C10" t="s">
        <v>173</v>
      </c>
      <c r="D10" t="s">
        <v>174</v>
      </c>
      <c r="E10" s="10">
        <v>92809.88</v>
      </c>
      <c r="F10" s="10">
        <v>92809.88</v>
      </c>
      <c r="G10" s="10">
        <v>91417.73</v>
      </c>
      <c r="H10">
        <v>0</v>
      </c>
      <c r="I10">
        <v>0</v>
      </c>
      <c r="J10" s="10">
        <v>91417.73</v>
      </c>
      <c r="M10">
        <v>56</v>
      </c>
      <c r="N10">
        <v>44600</v>
      </c>
      <c r="O10">
        <v>2300520</v>
      </c>
      <c r="P10" t="s">
        <v>173</v>
      </c>
      <c r="Q10" t="s">
        <v>174</v>
      </c>
      <c r="R10">
        <v>92809.88</v>
      </c>
      <c r="S10">
        <v>92809.88</v>
      </c>
      <c r="T10">
        <v>91417.73</v>
      </c>
    </row>
    <row r="11" spans="1:22" x14ac:dyDescent="0.2">
      <c r="A11">
        <v>68</v>
      </c>
      <c r="B11" s="17">
        <v>44608</v>
      </c>
      <c r="C11" t="s">
        <v>169</v>
      </c>
      <c r="D11" t="s">
        <v>170</v>
      </c>
      <c r="E11" s="10">
        <v>8600000</v>
      </c>
      <c r="F11" s="10">
        <v>1415725.53</v>
      </c>
      <c r="G11" s="10">
        <v>1415725.53</v>
      </c>
      <c r="H11">
        <v>0</v>
      </c>
      <c r="I11">
        <v>0</v>
      </c>
      <c r="J11" s="10">
        <v>1415725.53</v>
      </c>
      <c r="M11">
        <v>68</v>
      </c>
      <c r="N11">
        <v>44608</v>
      </c>
      <c r="O11">
        <v>2300520</v>
      </c>
      <c r="P11" t="s">
        <v>169</v>
      </c>
      <c r="Q11" t="s">
        <v>170</v>
      </c>
      <c r="R11">
        <v>8600000</v>
      </c>
      <c r="S11">
        <v>1415725.53</v>
      </c>
      <c r="T11">
        <v>1415725.53</v>
      </c>
    </row>
    <row r="12" spans="1:22" x14ac:dyDescent="0.2">
      <c r="A12">
        <v>76</v>
      </c>
      <c r="B12" s="17">
        <v>44617</v>
      </c>
      <c r="C12" t="s">
        <v>96</v>
      </c>
      <c r="D12" t="s">
        <v>7</v>
      </c>
      <c r="E12" s="10">
        <v>17554572.760000002</v>
      </c>
      <c r="F12" s="10">
        <v>2353280.71</v>
      </c>
      <c r="G12" s="10">
        <v>2353280.71</v>
      </c>
      <c r="H12">
        <v>0</v>
      </c>
      <c r="I12">
        <v>0</v>
      </c>
      <c r="J12" s="10">
        <v>2353280.71</v>
      </c>
      <c r="M12">
        <v>76</v>
      </c>
      <c r="N12">
        <v>44617</v>
      </c>
      <c r="O12">
        <v>2300520</v>
      </c>
      <c r="P12" t="s">
        <v>96</v>
      </c>
      <c r="Q12" t="s">
        <v>7</v>
      </c>
      <c r="R12">
        <v>17554572.760000002</v>
      </c>
      <c r="S12">
        <v>2353280.71</v>
      </c>
      <c r="T12">
        <v>2353280.71</v>
      </c>
    </row>
    <row r="13" spans="1:22" x14ac:dyDescent="0.2">
      <c r="A13">
        <v>77</v>
      </c>
      <c r="B13" s="17">
        <v>44617</v>
      </c>
      <c r="C13" t="s">
        <v>94</v>
      </c>
      <c r="D13" t="s">
        <v>95</v>
      </c>
      <c r="E13" s="10">
        <v>393729.57</v>
      </c>
      <c r="F13" s="10">
        <v>73856.11</v>
      </c>
      <c r="G13" s="10">
        <v>73856.11</v>
      </c>
      <c r="H13">
        <v>0</v>
      </c>
      <c r="I13">
        <v>0</v>
      </c>
      <c r="J13" s="10">
        <v>73856.11</v>
      </c>
      <c r="M13">
        <v>77</v>
      </c>
      <c r="N13">
        <v>44617</v>
      </c>
      <c r="O13">
        <v>2300520</v>
      </c>
      <c r="P13" t="s">
        <v>94</v>
      </c>
      <c r="Q13" t="s">
        <v>95</v>
      </c>
      <c r="R13">
        <v>393729.57</v>
      </c>
      <c r="S13">
        <v>73856.11</v>
      </c>
      <c r="T13">
        <v>73856.11</v>
      </c>
    </row>
    <row r="14" spans="1:22" x14ac:dyDescent="0.2">
      <c r="A14">
        <v>78</v>
      </c>
      <c r="B14" s="17">
        <v>44617</v>
      </c>
      <c r="C14" t="s">
        <v>94</v>
      </c>
      <c r="D14" t="s">
        <v>95</v>
      </c>
      <c r="E14" s="10">
        <v>443694</v>
      </c>
      <c r="F14">
        <v>0</v>
      </c>
      <c r="G14">
        <v>0</v>
      </c>
      <c r="H14">
        <v>0</v>
      </c>
      <c r="I14">
        <v>0</v>
      </c>
      <c r="J14">
        <v>0</v>
      </c>
      <c r="M14">
        <v>78</v>
      </c>
      <c r="N14">
        <v>44617</v>
      </c>
      <c r="O14">
        <v>2300520</v>
      </c>
      <c r="P14" t="s">
        <v>94</v>
      </c>
      <c r="Q14" t="s">
        <v>95</v>
      </c>
      <c r="R14">
        <v>443694</v>
      </c>
      <c r="S14">
        <v>0</v>
      </c>
      <c r="T14">
        <v>0</v>
      </c>
    </row>
    <row r="15" spans="1:22" x14ac:dyDescent="0.2">
      <c r="A15">
        <v>88</v>
      </c>
      <c r="B15" s="17">
        <v>44628</v>
      </c>
      <c r="C15" t="s">
        <v>94</v>
      </c>
      <c r="D15" t="s">
        <v>95</v>
      </c>
      <c r="E15" s="10">
        <v>106838.94</v>
      </c>
      <c r="F15" s="10">
        <v>106838.94</v>
      </c>
      <c r="G15" s="10">
        <v>106838.94</v>
      </c>
      <c r="H15">
        <v>0</v>
      </c>
      <c r="I15">
        <v>0</v>
      </c>
      <c r="J15" s="10">
        <v>106838.94</v>
      </c>
      <c r="M15">
        <v>88</v>
      </c>
      <c r="N15">
        <v>44628</v>
      </c>
      <c r="O15">
        <v>2300520</v>
      </c>
      <c r="P15" t="s">
        <v>94</v>
      </c>
      <c r="Q15" t="s">
        <v>95</v>
      </c>
      <c r="R15">
        <v>106838.94</v>
      </c>
      <c r="S15">
        <v>106838.94</v>
      </c>
      <c r="T15">
        <v>106838.94</v>
      </c>
    </row>
    <row r="16" spans="1:22" x14ac:dyDescent="0.2">
      <c r="A16">
        <v>89</v>
      </c>
      <c r="B16" s="17">
        <v>44628</v>
      </c>
      <c r="C16" t="s">
        <v>94</v>
      </c>
      <c r="D16" t="s">
        <v>95</v>
      </c>
      <c r="E16" s="10">
        <v>480801.82</v>
      </c>
      <c r="F16" s="10">
        <v>168611.62</v>
      </c>
      <c r="G16" s="10">
        <v>168611.62</v>
      </c>
      <c r="H16">
        <v>0</v>
      </c>
      <c r="I16">
        <v>0</v>
      </c>
      <c r="J16" s="10">
        <v>168611.62</v>
      </c>
      <c r="M16">
        <v>89</v>
      </c>
      <c r="N16">
        <v>44628</v>
      </c>
      <c r="O16">
        <v>2300520</v>
      </c>
      <c r="P16" t="s">
        <v>94</v>
      </c>
      <c r="Q16" t="s">
        <v>95</v>
      </c>
      <c r="R16">
        <v>480801.82</v>
      </c>
      <c r="S16">
        <v>168611.62</v>
      </c>
      <c r="T16">
        <v>168611.62</v>
      </c>
    </row>
    <row r="17" spans="1:20" x14ac:dyDescent="0.2">
      <c r="A17">
        <v>92</v>
      </c>
      <c r="B17" s="17">
        <v>44636</v>
      </c>
      <c r="C17" t="s">
        <v>96</v>
      </c>
      <c r="D17" t="s">
        <v>7</v>
      </c>
      <c r="E17" s="10">
        <v>23492.28</v>
      </c>
      <c r="F17" s="10">
        <v>23492.28</v>
      </c>
      <c r="G17" s="10">
        <v>23492.28</v>
      </c>
      <c r="H17">
        <v>0</v>
      </c>
      <c r="I17">
        <v>0</v>
      </c>
      <c r="J17" s="10">
        <v>23492.28</v>
      </c>
      <c r="M17">
        <v>92</v>
      </c>
      <c r="N17">
        <v>44636</v>
      </c>
      <c r="O17">
        <v>2300520</v>
      </c>
      <c r="P17" t="s">
        <v>96</v>
      </c>
      <c r="Q17" t="s">
        <v>7</v>
      </c>
      <c r="R17">
        <v>23492.28</v>
      </c>
      <c r="S17">
        <v>23492.28</v>
      </c>
      <c r="T17">
        <v>23492.28</v>
      </c>
    </row>
    <row r="18" spans="1:20" x14ac:dyDescent="0.2">
      <c r="A18">
        <v>99</v>
      </c>
      <c r="B18" s="17">
        <v>44629</v>
      </c>
      <c r="C18" t="s">
        <v>94</v>
      </c>
      <c r="D18" t="s">
        <v>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M18">
        <v>99</v>
      </c>
      <c r="N18">
        <v>44629</v>
      </c>
      <c r="O18">
        <v>2300762</v>
      </c>
      <c r="P18" t="s">
        <v>94</v>
      </c>
      <c r="Q18" t="s">
        <v>95</v>
      </c>
      <c r="R18">
        <v>0</v>
      </c>
      <c r="S18">
        <v>0</v>
      </c>
      <c r="T18">
        <v>0</v>
      </c>
    </row>
    <row r="19" spans="1:20" x14ac:dyDescent="0.2">
      <c r="A19">
        <v>100</v>
      </c>
      <c r="B19" s="17">
        <v>44629</v>
      </c>
      <c r="C19" t="s">
        <v>94</v>
      </c>
      <c r="D19" t="s">
        <v>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M19">
        <v>100</v>
      </c>
      <c r="N19">
        <v>44629</v>
      </c>
      <c r="O19">
        <v>2300762</v>
      </c>
      <c r="P19" t="s">
        <v>94</v>
      </c>
      <c r="Q19" t="s">
        <v>95</v>
      </c>
      <c r="R19">
        <v>0</v>
      </c>
      <c r="S19">
        <v>0</v>
      </c>
      <c r="T19">
        <v>0</v>
      </c>
    </row>
    <row r="20" spans="1:20" x14ac:dyDescent="0.2">
      <c r="A20">
        <v>101</v>
      </c>
      <c r="B20" s="17">
        <v>44629</v>
      </c>
      <c r="C20" t="s">
        <v>96</v>
      </c>
      <c r="D20" t="s">
        <v>7</v>
      </c>
      <c r="E20" s="10">
        <v>472650.07</v>
      </c>
      <c r="F20" s="10">
        <v>472650.07</v>
      </c>
      <c r="G20" s="10">
        <v>472650.07</v>
      </c>
      <c r="H20">
        <v>0</v>
      </c>
      <c r="I20">
        <v>0</v>
      </c>
      <c r="J20" s="10">
        <v>472650.07</v>
      </c>
      <c r="M20">
        <v>101</v>
      </c>
      <c r="N20">
        <v>44629</v>
      </c>
      <c r="O20">
        <v>2300762</v>
      </c>
      <c r="P20" t="s">
        <v>96</v>
      </c>
      <c r="Q20" t="s">
        <v>7</v>
      </c>
      <c r="R20">
        <v>472650.07</v>
      </c>
      <c r="S20">
        <v>472650.07</v>
      </c>
      <c r="T20">
        <v>472650.07</v>
      </c>
    </row>
    <row r="21" spans="1:20" x14ac:dyDescent="0.2">
      <c r="A21">
        <v>102</v>
      </c>
      <c r="B21" s="17">
        <v>44629</v>
      </c>
      <c r="C21" t="s">
        <v>96</v>
      </c>
      <c r="D21" t="s">
        <v>7</v>
      </c>
      <c r="E21" s="10">
        <v>11875.24</v>
      </c>
      <c r="F21" s="10">
        <v>11875.24</v>
      </c>
      <c r="G21" s="10">
        <v>11875.24</v>
      </c>
      <c r="H21">
        <v>0</v>
      </c>
      <c r="I21">
        <v>0</v>
      </c>
      <c r="J21" s="10">
        <v>11875.24</v>
      </c>
      <c r="M21">
        <v>102</v>
      </c>
      <c r="N21">
        <v>44629</v>
      </c>
      <c r="O21">
        <v>2300762</v>
      </c>
      <c r="P21" t="s">
        <v>96</v>
      </c>
      <c r="Q21" t="s">
        <v>7</v>
      </c>
      <c r="R21">
        <v>11875.24</v>
      </c>
      <c r="S21">
        <v>11875.24</v>
      </c>
      <c r="T21">
        <v>11875.24</v>
      </c>
    </row>
    <row r="22" spans="1:20" x14ac:dyDescent="0.2">
      <c r="A22">
        <v>103</v>
      </c>
      <c r="B22" s="17">
        <v>44629</v>
      </c>
      <c r="C22" t="s">
        <v>96</v>
      </c>
      <c r="D22" t="s">
        <v>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M22">
        <v>103</v>
      </c>
      <c r="N22">
        <v>44629</v>
      </c>
      <c r="O22">
        <v>2300762</v>
      </c>
      <c r="P22" t="s">
        <v>96</v>
      </c>
      <c r="Q22" t="s">
        <v>7</v>
      </c>
      <c r="R22">
        <v>0</v>
      </c>
      <c r="S22">
        <v>0</v>
      </c>
      <c r="T22">
        <v>0</v>
      </c>
    </row>
    <row r="23" spans="1:20" x14ac:dyDescent="0.2">
      <c r="A23">
        <v>104</v>
      </c>
      <c r="B23" s="17">
        <v>44629</v>
      </c>
      <c r="C23" t="s">
        <v>96</v>
      </c>
      <c r="D23" t="s">
        <v>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M23">
        <v>104</v>
      </c>
      <c r="N23">
        <v>44629</v>
      </c>
      <c r="O23">
        <v>2300762</v>
      </c>
      <c r="P23" t="s">
        <v>96</v>
      </c>
      <c r="Q23" t="s">
        <v>7</v>
      </c>
      <c r="R23">
        <v>0</v>
      </c>
      <c r="S23">
        <v>0</v>
      </c>
      <c r="T23">
        <v>0</v>
      </c>
    </row>
    <row r="24" spans="1:20" x14ac:dyDescent="0.2">
      <c r="A24">
        <v>105</v>
      </c>
      <c r="B24" s="17">
        <v>44629</v>
      </c>
      <c r="C24" t="s">
        <v>94</v>
      </c>
      <c r="D24" t="s">
        <v>95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M24">
        <v>105</v>
      </c>
      <c r="N24">
        <v>44629</v>
      </c>
      <c r="O24">
        <v>2300762</v>
      </c>
      <c r="P24" t="s">
        <v>94</v>
      </c>
      <c r="Q24" t="s">
        <v>95</v>
      </c>
      <c r="R24">
        <v>0</v>
      </c>
      <c r="S24">
        <v>0</v>
      </c>
      <c r="T24">
        <v>0</v>
      </c>
    </row>
    <row r="25" spans="1:20" x14ac:dyDescent="0.2">
      <c r="A25">
        <v>106</v>
      </c>
      <c r="B25" s="17">
        <v>44629</v>
      </c>
      <c r="C25" t="s">
        <v>94</v>
      </c>
      <c r="D25" t="s">
        <v>95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M25">
        <v>106</v>
      </c>
      <c r="N25">
        <v>44629</v>
      </c>
      <c r="O25">
        <v>2300762</v>
      </c>
      <c r="P25" t="s">
        <v>94</v>
      </c>
      <c r="Q25" t="s">
        <v>95</v>
      </c>
      <c r="R25">
        <v>0</v>
      </c>
      <c r="S25">
        <v>0</v>
      </c>
      <c r="T25">
        <v>0</v>
      </c>
    </row>
    <row r="26" spans="1:20" x14ac:dyDescent="0.2">
      <c r="A26">
        <v>106</v>
      </c>
      <c r="B26" s="17">
        <v>44656</v>
      </c>
      <c r="C26" t="s">
        <v>175</v>
      </c>
      <c r="D26" t="s">
        <v>176</v>
      </c>
      <c r="E26" s="10">
        <v>1000000</v>
      </c>
      <c r="F26">
        <v>0</v>
      </c>
      <c r="G26">
        <v>0</v>
      </c>
      <c r="H26">
        <v>0</v>
      </c>
      <c r="I26">
        <v>0</v>
      </c>
      <c r="J26">
        <v>0</v>
      </c>
      <c r="M26">
        <v>106</v>
      </c>
      <c r="N26">
        <v>44656</v>
      </c>
      <c r="O26">
        <v>2300520</v>
      </c>
      <c r="P26" t="s">
        <v>175</v>
      </c>
      <c r="Q26" t="s">
        <v>176</v>
      </c>
      <c r="R26">
        <v>1000000</v>
      </c>
      <c r="S26">
        <v>0</v>
      </c>
      <c r="T26">
        <v>0</v>
      </c>
    </row>
    <row r="27" spans="1:20" x14ac:dyDescent="0.2">
      <c r="A27">
        <v>107</v>
      </c>
      <c r="B27" s="17">
        <v>44629</v>
      </c>
      <c r="C27" t="s">
        <v>94</v>
      </c>
      <c r="D27" t="s">
        <v>95</v>
      </c>
      <c r="E27" s="10">
        <v>104980.56</v>
      </c>
      <c r="F27" s="10">
        <v>104980.56</v>
      </c>
      <c r="G27" s="10">
        <v>104980.56</v>
      </c>
      <c r="H27">
        <v>0</v>
      </c>
      <c r="I27">
        <v>0</v>
      </c>
      <c r="J27" s="10">
        <v>104980.56</v>
      </c>
      <c r="M27">
        <v>107</v>
      </c>
      <c r="N27">
        <v>44629</v>
      </c>
      <c r="O27">
        <v>2300762</v>
      </c>
      <c r="P27" t="s">
        <v>94</v>
      </c>
      <c r="Q27" t="s">
        <v>95</v>
      </c>
      <c r="R27">
        <v>104980.56</v>
      </c>
      <c r="S27">
        <v>104980.56</v>
      </c>
      <c r="T27">
        <v>104980.56</v>
      </c>
    </row>
    <row r="28" spans="1:20" x14ac:dyDescent="0.2">
      <c r="A28">
        <v>108</v>
      </c>
      <c r="B28" s="17">
        <v>44629</v>
      </c>
      <c r="C28" t="s">
        <v>94</v>
      </c>
      <c r="D28" t="s">
        <v>95</v>
      </c>
      <c r="E28" s="10">
        <v>4038.91</v>
      </c>
      <c r="F28" s="10">
        <v>4038.91</v>
      </c>
      <c r="G28" s="10">
        <v>4038.91</v>
      </c>
      <c r="H28">
        <v>0</v>
      </c>
      <c r="I28">
        <v>0</v>
      </c>
      <c r="J28" s="10">
        <v>4038.91</v>
      </c>
      <c r="M28">
        <v>108</v>
      </c>
      <c r="N28">
        <v>44629</v>
      </c>
      <c r="O28">
        <v>2300762</v>
      </c>
      <c r="P28" t="s">
        <v>94</v>
      </c>
      <c r="Q28" t="s">
        <v>95</v>
      </c>
      <c r="R28">
        <v>4038.91</v>
      </c>
      <c r="S28">
        <v>4038.91</v>
      </c>
      <c r="T28">
        <v>4038.91</v>
      </c>
    </row>
    <row r="29" spans="1:20" x14ac:dyDescent="0.2">
      <c r="A29">
        <v>109</v>
      </c>
      <c r="B29" s="17">
        <v>44629</v>
      </c>
      <c r="C29" t="s">
        <v>94</v>
      </c>
      <c r="D29" t="s">
        <v>95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M29">
        <v>109</v>
      </c>
      <c r="N29">
        <v>44629</v>
      </c>
      <c r="O29">
        <v>2300762</v>
      </c>
      <c r="P29" t="s">
        <v>94</v>
      </c>
      <c r="Q29" t="s">
        <v>95</v>
      </c>
      <c r="R29">
        <v>0</v>
      </c>
      <c r="S29">
        <v>0</v>
      </c>
      <c r="T29">
        <v>0</v>
      </c>
    </row>
    <row r="30" spans="1:20" x14ac:dyDescent="0.2">
      <c r="A30">
        <v>110</v>
      </c>
      <c r="B30" s="17">
        <v>44629</v>
      </c>
      <c r="C30" t="s">
        <v>94</v>
      </c>
      <c r="D30" t="s">
        <v>95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M30">
        <v>110</v>
      </c>
      <c r="N30">
        <v>44629</v>
      </c>
      <c r="O30">
        <v>2300762</v>
      </c>
      <c r="P30" t="s">
        <v>94</v>
      </c>
      <c r="Q30" t="s">
        <v>95</v>
      </c>
      <c r="R30">
        <v>0</v>
      </c>
      <c r="S30">
        <v>0</v>
      </c>
      <c r="T30">
        <v>0</v>
      </c>
    </row>
    <row r="31" spans="1:20" x14ac:dyDescent="0.2">
      <c r="A31">
        <v>111</v>
      </c>
      <c r="B31" s="17">
        <v>44630</v>
      </c>
      <c r="C31" t="s">
        <v>177</v>
      </c>
      <c r="D31" t="s">
        <v>178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M31">
        <v>111</v>
      </c>
      <c r="N31">
        <v>44630</v>
      </c>
      <c r="O31">
        <v>2300762</v>
      </c>
      <c r="P31" t="s">
        <v>177</v>
      </c>
      <c r="Q31" t="s">
        <v>178</v>
      </c>
      <c r="R31">
        <v>0</v>
      </c>
      <c r="S31">
        <v>0</v>
      </c>
      <c r="T31">
        <v>0</v>
      </c>
    </row>
    <row r="32" spans="1:20" x14ac:dyDescent="0.2">
      <c r="A32">
        <v>112</v>
      </c>
      <c r="B32" s="17">
        <v>44630</v>
      </c>
      <c r="C32" t="s">
        <v>177</v>
      </c>
      <c r="D32" t="s">
        <v>178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M32">
        <v>112</v>
      </c>
      <c r="N32">
        <v>44630</v>
      </c>
      <c r="O32">
        <v>2300762</v>
      </c>
      <c r="P32" t="s">
        <v>177</v>
      </c>
      <c r="Q32" t="s">
        <v>178</v>
      </c>
      <c r="R32">
        <v>0</v>
      </c>
      <c r="S32">
        <v>0</v>
      </c>
      <c r="T32">
        <v>0</v>
      </c>
    </row>
    <row r="33" spans="1:20" x14ac:dyDescent="0.2">
      <c r="A33">
        <v>113</v>
      </c>
      <c r="B33" s="17">
        <v>44630</v>
      </c>
      <c r="C33" t="s">
        <v>177</v>
      </c>
      <c r="D33" t="s">
        <v>178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M33">
        <v>113</v>
      </c>
      <c r="N33">
        <v>44630</v>
      </c>
      <c r="O33">
        <v>2300762</v>
      </c>
      <c r="P33" t="s">
        <v>177</v>
      </c>
      <c r="Q33" t="s">
        <v>178</v>
      </c>
      <c r="R33">
        <v>0</v>
      </c>
      <c r="S33">
        <v>0</v>
      </c>
      <c r="T33">
        <v>0</v>
      </c>
    </row>
    <row r="34" spans="1:20" x14ac:dyDescent="0.2">
      <c r="A34">
        <v>114</v>
      </c>
      <c r="B34" s="17">
        <v>44630</v>
      </c>
      <c r="C34" t="s">
        <v>177</v>
      </c>
      <c r="D34" t="s">
        <v>178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M34">
        <v>114</v>
      </c>
      <c r="N34">
        <v>44630</v>
      </c>
      <c r="O34">
        <v>2300762</v>
      </c>
      <c r="P34" t="s">
        <v>177</v>
      </c>
      <c r="Q34" t="s">
        <v>178</v>
      </c>
      <c r="R34">
        <v>0</v>
      </c>
      <c r="S34">
        <v>0</v>
      </c>
      <c r="T34">
        <v>0</v>
      </c>
    </row>
    <row r="35" spans="1:20" x14ac:dyDescent="0.2">
      <c r="A35">
        <v>114</v>
      </c>
      <c r="B35" s="17">
        <v>44693</v>
      </c>
      <c r="C35" t="s">
        <v>179</v>
      </c>
      <c r="D35" t="s">
        <v>180</v>
      </c>
      <c r="E35" s="10">
        <v>2639486.14</v>
      </c>
      <c r="F35">
        <v>0</v>
      </c>
      <c r="G35">
        <v>0</v>
      </c>
      <c r="H35">
        <v>0</v>
      </c>
      <c r="I35">
        <v>0</v>
      </c>
      <c r="J35">
        <v>0</v>
      </c>
      <c r="M35">
        <v>114</v>
      </c>
      <c r="N35">
        <v>44693</v>
      </c>
      <c r="O35">
        <v>2300520</v>
      </c>
      <c r="P35" t="s">
        <v>179</v>
      </c>
      <c r="Q35" t="s">
        <v>180</v>
      </c>
      <c r="R35">
        <v>2639486.14</v>
      </c>
      <c r="S35">
        <v>0</v>
      </c>
      <c r="T35">
        <v>0</v>
      </c>
    </row>
    <row r="36" spans="1:20" x14ac:dyDescent="0.2">
      <c r="A36">
        <v>115</v>
      </c>
      <c r="B36" s="17">
        <v>44630</v>
      </c>
      <c r="C36" t="s">
        <v>94</v>
      </c>
      <c r="D36" t="s">
        <v>95</v>
      </c>
      <c r="E36" s="10">
        <v>107635.08</v>
      </c>
      <c r="F36" s="10">
        <v>107635.08</v>
      </c>
      <c r="G36" s="10">
        <v>107635.08</v>
      </c>
      <c r="H36">
        <v>0</v>
      </c>
      <c r="I36">
        <v>0</v>
      </c>
      <c r="J36" s="10">
        <v>107635.08</v>
      </c>
      <c r="M36">
        <v>115</v>
      </c>
      <c r="N36">
        <v>44630</v>
      </c>
      <c r="O36">
        <v>2300762</v>
      </c>
      <c r="P36" t="s">
        <v>94</v>
      </c>
      <c r="Q36" t="s">
        <v>95</v>
      </c>
      <c r="R36">
        <v>107635.08</v>
      </c>
      <c r="S36">
        <v>107635.08</v>
      </c>
      <c r="T36">
        <v>107635.08</v>
      </c>
    </row>
    <row r="37" spans="1:20" x14ac:dyDescent="0.2">
      <c r="A37">
        <v>116</v>
      </c>
      <c r="B37" s="17">
        <v>44630</v>
      </c>
      <c r="C37" t="s">
        <v>94</v>
      </c>
      <c r="D37" t="s">
        <v>95</v>
      </c>
      <c r="E37" s="10">
        <v>5873.82</v>
      </c>
      <c r="F37" s="10">
        <v>5873.82</v>
      </c>
      <c r="G37" s="10">
        <v>5873.82</v>
      </c>
      <c r="H37">
        <v>0</v>
      </c>
      <c r="I37">
        <v>0</v>
      </c>
      <c r="J37" s="10">
        <v>5873.82</v>
      </c>
      <c r="M37">
        <v>116</v>
      </c>
      <c r="N37">
        <v>44630</v>
      </c>
      <c r="O37">
        <v>2300762</v>
      </c>
      <c r="P37" t="s">
        <v>94</v>
      </c>
      <c r="Q37" t="s">
        <v>95</v>
      </c>
      <c r="R37">
        <v>5873.82</v>
      </c>
      <c r="S37">
        <v>5873.82</v>
      </c>
      <c r="T37">
        <v>5873.82</v>
      </c>
    </row>
    <row r="38" spans="1:20" x14ac:dyDescent="0.2">
      <c r="A38">
        <v>117</v>
      </c>
      <c r="B38" s="17">
        <v>44630</v>
      </c>
      <c r="C38" t="s">
        <v>94</v>
      </c>
      <c r="D38" t="s">
        <v>95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M38">
        <v>117</v>
      </c>
      <c r="N38">
        <v>44630</v>
      </c>
      <c r="O38">
        <v>2300762</v>
      </c>
      <c r="P38" t="s">
        <v>94</v>
      </c>
      <c r="Q38" t="s">
        <v>95</v>
      </c>
      <c r="R38">
        <v>0</v>
      </c>
      <c r="S38">
        <v>0</v>
      </c>
      <c r="T38">
        <v>0</v>
      </c>
    </row>
    <row r="39" spans="1:20" x14ac:dyDescent="0.2">
      <c r="A39">
        <v>118</v>
      </c>
      <c r="B39" s="17">
        <v>44630</v>
      </c>
      <c r="C39" t="s">
        <v>94</v>
      </c>
      <c r="D39" t="s">
        <v>95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M39">
        <v>118</v>
      </c>
      <c r="N39">
        <v>44630</v>
      </c>
      <c r="O39">
        <v>2300762</v>
      </c>
      <c r="P39" t="s">
        <v>94</v>
      </c>
      <c r="Q39" t="s">
        <v>95</v>
      </c>
      <c r="R39">
        <v>0</v>
      </c>
      <c r="S39">
        <v>0</v>
      </c>
      <c r="T39">
        <v>0</v>
      </c>
    </row>
    <row r="40" spans="1:20" x14ac:dyDescent="0.2">
      <c r="A40">
        <v>123</v>
      </c>
      <c r="B40" s="17">
        <v>44701</v>
      </c>
      <c r="C40" t="s">
        <v>96</v>
      </c>
      <c r="D40" t="s">
        <v>7</v>
      </c>
      <c r="E40" s="10">
        <v>2187243.48</v>
      </c>
      <c r="F40">
        <v>0</v>
      </c>
      <c r="G40">
        <v>0</v>
      </c>
      <c r="H40">
        <v>0</v>
      </c>
      <c r="I40">
        <v>0</v>
      </c>
      <c r="J40">
        <v>0</v>
      </c>
      <c r="M40">
        <v>123</v>
      </c>
      <c r="N40">
        <v>44701</v>
      </c>
      <c r="O40">
        <v>2300520</v>
      </c>
      <c r="P40" t="s">
        <v>96</v>
      </c>
      <c r="Q40" t="s">
        <v>7</v>
      </c>
      <c r="R40">
        <v>2187243.48</v>
      </c>
      <c r="S40">
        <v>0</v>
      </c>
      <c r="T40">
        <v>0</v>
      </c>
    </row>
    <row r="41" spans="1:20" x14ac:dyDescent="0.2">
      <c r="A41">
        <v>124</v>
      </c>
      <c r="B41" s="17">
        <v>44701</v>
      </c>
      <c r="C41" t="s">
        <v>94</v>
      </c>
      <c r="D41" t="s">
        <v>95</v>
      </c>
      <c r="E41" s="10">
        <v>92436.25</v>
      </c>
      <c r="F41">
        <v>0</v>
      </c>
      <c r="G41">
        <v>0</v>
      </c>
      <c r="H41">
        <v>0</v>
      </c>
      <c r="I41">
        <v>0</v>
      </c>
      <c r="J41">
        <v>0</v>
      </c>
      <c r="M41">
        <v>124</v>
      </c>
      <c r="N41">
        <v>44701</v>
      </c>
      <c r="O41">
        <v>2300520</v>
      </c>
      <c r="P41" t="s">
        <v>94</v>
      </c>
      <c r="Q41" t="s">
        <v>95</v>
      </c>
      <c r="R41">
        <v>92436.25</v>
      </c>
      <c r="S41">
        <v>0</v>
      </c>
      <c r="T41">
        <v>0</v>
      </c>
    </row>
    <row r="42" spans="1:20" x14ac:dyDescent="0.2">
      <c r="A42">
        <v>125</v>
      </c>
      <c r="B42" s="17">
        <v>44701</v>
      </c>
      <c r="C42" t="s">
        <v>96</v>
      </c>
      <c r="D42" t="s">
        <v>7</v>
      </c>
      <c r="E42" s="10">
        <v>84000</v>
      </c>
      <c r="F42">
        <v>0</v>
      </c>
      <c r="G42">
        <v>0</v>
      </c>
      <c r="H42">
        <v>0</v>
      </c>
      <c r="I42">
        <v>0</v>
      </c>
      <c r="J42">
        <v>0</v>
      </c>
      <c r="M42">
        <v>125</v>
      </c>
      <c r="N42">
        <v>44701</v>
      </c>
      <c r="O42">
        <v>2300520</v>
      </c>
      <c r="P42" t="s">
        <v>96</v>
      </c>
      <c r="Q42" t="s">
        <v>7</v>
      </c>
      <c r="R42">
        <v>84000</v>
      </c>
      <c r="S42">
        <v>0</v>
      </c>
      <c r="T42">
        <v>0</v>
      </c>
    </row>
    <row r="43" spans="1:20" x14ac:dyDescent="0.2">
      <c r="A43">
        <v>126</v>
      </c>
      <c r="B43" s="17">
        <v>44701</v>
      </c>
      <c r="C43" t="s">
        <v>94</v>
      </c>
      <c r="D43" t="s">
        <v>95</v>
      </c>
      <c r="E43" s="10">
        <v>6000</v>
      </c>
      <c r="F43">
        <v>0</v>
      </c>
      <c r="G43">
        <v>0</v>
      </c>
      <c r="H43">
        <v>0</v>
      </c>
      <c r="I43">
        <v>0</v>
      </c>
      <c r="J43">
        <v>0</v>
      </c>
      <c r="M43">
        <v>126</v>
      </c>
      <c r="N43">
        <v>44701</v>
      </c>
      <c r="O43">
        <v>2300520</v>
      </c>
      <c r="P43" t="s">
        <v>94</v>
      </c>
      <c r="Q43" t="s">
        <v>95</v>
      </c>
      <c r="R43">
        <v>6000</v>
      </c>
      <c r="S43">
        <v>0</v>
      </c>
      <c r="T43">
        <v>0</v>
      </c>
    </row>
    <row r="44" spans="1:20" x14ac:dyDescent="0.2">
      <c r="A44">
        <v>127</v>
      </c>
      <c r="B44" s="17">
        <v>44707</v>
      </c>
      <c r="C44" t="s">
        <v>96</v>
      </c>
      <c r="D44" t="s">
        <v>7</v>
      </c>
      <c r="E44" s="10">
        <v>73668.570000000007</v>
      </c>
      <c r="F44">
        <v>0</v>
      </c>
      <c r="G44">
        <v>0</v>
      </c>
      <c r="H44">
        <v>0</v>
      </c>
      <c r="I44">
        <v>0</v>
      </c>
      <c r="J44">
        <v>0</v>
      </c>
      <c r="M44">
        <v>127</v>
      </c>
      <c r="N44">
        <v>44707</v>
      </c>
      <c r="O44">
        <v>2300520</v>
      </c>
      <c r="P44" t="s">
        <v>96</v>
      </c>
      <c r="Q44" t="s">
        <v>7</v>
      </c>
      <c r="R44">
        <v>73668.570000000007</v>
      </c>
      <c r="S44">
        <v>0</v>
      </c>
      <c r="T44">
        <v>0</v>
      </c>
    </row>
    <row r="45" spans="1:20" x14ac:dyDescent="0.2">
      <c r="A45">
        <v>128</v>
      </c>
      <c r="B45" s="17">
        <v>44707</v>
      </c>
      <c r="C45" t="s">
        <v>94</v>
      </c>
      <c r="D45" t="s">
        <v>95</v>
      </c>
      <c r="E45" s="10">
        <v>8694.2999999999993</v>
      </c>
      <c r="F45">
        <v>0</v>
      </c>
      <c r="G45">
        <v>0</v>
      </c>
      <c r="H45">
        <v>0</v>
      </c>
      <c r="I45">
        <v>0</v>
      </c>
      <c r="J45">
        <v>0</v>
      </c>
      <c r="M45">
        <v>128</v>
      </c>
      <c r="N45">
        <v>44707</v>
      </c>
      <c r="O45">
        <v>2300520</v>
      </c>
      <c r="P45" t="s">
        <v>94</v>
      </c>
      <c r="Q45" t="s">
        <v>95</v>
      </c>
      <c r="R45">
        <v>8694.2999999999993</v>
      </c>
      <c r="S45">
        <v>0</v>
      </c>
      <c r="T45">
        <v>0</v>
      </c>
    </row>
    <row r="46" spans="1:20" x14ac:dyDescent="0.2">
      <c r="A46">
        <v>133</v>
      </c>
      <c r="B46" s="17">
        <v>44635</v>
      </c>
      <c r="C46" t="s">
        <v>94</v>
      </c>
      <c r="D46" t="s">
        <v>95</v>
      </c>
      <c r="E46" s="10">
        <v>6397839.4800000004</v>
      </c>
      <c r="F46" s="10">
        <v>4577581.58</v>
      </c>
      <c r="G46" s="10">
        <v>4577581.58</v>
      </c>
      <c r="H46">
        <v>0</v>
      </c>
      <c r="I46">
        <v>0</v>
      </c>
      <c r="J46" s="10">
        <v>4577581.58</v>
      </c>
      <c r="M46">
        <v>133</v>
      </c>
      <c r="N46">
        <v>44635</v>
      </c>
      <c r="O46">
        <v>2300762</v>
      </c>
      <c r="P46" t="s">
        <v>94</v>
      </c>
      <c r="Q46" t="s">
        <v>95</v>
      </c>
      <c r="R46">
        <v>6397839.4800000004</v>
      </c>
      <c r="S46">
        <v>4577581.58</v>
      </c>
      <c r="T46">
        <v>4577581.58</v>
      </c>
    </row>
    <row r="47" spans="1:20" x14ac:dyDescent="0.2">
      <c r="A47">
        <v>134</v>
      </c>
      <c r="B47" s="17">
        <v>44635</v>
      </c>
      <c r="C47" t="s">
        <v>94</v>
      </c>
      <c r="D47" t="s">
        <v>95</v>
      </c>
      <c r="E47" s="10">
        <v>5128411.25</v>
      </c>
      <c r="F47" s="10">
        <v>378670.13</v>
      </c>
      <c r="G47" s="10">
        <v>378670.13</v>
      </c>
      <c r="H47">
        <v>0</v>
      </c>
      <c r="I47">
        <v>0</v>
      </c>
      <c r="J47" s="10">
        <v>378670.13</v>
      </c>
      <c r="M47">
        <v>134</v>
      </c>
      <c r="N47">
        <v>44635</v>
      </c>
      <c r="O47">
        <v>2300762</v>
      </c>
      <c r="P47" t="s">
        <v>94</v>
      </c>
      <c r="Q47" t="s">
        <v>95</v>
      </c>
      <c r="R47">
        <v>5128411.25</v>
      </c>
      <c r="S47">
        <v>378670.13</v>
      </c>
      <c r="T47">
        <v>378670.13</v>
      </c>
    </row>
    <row r="48" spans="1:20" x14ac:dyDescent="0.2">
      <c r="A48">
        <v>135</v>
      </c>
      <c r="B48" s="17">
        <v>44635</v>
      </c>
      <c r="C48" t="s">
        <v>94</v>
      </c>
      <c r="D48" t="s">
        <v>95</v>
      </c>
      <c r="E48" s="10">
        <v>1450087.27</v>
      </c>
      <c r="F48" s="10">
        <v>291879.83</v>
      </c>
      <c r="G48" s="10">
        <v>291879.83</v>
      </c>
      <c r="H48">
        <v>0</v>
      </c>
      <c r="I48">
        <v>0</v>
      </c>
      <c r="J48" s="10">
        <v>291879.83</v>
      </c>
      <c r="M48">
        <v>135</v>
      </c>
      <c r="N48">
        <v>44635</v>
      </c>
      <c r="O48">
        <v>2300762</v>
      </c>
      <c r="P48" t="s">
        <v>94</v>
      </c>
      <c r="Q48" t="s">
        <v>95</v>
      </c>
      <c r="R48">
        <v>1450087.27</v>
      </c>
      <c r="S48">
        <v>291879.83</v>
      </c>
      <c r="T48">
        <v>291879.83</v>
      </c>
    </row>
    <row r="49" spans="1:20" x14ac:dyDescent="0.2">
      <c r="A49">
        <v>136</v>
      </c>
      <c r="B49" s="17">
        <v>44448</v>
      </c>
      <c r="C49" t="s">
        <v>169</v>
      </c>
      <c r="D49" t="s">
        <v>170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M49">
        <v>136</v>
      </c>
      <c r="N49">
        <v>44448</v>
      </c>
      <c r="O49">
        <v>2300520</v>
      </c>
      <c r="P49" t="s">
        <v>169</v>
      </c>
      <c r="Q49" t="s">
        <v>170</v>
      </c>
      <c r="R49">
        <v>0</v>
      </c>
      <c r="S49">
        <v>0</v>
      </c>
      <c r="T49">
        <v>0</v>
      </c>
    </row>
    <row r="50" spans="1:20" x14ac:dyDescent="0.2">
      <c r="A50">
        <v>136</v>
      </c>
      <c r="B50" s="17">
        <v>44635</v>
      </c>
      <c r="C50" t="s">
        <v>177</v>
      </c>
      <c r="D50" t="s">
        <v>178</v>
      </c>
      <c r="E50" s="10">
        <v>272000</v>
      </c>
      <c r="F50" s="10">
        <v>80049.61</v>
      </c>
      <c r="G50" s="10">
        <v>80049.61</v>
      </c>
      <c r="H50">
        <v>0</v>
      </c>
      <c r="I50">
        <v>0</v>
      </c>
      <c r="J50" s="10">
        <v>80049.61</v>
      </c>
      <c r="M50">
        <v>136</v>
      </c>
      <c r="N50">
        <v>44635</v>
      </c>
      <c r="O50">
        <v>2300762</v>
      </c>
      <c r="P50" t="s">
        <v>177</v>
      </c>
      <c r="Q50" t="s">
        <v>178</v>
      </c>
      <c r="R50">
        <v>272000</v>
      </c>
      <c r="S50">
        <v>80049.61</v>
      </c>
      <c r="T50">
        <v>80049.61</v>
      </c>
    </row>
    <row r="51" spans="1:20" x14ac:dyDescent="0.2">
      <c r="A51">
        <v>137</v>
      </c>
      <c r="B51" s="17">
        <v>44635</v>
      </c>
      <c r="C51" t="s">
        <v>177</v>
      </c>
      <c r="D51" t="s">
        <v>178</v>
      </c>
      <c r="E51" s="10">
        <v>7411463.0700000003</v>
      </c>
      <c r="F51" s="10">
        <v>2967624.22</v>
      </c>
      <c r="G51" s="10">
        <v>2783622.36</v>
      </c>
      <c r="H51">
        <v>0</v>
      </c>
      <c r="I51">
        <v>0</v>
      </c>
      <c r="J51" s="10">
        <v>2783622.36</v>
      </c>
      <c r="M51">
        <v>137</v>
      </c>
      <c r="N51">
        <v>44635</v>
      </c>
      <c r="O51">
        <v>2300762</v>
      </c>
      <c r="P51" t="s">
        <v>177</v>
      </c>
      <c r="Q51" t="s">
        <v>178</v>
      </c>
      <c r="R51">
        <v>7411463.0700000003</v>
      </c>
      <c r="S51">
        <v>2967624.22</v>
      </c>
      <c r="T51">
        <v>2783622.36</v>
      </c>
    </row>
    <row r="52" spans="1:20" x14ac:dyDescent="0.2">
      <c r="A52">
        <v>138</v>
      </c>
      <c r="B52" s="17">
        <v>44635</v>
      </c>
      <c r="C52" t="s">
        <v>94</v>
      </c>
      <c r="D52" t="s">
        <v>95</v>
      </c>
      <c r="E52" s="10">
        <v>2283734.83</v>
      </c>
      <c r="F52" s="10">
        <v>516947.63</v>
      </c>
      <c r="G52" s="10">
        <v>516947.63</v>
      </c>
      <c r="H52">
        <v>0</v>
      </c>
      <c r="I52">
        <v>0</v>
      </c>
      <c r="J52" s="10">
        <v>516947.63</v>
      </c>
      <c r="M52">
        <v>138</v>
      </c>
      <c r="N52">
        <v>44635</v>
      </c>
      <c r="O52">
        <v>2300762</v>
      </c>
      <c r="P52" t="s">
        <v>94</v>
      </c>
      <c r="Q52" t="s">
        <v>95</v>
      </c>
      <c r="R52">
        <v>2283734.83</v>
      </c>
      <c r="S52">
        <v>516947.63</v>
      </c>
      <c r="T52">
        <v>516947.63</v>
      </c>
    </row>
    <row r="53" spans="1:20" x14ac:dyDescent="0.2">
      <c r="A53">
        <v>139</v>
      </c>
      <c r="B53" s="17">
        <v>44635</v>
      </c>
      <c r="C53" t="s">
        <v>96</v>
      </c>
      <c r="D53" t="s">
        <v>7</v>
      </c>
      <c r="E53" s="10">
        <v>9539046.1999999993</v>
      </c>
      <c r="F53" s="10">
        <v>8298062.8399999999</v>
      </c>
      <c r="G53" s="10">
        <v>6393692.3300000001</v>
      </c>
      <c r="H53">
        <v>0</v>
      </c>
      <c r="I53">
        <v>0</v>
      </c>
      <c r="J53" s="10">
        <v>6393692.3300000001</v>
      </c>
      <c r="M53">
        <v>139</v>
      </c>
      <c r="N53">
        <v>44635</v>
      </c>
      <c r="O53">
        <v>2300762</v>
      </c>
      <c r="P53" t="s">
        <v>96</v>
      </c>
      <c r="Q53" t="s">
        <v>7</v>
      </c>
      <c r="R53">
        <v>9539046.1999999993</v>
      </c>
      <c r="S53">
        <v>8298062.8399999999</v>
      </c>
      <c r="T53">
        <v>6393692.3300000001</v>
      </c>
    </row>
    <row r="54" spans="1:20" x14ac:dyDescent="0.2">
      <c r="A54">
        <v>140</v>
      </c>
      <c r="B54" s="17">
        <v>44635</v>
      </c>
      <c r="C54" t="s">
        <v>96</v>
      </c>
      <c r="D54" t="s">
        <v>7</v>
      </c>
      <c r="E54" s="10">
        <v>964000</v>
      </c>
      <c r="F54" s="10">
        <v>307057.34000000003</v>
      </c>
      <c r="G54" s="10">
        <v>224560.36</v>
      </c>
      <c r="H54">
        <v>0</v>
      </c>
      <c r="I54">
        <v>0</v>
      </c>
      <c r="J54" s="10">
        <v>224560.36</v>
      </c>
      <c r="M54">
        <v>140</v>
      </c>
      <c r="N54">
        <v>44635</v>
      </c>
      <c r="O54">
        <v>2300762</v>
      </c>
      <c r="P54" t="s">
        <v>96</v>
      </c>
      <c r="Q54" t="s">
        <v>7</v>
      </c>
      <c r="R54">
        <v>964000</v>
      </c>
      <c r="S54">
        <v>307057.34000000003</v>
      </c>
      <c r="T54">
        <v>224560.36</v>
      </c>
    </row>
    <row r="55" spans="1:20" x14ac:dyDescent="0.2">
      <c r="A55">
        <v>141</v>
      </c>
      <c r="B55" s="17">
        <v>44635</v>
      </c>
      <c r="C55" t="s">
        <v>94</v>
      </c>
      <c r="D55" t="s">
        <v>95</v>
      </c>
      <c r="E55" s="10">
        <v>3125127.48</v>
      </c>
      <c r="F55" s="10">
        <v>135987.06</v>
      </c>
      <c r="G55" s="10">
        <v>135987.06</v>
      </c>
      <c r="H55">
        <v>0</v>
      </c>
      <c r="I55">
        <v>0</v>
      </c>
      <c r="J55" s="10">
        <v>135987.06</v>
      </c>
      <c r="M55">
        <v>141</v>
      </c>
      <c r="N55">
        <v>44635</v>
      </c>
      <c r="O55">
        <v>2300762</v>
      </c>
      <c r="P55" t="s">
        <v>94</v>
      </c>
      <c r="Q55" t="s">
        <v>95</v>
      </c>
      <c r="R55">
        <v>3125127.48</v>
      </c>
      <c r="S55">
        <v>135987.06</v>
      </c>
      <c r="T55">
        <v>135987.06</v>
      </c>
    </row>
    <row r="56" spans="1:20" x14ac:dyDescent="0.2">
      <c r="A56">
        <v>143</v>
      </c>
      <c r="B56" s="17">
        <v>44463</v>
      </c>
      <c r="C56" t="s">
        <v>171</v>
      </c>
      <c r="D56" t="s">
        <v>172</v>
      </c>
      <c r="E56" s="10">
        <v>16773589.140000001</v>
      </c>
      <c r="F56" s="10">
        <v>508498.41</v>
      </c>
      <c r="G56" s="10">
        <v>508498.41</v>
      </c>
      <c r="H56" s="10">
        <v>46489.760000000002</v>
      </c>
      <c r="I56" s="10">
        <v>46489.760000000002</v>
      </c>
      <c r="J56" s="10">
        <v>554988.17000000004</v>
      </c>
      <c r="M56">
        <v>143</v>
      </c>
      <c r="N56">
        <v>44463</v>
      </c>
      <c r="O56">
        <v>2300520</v>
      </c>
      <c r="P56" t="s">
        <v>171</v>
      </c>
      <c r="Q56" t="s">
        <v>172</v>
      </c>
      <c r="R56">
        <v>16773589.140000001</v>
      </c>
      <c r="S56">
        <v>508498.41</v>
      </c>
      <c r="T56">
        <v>508498.41</v>
      </c>
    </row>
    <row r="57" spans="1:20" x14ac:dyDescent="0.2">
      <c r="A57">
        <v>151</v>
      </c>
      <c r="B57" s="17">
        <v>44476</v>
      </c>
      <c r="C57" t="s">
        <v>173</v>
      </c>
      <c r="D57" t="s">
        <v>174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M57">
        <v>151</v>
      </c>
      <c r="N57">
        <v>44476</v>
      </c>
      <c r="O57">
        <v>2300520</v>
      </c>
      <c r="P57" t="s">
        <v>173</v>
      </c>
      <c r="Q57" t="s">
        <v>174</v>
      </c>
      <c r="R57">
        <v>0</v>
      </c>
      <c r="S57">
        <v>0</v>
      </c>
      <c r="T57">
        <v>0</v>
      </c>
    </row>
    <row r="58" spans="1:20" x14ac:dyDescent="0.2">
      <c r="A58">
        <v>159</v>
      </c>
      <c r="B58" s="17">
        <v>44504</v>
      </c>
      <c r="C58" t="s">
        <v>173</v>
      </c>
      <c r="D58" t="s">
        <v>174</v>
      </c>
      <c r="E58" s="10">
        <v>300000</v>
      </c>
      <c r="F58" s="10">
        <v>23092.400000000001</v>
      </c>
      <c r="G58" s="10">
        <v>22746.01</v>
      </c>
      <c r="H58" s="10">
        <v>34166.44</v>
      </c>
      <c r="I58" s="10">
        <v>33653.94</v>
      </c>
      <c r="J58" s="10">
        <v>56399.95</v>
      </c>
      <c r="M58">
        <v>159</v>
      </c>
      <c r="N58">
        <v>44504</v>
      </c>
      <c r="O58">
        <v>2300520</v>
      </c>
      <c r="P58" t="s">
        <v>173</v>
      </c>
      <c r="Q58" t="s">
        <v>174</v>
      </c>
      <c r="R58">
        <v>300000</v>
      </c>
      <c r="S58">
        <v>23092.400000000001</v>
      </c>
      <c r="T58">
        <v>22746.01</v>
      </c>
    </row>
    <row r="59" spans="1:20" x14ac:dyDescent="0.2">
      <c r="A59">
        <v>160</v>
      </c>
      <c r="B59" s="17">
        <v>44504</v>
      </c>
      <c r="C59" t="s">
        <v>169</v>
      </c>
      <c r="D59" t="s">
        <v>170</v>
      </c>
      <c r="E59" s="10">
        <v>10000000</v>
      </c>
      <c r="F59">
        <v>0</v>
      </c>
      <c r="G59">
        <v>0</v>
      </c>
      <c r="H59">
        <v>0</v>
      </c>
      <c r="I59">
        <v>0</v>
      </c>
      <c r="J59">
        <v>0</v>
      </c>
      <c r="M59">
        <v>160</v>
      </c>
      <c r="N59">
        <v>44504</v>
      </c>
      <c r="O59">
        <v>2300520</v>
      </c>
      <c r="P59" t="s">
        <v>169</v>
      </c>
      <c r="Q59" t="s">
        <v>170</v>
      </c>
      <c r="R59">
        <v>10000000</v>
      </c>
      <c r="S59">
        <v>0</v>
      </c>
      <c r="T59">
        <v>0</v>
      </c>
    </row>
    <row r="60" spans="1:20" x14ac:dyDescent="0.2">
      <c r="A60">
        <v>185</v>
      </c>
      <c r="B60" s="17">
        <v>44638</v>
      </c>
      <c r="C60" t="s">
        <v>169</v>
      </c>
      <c r="D60" t="s">
        <v>170</v>
      </c>
      <c r="E60" s="10">
        <v>1000000</v>
      </c>
      <c r="F60" s="10">
        <v>94279.4</v>
      </c>
      <c r="G60" s="10">
        <v>94279.4</v>
      </c>
      <c r="H60">
        <v>0</v>
      </c>
      <c r="I60">
        <v>0</v>
      </c>
      <c r="J60" s="10">
        <v>94279.4</v>
      </c>
      <c r="M60">
        <v>185</v>
      </c>
      <c r="N60">
        <v>44638</v>
      </c>
      <c r="O60">
        <v>2300762</v>
      </c>
      <c r="P60" t="s">
        <v>169</v>
      </c>
      <c r="Q60" t="s">
        <v>170</v>
      </c>
      <c r="R60">
        <v>1000000</v>
      </c>
      <c r="S60">
        <v>94279.4</v>
      </c>
      <c r="T60">
        <v>94279.4</v>
      </c>
    </row>
    <row r="61" spans="1:20" x14ac:dyDescent="0.2">
      <c r="A61">
        <v>195</v>
      </c>
      <c r="B61" s="17">
        <v>44537</v>
      </c>
      <c r="C61" t="s">
        <v>96</v>
      </c>
      <c r="D61" t="s">
        <v>7</v>
      </c>
      <c r="E61" s="10">
        <v>786357</v>
      </c>
      <c r="F61">
        <v>0</v>
      </c>
      <c r="G61">
        <v>0</v>
      </c>
      <c r="H61">
        <v>0</v>
      </c>
      <c r="I61">
        <v>0</v>
      </c>
      <c r="J61">
        <v>0</v>
      </c>
      <c r="M61">
        <v>195</v>
      </c>
      <c r="N61">
        <v>44537</v>
      </c>
      <c r="O61">
        <v>2300520</v>
      </c>
      <c r="P61" t="s">
        <v>96</v>
      </c>
      <c r="Q61" t="s">
        <v>7</v>
      </c>
      <c r="R61">
        <v>786357</v>
      </c>
      <c r="S61">
        <v>0</v>
      </c>
      <c r="T61">
        <v>0</v>
      </c>
    </row>
    <row r="62" spans="1:20" x14ac:dyDescent="0.2">
      <c r="A62">
        <v>196</v>
      </c>
      <c r="B62" s="17">
        <v>44537</v>
      </c>
      <c r="C62" t="s">
        <v>96</v>
      </c>
      <c r="D62" t="s">
        <v>7</v>
      </c>
      <c r="E62" s="10">
        <v>32333.34</v>
      </c>
      <c r="F62">
        <v>0</v>
      </c>
      <c r="G62">
        <v>0</v>
      </c>
      <c r="H62">
        <v>0</v>
      </c>
      <c r="I62">
        <v>0</v>
      </c>
      <c r="J62">
        <v>0</v>
      </c>
      <c r="M62">
        <v>196</v>
      </c>
      <c r="N62">
        <v>44537</v>
      </c>
      <c r="O62">
        <v>2300520</v>
      </c>
      <c r="P62" t="s">
        <v>96</v>
      </c>
      <c r="Q62" t="s">
        <v>7</v>
      </c>
      <c r="R62">
        <v>32333.34</v>
      </c>
      <c r="S62">
        <v>0</v>
      </c>
      <c r="T62">
        <v>0</v>
      </c>
    </row>
    <row r="63" spans="1:20" x14ac:dyDescent="0.2">
      <c r="A63">
        <v>211</v>
      </c>
      <c r="B63" s="17">
        <v>44560</v>
      </c>
      <c r="C63" t="s">
        <v>169</v>
      </c>
      <c r="D63" t="s">
        <v>170</v>
      </c>
      <c r="E63" s="10">
        <v>22915145.260000002</v>
      </c>
      <c r="F63">
        <v>0</v>
      </c>
      <c r="G63">
        <v>0</v>
      </c>
      <c r="H63">
        <v>0</v>
      </c>
      <c r="I63">
        <v>0</v>
      </c>
      <c r="J63">
        <v>0</v>
      </c>
      <c r="M63">
        <v>211</v>
      </c>
      <c r="N63">
        <v>44560</v>
      </c>
      <c r="O63">
        <v>2300520</v>
      </c>
      <c r="P63" t="s">
        <v>169</v>
      </c>
      <c r="Q63" t="s">
        <v>170</v>
      </c>
      <c r="R63">
        <v>22915145.260000002</v>
      </c>
      <c r="S63">
        <v>0</v>
      </c>
      <c r="T63">
        <v>0</v>
      </c>
    </row>
    <row r="64" spans="1:20" x14ac:dyDescent="0.2">
      <c r="A64">
        <v>216</v>
      </c>
      <c r="B64" s="17">
        <v>44645</v>
      </c>
      <c r="C64" t="s">
        <v>94</v>
      </c>
      <c r="D64" t="s">
        <v>95</v>
      </c>
      <c r="E64" s="10">
        <v>172777.28</v>
      </c>
      <c r="F64" s="10">
        <v>84378.08</v>
      </c>
      <c r="G64" s="10">
        <v>84378.08</v>
      </c>
      <c r="H64">
        <v>0</v>
      </c>
      <c r="I64">
        <v>0</v>
      </c>
      <c r="J64" s="10">
        <v>84378.08</v>
      </c>
      <c r="M64">
        <v>216</v>
      </c>
      <c r="N64">
        <v>44645</v>
      </c>
      <c r="O64">
        <v>2300762</v>
      </c>
      <c r="P64" t="s">
        <v>94</v>
      </c>
      <c r="Q64" t="s">
        <v>95</v>
      </c>
      <c r="R64">
        <v>172777.28</v>
      </c>
      <c r="S64">
        <v>84378.08</v>
      </c>
      <c r="T64">
        <v>84378.08</v>
      </c>
    </row>
    <row r="65" spans="1:20" x14ac:dyDescent="0.2">
      <c r="A65">
        <v>218</v>
      </c>
      <c r="B65" s="17">
        <v>44645</v>
      </c>
      <c r="C65" t="s">
        <v>181</v>
      </c>
      <c r="D65" t="s">
        <v>182</v>
      </c>
      <c r="E65" s="10">
        <v>5901623.8899999997</v>
      </c>
      <c r="F65" s="10">
        <v>688433.77</v>
      </c>
      <c r="G65" s="10">
        <v>688433.77</v>
      </c>
      <c r="H65">
        <v>0</v>
      </c>
      <c r="I65">
        <v>0</v>
      </c>
      <c r="J65" s="10">
        <v>688433.77</v>
      </c>
      <c r="M65">
        <v>218</v>
      </c>
      <c r="N65">
        <v>44645</v>
      </c>
      <c r="O65">
        <v>2300762</v>
      </c>
      <c r="P65" t="s">
        <v>181</v>
      </c>
      <c r="Q65" t="s">
        <v>182</v>
      </c>
      <c r="R65">
        <v>5901623.8899999997</v>
      </c>
      <c r="S65">
        <v>688433.77</v>
      </c>
      <c r="T65">
        <v>688433.77</v>
      </c>
    </row>
    <row r="66" spans="1:20" x14ac:dyDescent="0.2">
      <c r="A66">
        <v>220</v>
      </c>
      <c r="B66" s="17">
        <v>44648</v>
      </c>
      <c r="C66" t="s">
        <v>181</v>
      </c>
      <c r="D66" t="s">
        <v>182</v>
      </c>
      <c r="E66" s="10">
        <v>500000</v>
      </c>
      <c r="F66">
        <v>0</v>
      </c>
      <c r="G66">
        <v>0</v>
      </c>
      <c r="H66">
        <v>0</v>
      </c>
      <c r="I66">
        <v>0</v>
      </c>
      <c r="J66">
        <v>0</v>
      </c>
      <c r="M66">
        <v>220</v>
      </c>
      <c r="N66">
        <v>44648</v>
      </c>
      <c r="O66">
        <v>2300762</v>
      </c>
      <c r="P66" t="s">
        <v>181</v>
      </c>
      <c r="Q66" t="s">
        <v>182</v>
      </c>
      <c r="R66">
        <v>500000</v>
      </c>
      <c r="S66">
        <v>0</v>
      </c>
      <c r="T66">
        <v>0</v>
      </c>
    </row>
    <row r="67" spans="1:20" x14ac:dyDescent="0.2">
      <c r="A67">
        <v>221</v>
      </c>
      <c r="B67" s="17">
        <v>44648</v>
      </c>
      <c r="C67" t="s">
        <v>183</v>
      </c>
      <c r="D67" t="s">
        <v>184</v>
      </c>
      <c r="E67" s="10">
        <v>500000</v>
      </c>
      <c r="F67">
        <v>0</v>
      </c>
      <c r="G67">
        <v>0</v>
      </c>
      <c r="H67">
        <v>0</v>
      </c>
      <c r="I67">
        <v>0</v>
      </c>
      <c r="J67">
        <v>0</v>
      </c>
      <c r="M67">
        <v>221</v>
      </c>
      <c r="N67">
        <v>44648</v>
      </c>
      <c r="O67">
        <v>2300762</v>
      </c>
      <c r="P67" t="s">
        <v>183</v>
      </c>
      <c r="Q67" t="s">
        <v>184</v>
      </c>
      <c r="R67">
        <v>500000</v>
      </c>
      <c r="S67">
        <v>0</v>
      </c>
      <c r="T67">
        <v>0</v>
      </c>
    </row>
    <row r="68" spans="1:20" x14ac:dyDescent="0.2">
      <c r="A68">
        <v>223</v>
      </c>
      <c r="B68" s="17">
        <v>44651</v>
      </c>
      <c r="C68" t="s">
        <v>96</v>
      </c>
      <c r="D68" t="s">
        <v>7</v>
      </c>
      <c r="E68" s="10">
        <v>15257.63</v>
      </c>
      <c r="F68" s="10">
        <v>15257.63</v>
      </c>
      <c r="G68" s="10">
        <v>15257.63</v>
      </c>
      <c r="H68">
        <v>0</v>
      </c>
      <c r="I68">
        <v>0</v>
      </c>
      <c r="J68" s="10">
        <v>15257.63</v>
      </c>
      <c r="M68">
        <v>223</v>
      </c>
      <c r="N68">
        <v>44651</v>
      </c>
      <c r="O68">
        <v>2300762</v>
      </c>
      <c r="P68" t="s">
        <v>96</v>
      </c>
      <c r="Q68" t="s">
        <v>7</v>
      </c>
      <c r="R68">
        <v>15257.63</v>
      </c>
      <c r="S68">
        <v>15257.63</v>
      </c>
      <c r="T68">
        <v>15257.63</v>
      </c>
    </row>
    <row r="69" spans="1:20" x14ac:dyDescent="0.2">
      <c r="A69">
        <v>225</v>
      </c>
      <c r="B69" s="17">
        <v>44651</v>
      </c>
      <c r="C69" t="s">
        <v>94</v>
      </c>
      <c r="D69" t="s">
        <v>95</v>
      </c>
      <c r="E69" s="10">
        <v>37340</v>
      </c>
      <c r="F69" s="10">
        <v>37340</v>
      </c>
      <c r="G69" s="10">
        <v>37340</v>
      </c>
      <c r="H69">
        <v>0</v>
      </c>
      <c r="I69">
        <v>0</v>
      </c>
      <c r="J69" s="10">
        <v>37340</v>
      </c>
      <c r="M69">
        <v>225</v>
      </c>
      <c r="N69">
        <v>44651</v>
      </c>
      <c r="O69">
        <v>2300762</v>
      </c>
      <c r="P69" t="s">
        <v>94</v>
      </c>
      <c r="Q69" t="s">
        <v>95</v>
      </c>
      <c r="R69">
        <v>37340</v>
      </c>
      <c r="S69">
        <v>37340</v>
      </c>
      <c r="T69">
        <v>37340</v>
      </c>
    </row>
    <row r="70" spans="1:20" x14ac:dyDescent="0.2">
      <c r="A70">
        <v>269</v>
      </c>
      <c r="B70" s="17">
        <v>44435</v>
      </c>
      <c r="C70" t="s">
        <v>185</v>
      </c>
      <c r="D70" t="s">
        <v>186</v>
      </c>
      <c r="E70" s="10">
        <v>1736030.36</v>
      </c>
      <c r="F70" s="10">
        <v>16243.97</v>
      </c>
      <c r="G70" s="10">
        <v>16243.97</v>
      </c>
      <c r="H70" s="10">
        <v>979396.38</v>
      </c>
      <c r="I70" s="10">
        <v>744827.71</v>
      </c>
      <c r="J70" s="10">
        <v>761071.68</v>
      </c>
      <c r="M70">
        <v>269</v>
      </c>
      <c r="N70">
        <v>44435</v>
      </c>
      <c r="O70">
        <v>2300762</v>
      </c>
      <c r="P70" t="s">
        <v>185</v>
      </c>
      <c r="Q70" t="s">
        <v>186</v>
      </c>
      <c r="R70">
        <v>1736030.36</v>
      </c>
      <c r="S70">
        <v>16243.97</v>
      </c>
      <c r="T70">
        <v>16243.97</v>
      </c>
    </row>
    <row r="71" spans="1:20" x14ac:dyDescent="0.2">
      <c r="A71">
        <v>270</v>
      </c>
      <c r="B71" s="17">
        <v>44435</v>
      </c>
      <c r="C71" t="s">
        <v>187</v>
      </c>
      <c r="D71" t="s">
        <v>188</v>
      </c>
      <c r="E71" s="10">
        <v>2330420.73</v>
      </c>
      <c r="F71" s="10">
        <v>1503528.28</v>
      </c>
      <c r="G71" s="10">
        <v>1503528.28</v>
      </c>
      <c r="H71" s="10">
        <v>195292.18</v>
      </c>
      <c r="I71" s="10">
        <v>195292.18</v>
      </c>
      <c r="J71" s="10">
        <v>1698820.46</v>
      </c>
      <c r="M71">
        <v>270</v>
      </c>
      <c r="N71">
        <v>44435</v>
      </c>
      <c r="O71">
        <v>2300762</v>
      </c>
      <c r="P71" t="s">
        <v>187</v>
      </c>
      <c r="Q71" t="s">
        <v>188</v>
      </c>
      <c r="R71">
        <v>2330420.73</v>
      </c>
      <c r="S71">
        <v>1503528.28</v>
      </c>
      <c r="T71">
        <v>1503528.28</v>
      </c>
    </row>
    <row r="72" spans="1:20" x14ac:dyDescent="0.2">
      <c r="A72">
        <v>271</v>
      </c>
      <c r="B72" s="17">
        <v>44435</v>
      </c>
      <c r="C72" t="s">
        <v>189</v>
      </c>
      <c r="D72" t="s">
        <v>190</v>
      </c>
      <c r="E72" s="10">
        <v>2404075.41</v>
      </c>
      <c r="F72" s="10">
        <v>302181.90000000002</v>
      </c>
      <c r="G72" s="10">
        <v>302181.90000000002</v>
      </c>
      <c r="H72" s="10">
        <v>867718.07</v>
      </c>
      <c r="I72" s="10">
        <v>867718.07</v>
      </c>
      <c r="J72" s="10">
        <v>1169899.97</v>
      </c>
      <c r="M72">
        <v>271</v>
      </c>
      <c r="N72">
        <v>44435</v>
      </c>
      <c r="O72">
        <v>2300762</v>
      </c>
      <c r="P72" t="s">
        <v>189</v>
      </c>
      <c r="Q72" t="s">
        <v>190</v>
      </c>
      <c r="R72">
        <v>2404075.41</v>
      </c>
      <c r="S72">
        <v>302181.90000000002</v>
      </c>
      <c r="T72">
        <v>302181.90000000002</v>
      </c>
    </row>
    <row r="73" spans="1:20" x14ac:dyDescent="0.2">
      <c r="A73">
        <v>272</v>
      </c>
      <c r="B73" s="17">
        <v>44435</v>
      </c>
      <c r="C73" t="s">
        <v>189</v>
      </c>
      <c r="D73" t="s">
        <v>190</v>
      </c>
      <c r="E73" s="10">
        <v>1923408.34</v>
      </c>
      <c r="F73" s="10">
        <v>808940.53</v>
      </c>
      <c r="G73" s="10">
        <v>808940.53</v>
      </c>
      <c r="H73" s="10">
        <v>1114467.81</v>
      </c>
      <c r="I73" s="10">
        <v>1114467.81</v>
      </c>
      <c r="J73" s="10">
        <v>1923408.34</v>
      </c>
      <c r="M73">
        <v>272</v>
      </c>
      <c r="N73">
        <v>44435</v>
      </c>
      <c r="O73">
        <v>2300762</v>
      </c>
      <c r="P73" t="s">
        <v>189</v>
      </c>
      <c r="Q73" t="s">
        <v>190</v>
      </c>
      <c r="R73">
        <v>1923408.34</v>
      </c>
      <c r="S73">
        <v>808940.53</v>
      </c>
      <c r="T73">
        <v>808940.53</v>
      </c>
    </row>
    <row r="74" spans="1:20" x14ac:dyDescent="0.2">
      <c r="A74">
        <v>273</v>
      </c>
      <c r="B74" s="17">
        <v>44435</v>
      </c>
      <c r="C74" t="s">
        <v>169</v>
      </c>
      <c r="D74" t="s">
        <v>170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M74">
        <v>273</v>
      </c>
      <c r="N74">
        <v>44435</v>
      </c>
      <c r="O74">
        <v>2300762</v>
      </c>
      <c r="P74" t="s">
        <v>169</v>
      </c>
      <c r="Q74" t="s">
        <v>170</v>
      </c>
      <c r="R74">
        <v>0</v>
      </c>
      <c r="S74">
        <v>0</v>
      </c>
      <c r="T74">
        <v>0</v>
      </c>
    </row>
    <row r="75" spans="1:20" x14ac:dyDescent="0.2">
      <c r="A75">
        <v>274</v>
      </c>
      <c r="B75" s="17">
        <v>44435</v>
      </c>
      <c r="C75" t="s">
        <v>169</v>
      </c>
      <c r="D75" t="s">
        <v>170</v>
      </c>
      <c r="E75" s="10">
        <v>4136778.33</v>
      </c>
      <c r="F75" s="10">
        <v>1804502.15</v>
      </c>
      <c r="G75" s="10">
        <v>1804502.15</v>
      </c>
      <c r="H75" s="10">
        <v>938276</v>
      </c>
      <c r="I75" s="10">
        <v>821144.47</v>
      </c>
      <c r="J75" s="10">
        <v>2625646.62</v>
      </c>
      <c r="M75">
        <v>274</v>
      </c>
      <c r="N75">
        <v>44435</v>
      </c>
      <c r="O75">
        <v>2300762</v>
      </c>
      <c r="P75" t="s">
        <v>169</v>
      </c>
      <c r="Q75" t="s">
        <v>170</v>
      </c>
      <c r="R75">
        <v>4136778.33</v>
      </c>
      <c r="S75">
        <v>1804502.15</v>
      </c>
      <c r="T75">
        <v>1804502.15</v>
      </c>
    </row>
    <row r="76" spans="1:20" x14ac:dyDescent="0.2">
      <c r="A76">
        <v>275</v>
      </c>
      <c r="B76" s="17">
        <v>44438</v>
      </c>
      <c r="C76" t="s">
        <v>181</v>
      </c>
      <c r="D76" t="s">
        <v>182</v>
      </c>
      <c r="E76" s="10">
        <v>7276572.4900000002</v>
      </c>
      <c r="F76" s="10">
        <v>262774.17</v>
      </c>
      <c r="G76" s="10">
        <v>262774.17</v>
      </c>
      <c r="H76" s="10">
        <v>1941199.5</v>
      </c>
      <c r="I76" s="10">
        <v>1761325.18</v>
      </c>
      <c r="J76" s="10">
        <v>2024099.35</v>
      </c>
      <c r="M76">
        <v>275</v>
      </c>
      <c r="N76">
        <v>44438</v>
      </c>
      <c r="O76">
        <v>2300762</v>
      </c>
      <c r="P76" t="s">
        <v>181</v>
      </c>
      <c r="Q76" t="s">
        <v>182</v>
      </c>
      <c r="R76">
        <v>7276572.4900000002</v>
      </c>
      <c r="S76">
        <v>262774.17</v>
      </c>
      <c r="T76">
        <v>262774.17</v>
      </c>
    </row>
    <row r="77" spans="1:20" x14ac:dyDescent="0.2">
      <c r="A77">
        <v>275</v>
      </c>
      <c r="B77" s="17">
        <v>44664</v>
      </c>
      <c r="C77" t="s">
        <v>177</v>
      </c>
      <c r="D77" t="s">
        <v>178</v>
      </c>
      <c r="E77" s="10">
        <v>47170.51</v>
      </c>
      <c r="F77" s="10">
        <v>47170.51</v>
      </c>
      <c r="G77" s="10">
        <v>47170.51</v>
      </c>
      <c r="H77">
        <v>0</v>
      </c>
      <c r="I77">
        <v>0</v>
      </c>
      <c r="J77" s="10">
        <v>47170.51</v>
      </c>
      <c r="M77">
        <v>275</v>
      </c>
      <c r="N77">
        <v>44664</v>
      </c>
      <c r="O77">
        <v>2300762</v>
      </c>
      <c r="P77" t="s">
        <v>177</v>
      </c>
      <c r="Q77" t="s">
        <v>178</v>
      </c>
      <c r="R77">
        <v>47170.51</v>
      </c>
      <c r="S77">
        <v>47170.51</v>
      </c>
      <c r="T77">
        <v>47170.51</v>
      </c>
    </row>
    <row r="78" spans="1:20" x14ac:dyDescent="0.2">
      <c r="A78">
        <v>276</v>
      </c>
      <c r="B78" s="17">
        <v>44440</v>
      </c>
      <c r="C78" t="s">
        <v>94</v>
      </c>
      <c r="D78" t="s">
        <v>95</v>
      </c>
      <c r="E78" s="10">
        <v>9015616.8399999999</v>
      </c>
      <c r="F78" s="10">
        <v>2660571.2999999998</v>
      </c>
      <c r="G78" s="10">
        <v>2357409.4500000002</v>
      </c>
      <c r="H78" s="10">
        <v>408454.08</v>
      </c>
      <c r="I78" s="10">
        <v>711615.93</v>
      </c>
      <c r="J78" s="10">
        <v>3069025.38</v>
      </c>
      <c r="M78">
        <v>276</v>
      </c>
      <c r="N78">
        <v>44440</v>
      </c>
      <c r="O78">
        <v>2300762</v>
      </c>
      <c r="P78" t="s">
        <v>94</v>
      </c>
      <c r="Q78" t="s">
        <v>95</v>
      </c>
      <c r="R78">
        <v>9015616.8399999999</v>
      </c>
      <c r="S78">
        <v>2660571.2999999998</v>
      </c>
      <c r="T78">
        <v>2357409.4500000002</v>
      </c>
    </row>
    <row r="79" spans="1:20" x14ac:dyDescent="0.2">
      <c r="A79">
        <v>277</v>
      </c>
      <c r="B79" s="17">
        <v>44440</v>
      </c>
      <c r="C79" t="s">
        <v>94</v>
      </c>
      <c r="D79" t="s">
        <v>95</v>
      </c>
      <c r="E79" s="10">
        <v>1760000</v>
      </c>
      <c r="F79" s="10">
        <v>179471.8</v>
      </c>
      <c r="G79" s="10">
        <v>155435.34</v>
      </c>
      <c r="H79" s="10">
        <v>38901.25</v>
      </c>
      <c r="I79" s="10">
        <v>62937.71</v>
      </c>
      <c r="J79" s="10">
        <v>218373.05</v>
      </c>
      <c r="M79">
        <v>277</v>
      </c>
      <c r="N79">
        <v>44440</v>
      </c>
      <c r="O79">
        <v>2300762</v>
      </c>
      <c r="P79" t="s">
        <v>94</v>
      </c>
      <c r="Q79" t="s">
        <v>95</v>
      </c>
      <c r="R79">
        <v>1760000</v>
      </c>
      <c r="S79">
        <v>179471.8</v>
      </c>
      <c r="T79">
        <v>155435.34</v>
      </c>
    </row>
    <row r="80" spans="1:20" x14ac:dyDescent="0.2">
      <c r="A80">
        <v>278</v>
      </c>
      <c r="B80" s="17">
        <v>44441</v>
      </c>
      <c r="C80" t="s">
        <v>94</v>
      </c>
      <c r="D80" t="s">
        <v>95</v>
      </c>
      <c r="E80" s="10">
        <v>1422097.35</v>
      </c>
      <c r="F80" s="10">
        <v>602472.07999999996</v>
      </c>
      <c r="G80" s="10">
        <v>501638.73</v>
      </c>
      <c r="H80" s="10">
        <v>238449.94</v>
      </c>
      <c r="I80" s="10">
        <v>339283.29</v>
      </c>
      <c r="J80" s="10">
        <v>840922.02</v>
      </c>
      <c r="M80">
        <v>278</v>
      </c>
      <c r="N80">
        <v>44441</v>
      </c>
      <c r="O80">
        <v>2300762</v>
      </c>
      <c r="P80" t="s">
        <v>94</v>
      </c>
      <c r="Q80" t="s">
        <v>95</v>
      </c>
      <c r="R80">
        <v>1422097.35</v>
      </c>
      <c r="S80">
        <v>602472.07999999996</v>
      </c>
      <c r="T80">
        <v>501638.73</v>
      </c>
    </row>
    <row r="81" spans="1:20" x14ac:dyDescent="0.2">
      <c r="A81">
        <v>279</v>
      </c>
      <c r="B81" s="17">
        <v>44441</v>
      </c>
      <c r="C81" t="s">
        <v>94</v>
      </c>
      <c r="D81" t="s">
        <v>95</v>
      </c>
      <c r="E81" s="10">
        <v>5375009.54</v>
      </c>
      <c r="F81" s="10">
        <v>927763.96</v>
      </c>
      <c r="G81" s="10">
        <v>571156.68000000005</v>
      </c>
      <c r="H81" s="10">
        <v>477033.15</v>
      </c>
      <c r="I81" s="10">
        <v>833640.43</v>
      </c>
      <c r="J81" s="10">
        <v>1404797.11</v>
      </c>
      <c r="M81">
        <v>279</v>
      </c>
      <c r="N81">
        <v>44441</v>
      </c>
      <c r="O81">
        <v>2300762</v>
      </c>
      <c r="P81" t="s">
        <v>94</v>
      </c>
      <c r="Q81" t="s">
        <v>95</v>
      </c>
      <c r="R81">
        <v>5375009.54</v>
      </c>
      <c r="S81">
        <v>927763.96</v>
      </c>
      <c r="T81">
        <v>571156.68000000005</v>
      </c>
    </row>
    <row r="82" spans="1:20" x14ac:dyDescent="0.2">
      <c r="A82">
        <v>280</v>
      </c>
      <c r="B82" s="17">
        <v>44441</v>
      </c>
      <c r="C82" t="s">
        <v>177</v>
      </c>
      <c r="D82" t="s">
        <v>178</v>
      </c>
      <c r="E82" s="10">
        <v>5877861.5199999996</v>
      </c>
      <c r="F82" s="10">
        <v>5295197.6900000004</v>
      </c>
      <c r="G82" s="10">
        <v>4358253.26</v>
      </c>
      <c r="H82" s="10">
        <v>461915.57</v>
      </c>
      <c r="I82" s="10">
        <v>1398860</v>
      </c>
      <c r="J82" s="10">
        <v>5757113.2599999998</v>
      </c>
      <c r="M82">
        <v>280</v>
      </c>
      <c r="N82">
        <v>44441</v>
      </c>
      <c r="O82">
        <v>2300762</v>
      </c>
      <c r="P82" t="s">
        <v>177</v>
      </c>
      <c r="Q82" t="s">
        <v>178</v>
      </c>
      <c r="R82">
        <v>5877861.5199999996</v>
      </c>
      <c r="S82">
        <v>5295197.6900000004</v>
      </c>
      <c r="T82">
        <v>4358253.26</v>
      </c>
    </row>
    <row r="83" spans="1:20" x14ac:dyDescent="0.2">
      <c r="A83">
        <v>281</v>
      </c>
      <c r="B83" s="17">
        <v>44441</v>
      </c>
      <c r="C83" t="s">
        <v>177</v>
      </c>
      <c r="D83" t="s">
        <v>178</v>
      </c>
      <c r="E83" s="10">
        <v>659000</v>
      </c>
      <c r="F83" s="10">
        <v>163540.6</v>
      </c>
      <c r="G83" s="10">
        <v>130088.4</v>
      </c>
      <c r="H83" s="10">
        <v>80500.55</v>
      </c>
      <c r="I83" s="10">
        <v>113952.75</v>
      </c>
      <c r="J83" s="10">
        <v>244041.15</v>
      </c>
      <c r="M83">
        <v>281</v>
      </c>
      <c r="N83">
        <v>44441</v>
      </c>
      <c r="O83">
        <v>2300762</v>
      </c>
      <c r="P83" t="s">
        <v>177</v>
      </c>
      <c r="Q83" t="s">
        <v>178</v>
      </c>
      <c r="R83">
        <v>659000</v>
      </c>
      <c r="S83">
        <v>163540.6</v>
      </c>
      <c r="T83">
        <v>130088.4</v>
      </c>
    </row>
    <row r="84" spans="1:20" x14ac:dyDescent="0.2">
      <c r="A84">
        <v>291</v>
      </c>
      <c r="B84" s="17">
        <v>44477</v>
      </c>
      <c r="C84" t="s">
        <v>191</v>
      </c>
      <c r="D84" t="s">
        <v>192</v>
      </c>
      <c r="E84" s="10">
        <v>4328792.57</v>
      </c>
      <c r="F84" s="10">
        <v>818910.82</v>
      </c>
      <c r="G84" s="10">
        <v>818910.82</v>
      </c>
      <c r="H84" s="10">
        <v>2323738.2400000002</v>
      </c>
      <c r="I84" s="10">
        <v>2323738.2400000002</v>
      </c>
      <c r="J84" s="10">
        <v>3142649.06</v>
      </c>
      <c r="M84">
        <v>291</v>
      </c>
      <c r="N84">
        <v>44477</v>
      </c>
      <c r="O84">
        <v>2300762</v>
      </c>
      <c r="P84" t="s">
        <v>191</v>
      </c>
      <c r="Q84" t="s">
        <v>192</v>
      </c>
      <c r="R84">
        <v>4328792.57</v>
      </c>
      <c r="S84">
        <v>818910.82</v>
      </c>
      <c r="T84">
        <v>818910.82</v>
      </c>
    </row>
    <row r="85" spans="1:20" x14ac:dyDescent="0.2">
      <c r="A85">
        <v>292</v>
      </c>
      <c r="B85" s="17">
        <v>44477</v>
      </c>
      <c r="C85" t="s">
        <v>191</v>
      </c>
      <c r="D85" t="s">
        <v>192</v>
      </c>
      <c r="E85" s="10">
        <v>4896420.5199999996</v>
      </c>
      <c r="F85" s="10">
        <v>103158.47</v>
      </c>
      <c r="G85" s="10">
        <v>103158.47</v>
      </c>
      <c r="H85" s="10">
        <v>2072176.26</v>
      </c>
      <c r="I85" s="10">
        <v>2072176.26</v>
      </c>
      <c r="J85" s="10">
        <v>2175334.73</v>
      </c>
      <c r="M85">
        <v>292</v>
      </c>
      <c r="N85">
        <v>44477</v>
      </c>
      <c r="O85">
        <v>2300762</v>
      </c>
      <c r="P85" t="s">
        <v>191</v>
      </c>
      <c r="Q85" t="s">
        <v>192</v>
      </c>
      <c r="R85">
        <v>4896420.5199999996</v>
      </c>
      <c r="S85">
        <v>103158.47</v>
      </c>
      <c r="T85">
        <v>103158.47</v>
      </c>
    </row>
    <row r="86" spans="1:20" x14ac:dyDescent="0.2">
      <c r="A86">
        <v>293</v>
      </c>
      <c r="B86" s="17">
        <v>44477</v>
      </c>
      <c r="C86" t="s">
        <v>191</v>
      </c>
      <c r="D86" t="s">
        <v>192</v>
      </c>
      <c r="E86" s="10">
        <v>12047146.16</v>
      </c>
      <c r="F86" s="10">
        <v>412507.52</v>
      </c>
      <c r="G86" s="10">
        <v>412507.52</v>
      </c>
      <c r="H86" s="10">
        <v>4306821.26</v>
      </c>
      <c r="I86" s="10">
        <v>4306821.26</v>
      </c>
      <c r="J86" s="10">
        <v>4719328.78</v>
      </c>
      <c r="M86">
        <v>293</v>
      </c>
      <c r="N86">
        <v>44477</v>
      </c>
      <c r="O86">
        <v>2300762</v>
      </c>
      <c r="P86" t="s">
        <v>191</v>
      </c>
      <c r="Q86" t="s">
        <v>192</v>
      </c>
      <c r="R86">
        <v>12047146.16</v>
      </c>
      <c r="S86">
        <v>412507.52</v>
      </c>
      <c r="T86">
        <v>412507.52</v>
      </c>
    </row>
    <row r="87" spans="1:20" x14ac:dyDescent="0.2">
      <c r="A87">
        <v>307</v>
      </c>
      <c r="B87" s="17">
        <v>44494</v>
      </c>
      <c r="C87" t="s">
        <v>96</v>
      </c>
      <c r="D87" t="s">
        <v>7</v>
      </c>
      <c r="E87" s="10">
        <v>964959.01</v>
      </c>
      <c r="F87" s="10">
        <v>416973.02</v>
      </c>
      <c r="G87" s="10">
        <v>416973.02</v>
      </c>
      <c r="H87" s="10">
        <v>445078.08</v>
      </c>
      <c r="I87" s="10">
        <v>445078.08</v>
      </c>
      <c r="J87" s="10">
        <v>862051.1</v>
      </c>
      <c r="M87">
        <v>307</v>
      </c>
      <c r="N87">
        <v>44494</v>
      </c>
      <c r="O87">
        <v>2300762</v>
      </c>
      <c r="P87" t="s">
        <v>96</v>
      </c>
      <c r="Q87" t="s">
        <v>7</v>
      </c>
      <c r="R87">
        <v>964959.01</v>
      </c>
      <c r="S87">
        <v>416973.02</v>
      </c>
      <c r="T87">
        <v>416973.02</v>
      </c>
    </row>
    <row r="88" spans="1:20" x14ac:dyDescent="0.2">
      <c r="A88">
        <v>308</v>
      </c>
      <c r="B88" s="17">
        <v>44494</v>
      </c>
      <c r="C88" t="s">
        <v>177</v>
      </c>
      <c r="D88" t="s">
        <v>178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M88">
        <v>308</v>
      </c>
      <c r="N88">
        <v>44494</v>
      </c>
      <c r="O88">
        <v>2300762</v>
      </c>
      <c r="P88" t="s">
        <v>177</v>
      </c>
      <c r="Q88" t="s">
        <v>178</v>
      </c>
      <c r="R88">
        <v>0</v>
      </c>
      <c r="S88">
        <v>0</v>
      </c>
      <c r="T88">
        <v>0</v>
      </c>
    </row>
    <row r="89" spans="1:20" x14ac:dyDescent="0.2">
      <c r="A89">
        <v>309</v>
      </c>
      <c r="B89" s="17">
        <v>44495</v>
      </c>
      <c r="C89" t="s">
        <v>96</v>
      </c>
      <c r="D89" t="s">
        <v>7</v>
      </c>
      <c r="E89" s="10">
        <v>75000</v>
      </c>
      <c r="F89" s="10">
        <v>11871.37</v>
      </c>
      <c r="G89" s="10">
        <v>11871.37</v>
      </c>
      <c r="H89" s="10">
        <v>12005.7</v>
      </c>
      <c r="I89" s="10">
        <v>12005.7</v>
      </c>
      <c r="J89" s="10">
        <v>23877.07</v>
      </c>
      <c r="M89">
        <v>309</v>
      </c>
      <c r="N89">
        <v>44495</v>
      </c>
      <c r="O89">
        <v>2300762</v>
      </c>
      <c r="P89" t="s">
        <v>96</v>
      </c>
      <c r="Q89" t="s">
        <v>7</v>
      </c>
      <c r="R89">
        <v>75000</v>
      </c>
      <c r="S89">
        <v>11871.37</v>
      </c>
      <c r="T89">
        <v>11871.37</v>
      </c>
    </row>
    <row r="90" spans="1:20" x14ac:dyDescent="0.2">
      <c r="A90">
        <v>312</v>
      </c>
      <c r="B90" s="17">
        <v>44676</v>
      </c>
      <c r="C90" t="s">
        <v>189</v>
      </c>
      <c r="D90" t="s">
        <v>190</v>
      </c>
      <c r="E90" s="10">
        <v>10817.27</v>
      </c>
      <c r="F90" s="10">
        <v>10817.27</v>
      </c>
      <c r="G90" s="10">
        <v>10817.27</v>
      </c>
      <c r="H90">
        <v>0</v>
      </c>
      <c r="I90">
        <v>0</v>
      </c>
      <c r="J90" s="10">
        <v>10817.27</v>
      </c>
      <c r="M90">
        <v>312</v>
      </c>
      <c r="N90">
        <v>44676</v>
      </c>
      <c r="O90">
        <v>2300762</v>
      </c>
      <c r="P90" t="s">
        <v>189</v>
      </c>
      <c r="Q90" t="s">
        <v>190</v>
      </c>
      <c r="R90">
        <v>10817.27</v>
      </c>
      <c r="S90">
        <v>10817.27</v>
      </c>
      <c r="T90">
        <v>10817.27</v>
      </c>
    </row>
    <row r="91" spans="1:20" x14ac:dyDescent="0.2">
      <c r="A91">
        <v>319</v>
      </c>
      <c r="B91" s="17">
        <v>44678</v>
      </c>
      <c r="C91" t="s">
        <v>94</v>
      </c>
      <c r="D91" t="s">
        <v>95</v>
      </c>
      <c r="E91" s="10">
        <v>520317</v>
      </c>
      <c r="F91">
        <v>0</v>
      </c>
      <c r="G91">
        <v>0</v>
      </c>
      <c r="H91">
        <v>0</v>
      </c>
      <c r="I91">
        <v>0</v>
      </c>
      <c r="J91">
        <v>0</v>
      </c>
      <c r="M91">
        <v>319</v>
      </c>
      <c r="N91">
        <v>44678</v>
      </c>
      <c r="O91">
        <v>2300762</v>
      </c>
      <c r="P91" t="s">
        <v>94</v>
      </c>
      <c r="Q91" t="s">
        <v>95</v>
      </c>
      <c r="R91">
        <v>520317</v>
      </c>
      <c r="S91">
        <v>0</v>
      </c>
      <c r="T91">
        <v>0</v>
      </c>
    </row>
    <row r="92" spans="1:20" x14ac:dyDescent="0.2">
      <c r="A92">
        <v>322</v>
      </c>
      <c r="B92" s="17">
        <v>44504</v>
      </c>
      <c r="C92" t="s">
        <v>94</v>
      </c>
      <c r="D92" t="s">
        <v>95</v>
      </c>
      <c r="E92" s="10">
        <v>686294</v>
      </c>
      <c r="F92">
        <v>0</v>
      </c>
      <c r="G92">
        <v>0</v>
      </c>
      <c r="H92">
        <v>0</v>
      </c>
      <c r="I92">
        <v>0</v>
      </c>
      <c r="J92">
        <v>0</v>
      </c>
      <c r="M92">
        <v>322</v>
      </c>
      <c r="N92">
        <v>44504</v>
      </c>
      <c r="O92">
        <v>2300762</v>
      </c>
      <c r="P92" t="s">
        <v>94</v>
      </c>
      <c r="Q92" t="s">
        <v>95</v>
      </c>
      <c r="R92">
        <v>686294</v>
      </c>
      <c r="S92">
        <v>0</v>
      </c>
      <c r="T92">
        <v>0</v>
      </c>
    </row>
    <row r="93" spans="1:20" x14ac:dyDescent="0.2">
      <c r="A93">
        <v>327</v>
      </c>
      <c r="B93" s="17">
        <v>44679</v>
      </c>
      <c r="C93" t="s">
        <v>193</v>
      </c>
      <c r="D93" t="s">
        <v>194</v>
      </c>
      <c r="E93" s="10">
        <v>3454326.31</v>
      </c>
      <c r="F93">
        <v>0</v>
      </c>
      <c r="G93">
        <v>0</v>
      </c>
      <c r="H93">
        <v>0</v>
      </c>
      <c r="I93">
        <v>0</v>
      </c>
      <c r="J93">
        <v>0</v>
      </c>
      <c r="M93">
        <v>327</v>
      </c>
      <c r="N93">
        <v>44679</v>
      </c>
      <c r="O93">
        <v>2300762</v>
      </c>
      <c r="P93" t="s">
        <v>193</v>
      </c>
      <c r="Q93" t="s">
        <v>194</v>
      </c>
      <c r="R93">
        <v>3454326.31</v>
      </c>
      <c r="S93">
        <v>0</v>
      </c>
      <c r="T93">
        <v>0</v>
      </c>
    </row>
    <row r="94" spans="1:20" x14ac:dyDescent="0.2">
      <c r="A94">
        <v>328</v>
      </c>
      <c r="B94" s="17">
        <v>44679</v>
      </c>
      <c r="C94" t="s">
        <v>195</v>
      </c>
      <c r="D94" t="s">
        <v>196</v>
      </c>
      <c r="E94" s="10">
        <v>5209112.1500000004</v>
      </c>
      <c r="F94">
        <v>0</v>
      </c>
      <c r="G94">
        <v>0</v>
      </c>
      <c r="H94">
        <v>0</v>
      </c>
      <c r="I94">
        <v>0</v>
      </c>
      <c r="J94">
        <v>0</v>
      </c>
      <c r="M94">
        <v>328</v>
      </c>
      <c r="N94">
        <v>44679</v>
      </c>
      <c r="O94">
        <v>2300762</v>
      </c>
      <c r="P94" t="s">
        <v>195</v>
      </c>
      <c r="Q94" t="s">
        <v>196</v>
      </c>
      <c r="R94">
        <v>5209112.1500000004</v>
      </c>
      <c r="S94">
        <v>0</v>
      </c>
      <c r="T94">
        <v>0</v>
      </c>
    </row>
    <row r="95" spans="1:20" x14ac:dyDescent="0.2">
      <c r="A95">
        <v>332</v>
      </c>
      <c r="B95" s="17">
        <v>44519</v>
      </c>
      <c r="C95" t="s">
        <v>169</v>
      </c>
      <c r="D95" t="s">
        <v>170</v>
      </c>
      <c r="E95" s="10">
        <v>9407108.4100000001</v>
      </c>
      <c r="F95" s="10">
        <v>118470.54</v>
      </c>
      <c r="G95" s="10">
        <v>118470.54</v>
      </c>
      <c r="H95" s="10">
        <v>672094.23</v>
      </c>
      <c r="I95" s="10">
        <v>672094.23</v>
      </c>
      <c r="J95" s="10">
        <v>790564.77</v>
      </c>
      <c r="M95">
        <v>332</v>
      </c>
      <c r="N95">
        <v>44519</v>
      </c>
      <c r="O95">
        <v>2300762</v>
      </c>
      <c r="P95" t="s">
        <v>169</v>
      </c>
      <c r="Q95" t="s">
        <v>170</v>
      </c>
      <c r="R95">
        <v>9407108.4100000001</v>
      </c>
      <c r="S95">
        <v>118470.54</v>
      </c>
      <c r="T95">
        <v>118470.54</v>
      </c>
    </row>
    <row r="96" spans="1:20" x14ac:dyDescent="0.2">
      <c r="A96">
        <v>332</v>
      </c>
      <c r="B96" s="17">
        <v>44683</v>
      </c>
      <c r="C96" t="s">
        <v>94</v>
      </c>
      <c r="D96" t="s">
        <v>95</v>
      </c>
      <c r="E96" s="10">
        <v>4250851.96</v>
      </c>
      <c r="F96">
        <v>0</v>
      </c>
      <c r="G96">
        <v>0</v>
      </c>
      <c r="H96">
        <v>0</v>
      </c>
      <c r="I96">
        <v>0</v>
      </c>
      <c r="J96">
        <v>0</v>
      </c>
      <c r="M96">
        <v>332</v>
      </c>
      <c r="N96">
        <v>44683</v>
      </c>
      <c r="O96">
        <v>2300762</v>
      </c>
      <c r="P96" t="s">
        <v>94</v>
      </c>
      <c r="Q96" t="s">
        <v>95</v>
      </c>
      <c r="R96">
        <v>4250851.96</v>
      </c>
      <c r="S96">
        <v>0</v>
      </c>
      <c r="T96">
        <v>0</v>
      </c>
    </row>
    <row r="97" spans="1:20" x14ac:dyDescent="0.2">
      <c r="A97">
        <v>333</v>
      </c>
      <c r="B97" s="17">
        <v>44683</v>
      </c>
      <c r="C97" t="s">
        <v>96</v>
      </c>
      <c r="D97" t="s">
        <v>7</v>
      </c>
      <c r="E97" s="10">
        <v>7496999.2000000002</v>
      </c>
      <c r="F97">
        <v>0</v>
      </c>
      <c r="G97">
        <v>0</v>
      </c>
      <c r="H97">
        <v>0</v>
      </c>
      <c r="I97">
        <v>0</v>
      </c>
      <c r="J97">
        <v>0</v>
      </c>
      <c r="M97">
        <v>333</v>
      </c>
      <c r="N97">
        <v>44683</v>
      </c>
      <c r="O97">
        <v>2300762</v>
      </c>
      <c r="P97" t="s">
        <v>96</v>
      </c>
      <c r="Q97" t="s">
        <v>7</v>
      </c>
      <c r="R97">
        <v>7496999.2000000002</v>
      </c>
      <c r="S97">
        <v>0</v>
      </c>
      <c r="T97">
        <v>0</v>
      </c>
    </row>
    <row r="98" spans="1:20" x14ac:dyDescent="0.2">
      <c r="A98">
        <v>335</v>
      </c>
      <c r="B98" s="17">
        <v>44683</v>
      </c>
      <c r="C98" t="s">
        <v>191</v>
      </c>
      <c r="D98" t="s">
        <v>192</v>
      </c>
      <c r="E98" s="10">
        <v>3747901.77</v>
      </c>
      <c r="F98">
        <v>0</v>
      </c>
      <c r="G98">
        <v>0</v>
      </c>
      <c r="H98">
        <v>0</v>
      </c>
      <c r="I98">
        <v>0</v>
      </c>
      <c r="J98">
        <v>0</v>
      </c>
      <c r="M98">
        <v>335</v>
      </c>
      <c r="N98">
        <v>44683</v>
      </c>
      <c r="O98">
        <v>2300762</v>
      </c>
      <c r="P98" t="s">
        <v>191</v>
      </c>
      <c r="Q98" t="s">
        <v>192</v>
      </c>
      <c r="R98">
        <v>3747901.77</v>
      </c>
      <c r="S98">
        <v>0</v>
      </c>
      <c r="T98">
        <v>0</v>
      </c>
    </row>
    <row r="99" spans="1:20" x14ac:dyDescent="0.2">
      <c r="A99">
        <v>336</v>
      </c>
      <c r="B99" s="17">
        <v>44683</v>
      </c>
      <c r="C99" t="s">
        <v>169</v>
      </c>
      <c r="D99" t="s">
        <v>170</v>
      </c>
      <c r="E99" s="10">
        <v>5704848.5800000001</v>
      </c>
      <c r="F99">
        <v>0</v>
      </c>
      <c r="G99">
        <v>0</v>
      </c>
      <c r="H99">
        <v>0</v>
      </c>
      <c r="I99">
        <v>0</v>
      </c>
      <c r="J99">
        <v>0</v>
      </c>
      <c r="M99">
        <v>336</v>
      </c>
      <c r="N99">
        <v>44683</v>
      </c>
      <c r="O99">
        <v>2300762</v>
      </c>
      <c r="P99" t="s">
        <v>169</v>
      </c>
      <c r="Q99" t="s">
        <v>170</v>
      </c>
      <c r="R99">
        <v>5704848.5800000001</v>
      </c>
      <c r="S99">
        <v>0</v>
      </c>
      <c r="T99">
        <v>0</v>
      </c>
    </row>
    <row r="100" spans="1:20" x14ac:dyDescent="0.2">
      <c r="A100">
        <v>337</v>
      </c>
      <c r="B100" s="17">
        <v>44540</v>
      </c>
      <c r="C100" t="s">
        <v>177</v>
      </c>
      <c r="D100" t="s">
        <v>178</v>
      </c>
      <c r="E100" s="10">
        <v>6939114.9000000004</v>
      </c>
      <c r="F100" s="10">
        <v>160528.5</v>
      </c>
      <c r="G100">
        <v>0</v>
      </c>
      <c r="H100" s="10">
        <v>2650905.86</v>
      </c>
      <c r="I100" s="10">
        <v>2482236.1800000002</v>
      </c>
      <c r="J100" s="10">
        <v>2482236.1800000002</v>
      </c>
      <c r="M100">
        <v>337</v>
      </c>
      <c r="N100">
        <v>44540</v>
      </c>
      <c r="O100">
        <v>2300762</v>
      </c>
      <c r="P100" t="s">
        <v>177</v>
      </c>
      <c r="Q100" t="s">
        <v>178</v>
      </c>
      <c r="R100">
        <v>6939114.9000000004</v>
      </c>
      <c r="S100">
        <v>160528.5</v>
      </c>
      <c r="T100">
        <v>0</v>
      </c>
    </row>
    <row r="101" spans="1:20" x14ac:dyDescent="0.2">
      <c r="A101">
        <v>337</v>
      </c>
      <c r="B101" s="17">
        <v>44683</v>
      </c>
      <c r="C101" t="s">
        <v>197</v>
      </c>
      <c r="D101" t="s">
        <v>198</v>
      </c>
      <c r="E101" s="10">
        <v>2052841.91</v>
      </c>
      <c r="F101">
        <v>0</v>
      </c>
      <c r="G101">
        <v>0</v>
      </c>
      <c r="H101">
        <v>0</v>
      </c>
      <c r="I101">
        <v>0</v>
      </c>
      <c r="J101">
        <v>0</v>
      </c>
      <c r="M101">
        <v>337</v>
      </c>
      <c r="N101">
        <v>44683</v>
      </c>
      <c r="O101">
        <v>2300762</v>
      </c>
      <c r="P101" t="s">
        <v>197</v>
      </c>
      <c r="Q101" t="s">
        <v>198</v>
      </c>
      <c r="R101">
        <v>2052841.91</v>
      </c>
      <c r="S101">
        <v>0</v>
      </c>
      <c r="T101">
        <v>0</v>
      </c>
    </row>
    <row r="102" spans="1:20" x14ac:dyDescent="0.2">
      <c r="A102" t="s">
        <v>199</v>
      </c>
      <c r="E102" t="s">
        <v>200</v>
      </c>
      <c r="F102" t="s">
        <v>201</v>
      </c>
      <c r="G102" t="s">
        <v>202</v>
      </c>
      <c r="H102" t="s">
        <v>203</v>
      </c>
      <c r="I102" t="s">
        <v>204</v>
      </c>
      <c r="J102" t="s">
        <v>205</v>
      </c>
      <c r="R102">
        <f>SUM(R2:R101)</f>
        <v>248646110.59000003</v>
      </c>
      <c r="S102">
        <f t="shared" ref="S102:T102" si="0">SUM(S2:S101)</f>
        <v>41323068.329999998</v>
      </c>
      <c r="T102">
        <f t="shared" si="0"/>
        <v>37232674.440000005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55F9D-45FA-4AF0-AEFD-FEF399198582}">
  <dimension ref="A1:K2"/>
  <sheetViews>
    <sheetView workbookViewId="0">
      <selection activeCell="M63" sqref="M63"/>
    </sheetView>
  </sheetViews>
  <sheetFormatPr defaultRowHeight="12.75" x14ac:dyDescent="0.2"/>
  <cols>
    <col min="2" max="2" width="10.140625" bestFit="1" customWidth="1"/>
    <col min="3" max="3" width="17.5703125" bestFit="1" customWidth="1"/>
    <col min="4" max="4" width="30.140625" bestFit="1" customWidth="1"/>
  </cols>
  <sheetData>
    <row r="1" spans="1:11" ht="51" x14ac:dyDescent="0.2">
      <c r="A1" s="11" t="s">
        <v>97</v>
      </c>
      <c r="B1" s="11" t="s">
        <v>98</v>
      </c>
      <c r="C1" s="11" t="s">
        <v>99</v>
      </c>
      <c r="D1" s="11" t="s">
        <v>100</v>
      </c>
      <c r="E1" s="11" t="s">
        <v>64</v>
      </c>
      <c r="F1" s="21" t="s">
        <v>65</v>
      </c>
      <c r="G1" s="21" t="s">
        <v>66</v>
      </c>
      <c r="H1" s="21" t="s">
        <v>101</v>
      </c>
      <c r="I1" s="21" t="s">
        <v>102</v>
      </c>
      <c r="J1" s="21" t="s">
        <v>69</v>
      </c>
    </row>
    <row r="2" spans="1:11" x14ac:dyDescent="0.2">
      <c r="A2">
        <v>147</v>
      </c>
      <c r="B2" s="17">
        <v>44471</v>
      </c>
      <c r="C2" t="s">
        <v>94</v>
      </c>
      <c r="D2" t="s">
        <v>95</v>
      </c>
      <c r="E2" s="10">
        <v>15000</v>
      </c>
      <c r="F2" s="16">
        <v>2671.11</v>
      </c>
      <c r="G2" s="18">
        <v>2671.11</v>
      </c>
      <c r="H2" s="16">
        <v>1347.18</v>
      </c>
      <c r="I2" s="16">
        <v>1347.18</v>
      </c>
      <c r="J2" s="18">
        <v>1347.18</v>
      </c>
      <c r="K2" s="10">
        <f>G2+J2</f>
        <v>4018.29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36"/>
  <sheetViews>
    <sheetView topLeftCell="A7" workbookViewId="0">
      <selection activeCell="B42" sqref="B42"/>
    </sheetView>
  </sheetViews>
  <sheetFormatPr defaultRowHeight="12.75" x14ac:dyDescent="0.2"/>
  <cols>
    <col min="1" max="1" width="1" customWidth="1"/>
    <col min="2" max="2" width="33.5703125" customWidth="1"/>
    <col min="3" max="3" width="34.140625" customWidth="1"/>
    <col min="4" max="4" width="23.85546875" bestFit="1" customWidth="1"/>
    <col min="5" max="5" width="35.85546875" customWidth="1"/>
    <col min="6" max="25" width="10.7109375" customWidth="1"/>
    <col min="26" max="26" width="4.7109375" customWidth="1"/>
  </cols>
  <sheetData>
    <row r="1" spans="2:5" s="1" customFormat="1" ht="12" x14ac:dyDescent="0.2">
      <c r="B1" s="48" t="s">
        <v>0</v>
      </c>
      <c r="C1" s="48"/>
      <c r="D1" s="48" t="s">
        <v>2</v>
      </c>
      <c r="E1" s="48"/>
    </row>
    <row r="2" spans="2:5" s="1" customFormat="1" ht="12" x14ac:dyDescent="0.2">
      <c r="B2" s="51">
        <v>43</v>
      </c>
      <c r="C2" s="51"/>
      <c r="D2" s="49">
        <v>44596</v>
      </c>
      <c r="E2" s="49"/>
    </row>
    <row r="3" spans="2:5" s="1" customFormat="1" ht="12" x14ac:dyDescent="0.2">
      <c r="B3" s="48" t="s">
        <v>10</v>
      </c>
      <c r="C3" s="48"/>
      <c r="D3" s="48" t="s">
        <v>11</v>
      </c>
      <c r="E3" s="48"/>
    </row>
    <row r="4" spans="2:5" ht="15" customHeight="1" x14ac:dyDescent="0.2">
      <c r="B4" s="50" t="s">
        <v>34</v>
      </c>
      <c r="C4" s="50"/>
      <c r="D4" s="50" t="s">
        <v>35</v>
      </c>
      <c r="E4" s="50"/>
    </row>
    <row r="5" spans="2:5" ht="15" customHeight="1" x14ac:dyDescent="0.2">
      <c r="B5" s="30" t="s">
        <v>12</v>
      </c>
      <c r="C5" s="30" t="s">
        <v>13</v>
      </c>
      <c r="D5" s="30" t="s">
        <v>14</v>
      </c>
      <c r="E5" s="30" t="s">
        <v>15</v>
      </c>
    </row>
    <row r="6" spans="2:5" ht="15" customHeight="1" x14ac:dyDescent="0.2">
      <c r="B6" s="32">
        <v>26</v>
      </c>
      <c r="C6" s="31" t="s">
        <v>36</v>
      </c>
      <c r="D6" s="32">
        <v>782</v>
      </c>
      <c r="E6" s="31" t="s">
        <v>37</v>
      </c>
    </row>
    <row r="7" spans="2:5" ht="15" customHeight="1" x14ac:dyDescent="0.2">
      <c r="B7" s="30" t="s">
        <v>16</v>
      </c>
      <c r="C7" s="30" t="s">
        <v>17</v>
      </c>
      <c r="D7" s="30" t="s">
        <v>18</v>
      </c>
      <c r="E7" s="30" t="s">
        <v>19</v>
      </c>
    </row>
    <row r="8" spans="2:5" ht="15" customHeight="1" x14ac:dyDescent="0.2">
      <c r="B8" s="32">
        <v>81</v>
      </c>
      <c r="C8" s="31" t="s">
        <v>38</v>
      </c>
      <c r="D8" s="32">
        <v>4554</v>
      </c>
      <c r="E8" s="31" t="s">
        <v>39</v>
      </c>
    </row>
    <row r="9" spans="2:5" ht="15" customHeight="1" x14ac:dyDescent="0.2">
      <c r="B9" s="30" t="s">
        <v>20</v>
      </c>
      <c r="C9" s="30" t="s">
        <v>21</v>
      </c>
      <c r="D9" s="30" t="s">
        <v>22</v>
      </c>
      <c r="E9" s="30" t="s">
        <v>23</v>
      </c>
    </row>
    <row r="10" spans="2:5" ht="15" customHeight="1" x14ac:dyDescent="0.2">
      <c r="B10" s="32">
        <v>4</v>
      </c>
      <c r="C10" s="31" t="s">
        <v>40</v>
      </c>
      <c r="D10" s="32">
        <v>4</v>
      </c>
      <c r="E10" s="31" t="s">
        <v>41</v>
      </c>
    </row>
    <row r="11" spans="2:5" ht="15" customHeight="1" x14ac:dyDescent="0.2">
      <c r="B11" s="30" t="s">
        <v>26</v>
      </c>
      <c r="C11" s="30" t="s">
        <v>27</v>
      </c>
      <c r="D11" s="30" t="s">
        <v>28</v>
      </c>
      <c r="E11" s="30" t="s">
        <v>29</v>
      </c>
    </row>
    <row r="12" spans="2:5" ht="15" customHeight="1" x14ac:dyDescent="0.2">
      <c r="B12" s="32">
        <v>51</v>
      </c>
      <c r="C12" s="31" t="s">
        <v>43</v>
      </c>
      <c r="D12" s="32">
        <v>12</v>
      </c>
      <c r="E12" s="31" t="s">
        <v>44</v>
      </c>
    </row>
    <row r="13" spans="2:5" ht="15" customHeight="1" x14ac:dyDescent="0.2">
      <c r="B13" s="30" t="s">
        <v>24</v>
      </c>
      <c r="C13" s="30" t="s">
        <v>25</v>
      </c>
      <c r="D13" s="30" t="s">
        <v>32</v>
      </c>
      <c r="E13" s="30" t="s">
        <v>33</v>
      </c>
    </row>
    <row r="14" spans="2:5" ht="15" customHeight="1" x14ac:dyDescent="0.2">
      <c r="B14" s="32">
        <v>90</v>
      </c>
      <c r="C14" s="31" t="s">
        <v>42</v>
      </c>
      <c r="D14" s="32">
        <v>1</v>
      </c>
      <c r="E14" s="31" t="s">
        <v>46</v>
      </c>
    </row>
    <row r="15" spans="2:5" ht="15" customHeight="1" x14ac:dyDescent="0.2">
      <c r="B15" s="30" t="s">
        <v>30</v>
      </c>
      <c r="C15" s="30" t="s">
        <v>31</v>
      </c>
      <c r="D15" s="29"/>
      <c r="E15" s="29"/>
    </row>
    <row r="16" spans="2:5" ht="15" customHeight="1" x14ac:dyDescent="0.2">
      <c r="B16" s="32">
        <v>95</v>
      </c>
      <c r="C16" s="31" t="s">
        <v>45</v>
      </c>
      <c r="D16" s="29"/>
      <c r="E16" s="29"/>
    </row>
    <row r="17" spans="2:5" ht="15" customHeight="1" x14ac:dyDescent="0.2">
      <c r="D17" s="6"/>
      <c r="E17" s="6"/>
    </row>
    <row r="18" spans="2:5" x14ac:dyDescent="0.2">
      <c r="D18" s="6"/>
      <c r="E18" s="6"/>
    </row>
    <row r="21" spans="2:5" x14ac:dyDescent="0.2">
      <c r="B21" s="48" t="s">
        <v>0</v>
      </c>
      <c r="C21" s="48" t="s">
        <v>2</v>
      </c>
      <c r="D21" s="48" t="s">
        <v>2</v>
      </c>
      <c r="E21" s="48"/>
    </row>
    <row r="22" spans="2:5" x14ac:dyDescent="0.2">
      <c r="B22" s="51">
        <v>317</v>
      </c>
      <c r="C22" s="51">
        <v>44547</v>
      </c>
      <c r="D22" s="49">
        <v>44547</v>
      </c>
      <c r="E22" s="49"/>
    </row>
    <row r="23" spans="2:5" x14ac:dyDescent="0.2">
      <c r="B23" s="48" t="s">
        <v>10</v>
      </c>
      <c r="C23" s="48" t="s">
        <v>11</v>
      </c>
      <c r="D23" s="48" t="s">
        <v>11</v>
      </c>
      <c r="E23" s="48"/>
    </row>
    <row r="24" spans="2:5" x14ac:dyDescent="0.2">
      <c r="B24" s="50" t="s">
        <v>117</v>
      </c>
      <c r="C24" s="50" t="s">
        <v>118</v>
      </c>
      <c r="D24" s="50" t="s">
        <v>144</v>
      </c>
      <c r="E24" s="50"/>
    </row>
    <row r="25" spans="2:5" x14ac:dyDescent="0.2">
      <c r="B25" s="30" t="s">
        <v>12</v>
      </c>
      <c r="C25" s="30" t="s">
        <v>13</v>
      </c>
      <c r="D25" s="30" t="s">
        <v>14</v>
      </c>
      <c r="E25" s="30" t="s">
        <v>15</v>
      </c>
    </row>
    <row r="26" spans="2:5" x14ac:dyDescent="0.2">
      <c r="B26" s="32">
        <v>6</v>
      </c>
      <c r="C26" s="31" t="s">
        <v>119</v>
      </c>
      <c r="D26" s="32">
        <v>181</v>
      </c>
      <c r="E26" s="31" t="s">
        <v>120</v>
      </c>
    </row>
    <row r="27" spans="2:5" x14ac:dyDescent="0.2">
      <c r="B27" s="30" t="s">
        <v>16</v>
      </c>
      <c r="C27" s="30" t="s">
        <v>17</v>
      </c>
      <c r="D27" s="30" t="s">
        <v>18</v>
      </c>
      <c r="E27" s="30" t="s">
        <v>19</v>
      </c>
    </row>
    <row r="28" spans="2:5" x14ac:dyDescent="0.2">
      <c r="B28" s="32">
        <v>34</v>
      </c>
      <c r="C28" s="31" t="s">
        <v>121</v>
      </c>
      <c r="D28" s="32">
        <v>4048</v>
      </c>
      <c r="E28" s="31" t="s">
        <v>122</v>
      </c>
    </row>
    <row r="29" spans="2:5" x14ac:dyDescent="0.2">
      <c r="B29" s="30" t="s">
        <v>20</v>
      </c>
      <c r="C29" s="30" t="s">
        <v>21</v>
      </c>
      <c r="D29" s="30" t="s">
        <v>22</v>
      </c>
      <c r="E29" s="30" t="s">
        <v>23</v>
      </c>
    </row>
    <row r="30" spans="2:5" x14ac:dyDescent="0.2">
      <c r="B30" s="32">
        <v>3</v>
      </c>
      <c r="C30" s="31" t="s">
        <v>123</v>
      </c>
      <c r="D30" s="32">
        <v>3</v>
      </c>
      <c r="E30" s="31" t="s">
        <v>124</v>
      </c>
    </row>
    <row r="31" spans="2:5" x14ac:dyDescent="0.2">
      <c r="B31" s="30" t="s">
        <v>26</v>
      </c>
      <c r="C31" s="30" t="s">
        <v>27</v>
      </c>
      <c r="D31" s="30" t="s">
        <v>28</v>
      </c>
      <c r="E31" s="30" t="s">
        <v>29</v>
      </c>
    </row>
    <row r="32" spans="2:5" ht="36" x14ac:dyDescent="0.2">
      <c r="B32" s="32">
        <v>30</v>
      </c>
      <c r="C32" s="31" t="s">
        <v>125</v>
      </c>
      <c r="D32" s="32">
        <v>25</v>
      </c>
      <c r="E32" s="31" t="s">
        <v>126</v>
      </c>
    </row>
    <row r="33" spans="2:5" x14ac:dyDescent="0.2">
      <c r="B33" s="30" t="s">
        <v>24</v>
      </c>
      <c r="C33" s="30" t="s">
        <v>25</v>
      </c>
      <c r="D33" s="30" t="s">
        <v>32</v>
      </c>
      <c r="E33" s="30" t="s">
        <v>33</v>
      </c>
    </row>
    <row r="34" spans="2:5" ht="24" x14ac:dyDescent="0.2">
      <c r="B34" s="32">
        <v>90</v>
      </c>
      <c r="C34" s="31" t="s">
        <v>42</v>
      </c>
      <c r="D34" s="32">
        <v>1</v>
      </c>
      <c r="E34" s="31" t="s">
        <v>46</v>
      </c>
    </row>
    <row r="35" spans="2:5" x14ac:dyDescent="0.2">
      <c r="B35" s="30" t="s">
        <v>30</v>
      </c>
      <c r="C35" s="30" t="s">
        <v>31</v>
      </c>
      <c r="D35" s="29"/>
      <c r="E35" s="29"/>
    </row>
    <row r="36" spans="2:5" ht="36" x14ac:dyDescent="0.2">
      <c r="B36" s="32">
        <v>95</v>
      </c>
      <c r="C36" s="31" t="s">
        <v>45</v>
      </c>
      <c r="D36" s="29"/>
      <c r="E36" s="29"/>
    </row>
  </sheetData>
  <mergeCells count="16">
    <mergeCell ref="B21:C21"/>
    <mergeCell ref="B24:C24"/>
    <mergeCell ref="D24:E24"/>
    <mergeCell ref="D21:E21"/>
    <mergeCell ref="B22:C22"/>
    <mergeCell ref="D22:E22"/>
    <mergeCell ref="B23:C23"/>
    <mergeCell ref="D23:E23"/>
    <mergeCell ref="D1:E1"/>
    <mergeCell ref="D2:E2"/>
    <mergeCell ref="D3:E3"/>
    <mergeCell ref="D4:E4"/>
    <mergeCell ref="B1:C1"/>
    <mergeCell ref="B2:C2"/>
    <mergeCell ref="B3:C3"/>
    <mergeCell ref="B4:C4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opLeftCell="A11" workbookViewId="0">
      <selection activeCell="G38" sqref="G38"/>
    </sheetView>
  </sheetViews>
  <sheetFormatPr defaultRowHeight="12.75" x14ac:dyDescent="0.2"/>
  <cols>
    <col min="1" max="1" width="22.42578125" bestFit="1" customWidth="1"/>
    <col min="2" max="2" width="10.42578125" bestFit="1" customWidth="1"/>
    <col min="3" max="3" width="14" bestFit="1" customWidth="1"/>
    <col min="4" max="4" width="9.85546875" bestFit="1" customWidth="1"/>
    <col min="5" max="5" width="24" bestFit="1" customWidth="1"/>
    <col min="6" max="6" width="21.140625" bestFit="1" customWidth="1"/>
    <col min="7" max="7" width="23.28515625" bestFit="1" customWidth="1"/>
  </cols>
  <sheetData>
    <row r="1" spans="1:18" ht="15" customHeight="1" x14ac:dyDescent="0.2">
      <c r="A1" s="53" t="s">
        <v>134</v>
      </c>
      <c r="B1" s="53"/>
      <c r="C1" s="53"/>
      <c r="D1" s="53"/>
      <c r="E1" s="53"/>
    </row>
    <row r="2" spans="1:18" x14ac:dyDescent="0.2">
      <c r="A2" s="55" t="s">
        <v>0</v>
      </c>
      <c r="B2" s="56"/>
      <c r="C2" s="28" t="s">
        <v>1</v>
      </c>
      <c r="D2" s="55" t="s">
        <v>2</v>
      </c>
      <c r="E2" s="56"/>
      <c r="F2" s="6"/>
      <c r="G2" s="6"/>
    </row>
    <row r="3" spans="1:18" x14ac:dyDescent="0.2">
      <c r="A3" s="57">
        <v>43</v>
      </c>
      <c r="B3" s="58"/>
      <c r="C3" s="23">
        <v>2022</v>
      </c>
      <c r="D3" s="59">
        <v>44596</v>
      </c>
      <c r="E3" s="60"/>
      <c r="F3" s="6"/>
      <c r="G3" s="6"/>
    </row>
    <row r="4" spans="1:18" x14ac:dyDescent="0.2">
      <c r="A4" s="57">
        <v>43</v>
      </c>
      <c r="B4" s="58"/>
      <c r="C4" s="23">
        <v>2022</v>
      </c>
      <c r="D4" s="59">
        <v>44596</v>
      </c>
      <c r="E4" s="60"/>
      <c r="F4" s="6"/>
      <c r="G4" s="6"/>
    </row>
    <row r="5" spans="1:18" x14ac:dyDescent="0.2">
      <c r="A5" s="28" t="s">
        <v>3</v>
      </c>
      <c r="B5" s="53" t="s">
        <v>4</v>
      </c>
      <c r="C5" s="53"/>
      <c r="D5" s="53" t="s">
        <v>5</v>
      </c>
      <c r="E5" s="53"/>
      <c r="F5" s="26"/>
      <c r="G5" s="8"/>
      <c r="H5" s="52"/>
      <c r="I5" s="52"/>
      <c r="J5" s="52"/>
      <c r="K5" s="52"/>
    </row>
    <row r="6" spans="1:18" x14ac:dyDescent="0.2">
      <c r="A6" s="24" t="s">
        <v>6</v>
      </c>
      <c r="B6" s="62">
        <v>2351006000643</v>
      </c>
      <c r="C6" s="62"/>
      <c r="D6" s="54" t="s">
        <v>7</v>
      </c>
      <c r="E6" s="54"/>
      <c r="F6" s="9"/>
      <c r="G6" s="9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2">
      <c r="A7" s="24" t="s">
        <v>6</v>
      </c>
      <c r="B7" s="62">
        <v>2351006000643</v>
      </c>
      <c r="C7" s="62"/>
      <c r="D7" s="54" t="s">
        <v>7</v>
      </c>
      <c r="E7" s="54"/>
      <c r="F7" s="6"/>
      <c r="G7" s="6"/>
    </row>
    <row r="8" spans="1:18" x14ac:dyDescent="0.2">
      <c r="A8" s="55" t="s">
        <v>59</v>
      </c>
      <c r="B8" s="61"/>
      <c r="C8" s="56"/>
      <c r="D8" s="53" t="s">
        <v>60</v>
      </c>
      <c r="E8" s="53"/>
      <c r="F8" s="26"/>
      <c r="G8" s="8"/>
      <c r="H8" s="52"/>
      <c r="I8" s="52"/>
      <c r="J8" s="52"/>
      <c r="K8" s="52"/>
    </row>
    <row r="9" spans="1:18" x14ac:dyDescent="0.2">
      <c r="A9" s="63">
        <v>629085.6</v>
      </c>
      <c r="B9" s="64"/>
      <c r="C9" s="65"/>
      <c r="D9" s="63">
        <v>0</v>
      </c>
      <c r="E9" s="65"/>
      <c r="F9" s="6"/>
      <c r="G9" s="6"/>
    </row>
    <row r="10" spans="1:18" x14ac:dyDescent="0.2">
      <c r="A10" s="66"/>
      <c r="B10" s="68"/>
      <c r="C10" s="67"/>
      <c r="D10" s="66"/>
      <c r="E10" s="67"/>
      <c r="F10" s="6"/>
      <c r="G10" s="6"/>
    </row>
    <row r="11" spans="1:18" ht="15" customHeight="1" x14ac:dyDescent="0.2">
      <c r="A11" s="53" t="s">
        <v>135</v>
      </c>
      <c r="B11" s="53"/>
      <c r="C11" s="53"/>
      <c r="D11" s="53"/>
      <c r="E11" s="53"/>
    </row>
    <row r="12" spans="1:18" ht="12.75" customHeight="1" x14ac:dyDescent="0.2">
      <c r="A12" s="28" t="s">
        <v>130</v>
      </c>
      <c r="B12" s="55" t="s">
        <v>136</v>
      </c>
      <c r="C12" s="56"/>
      <c r="D12" s="55" t="s">
        <v>137</v>
      </c>
      <c r="E12" s="56"/>
    </row>
    <row r="13" spans="1:18" x14ac:dyDescent="0.2">
      <c r="A13" s="22"/>
      <c r="B13" s="63"/>
      <c r="C13" s="65"/>
      <c r="D13" s="63"/>
      <c r="E13" s="65"/>
    </row>
    <row r="14" spans="1:18" ht="15" customHeight="1" x14ac:dyDescent="0.2">
      <c r="A14" s="53" t="s">
        <v>138</v>
      </c>
      <c r="B14" s="53"/>
      <c r="C14" s="53"/>
      <c r="D14" s="53"/>
      <c r="E14" s="53"/>
    </row>
    <row r="15" spans="1:18" ht="12.75" customHeight="1" x14ac:dyDescent="0.2">
      <c r="A15" s="28" t="s">
        <v>130</v>
      </c>
      <c r="B15" s="55" t="s">
        <v>136</v>
      </c>
      <c r="C15" s="56"/>
      <c r="D15" s="55" t="s">
        <v>137</v>
      </c>
      <c r="E15" s="56"/>
    </row>
    <row r="16" spans="1:18" x14ac:dyDescent="0.2">
      <c r="A16" s="22">
        <v>44617</v>
      </c>
      <c r="B16" s="63"/>
      <c r="C16" s="65"/>
      <c r="D16" s="63">
        <v>629085.6</v>
      </c>
      <c r="E16" s="65"/>
    </row>
    <row r="17" spans="1:18" ht="12.75" customHeight="1" x14ac:dyDescent="0.2">
      <c r="A17" s="53" t="s">
        <v>129</v>
      </c>
      <c r="B17" s="53"/>
      <c r="C17" s="53"/>
      <c r="D17" s="53"/>
      <c r="E17" s="53"/>
    </row>
    <row r="18" spans="1:18" ht="24" customHeight="1" x14ac:dyDescent="0.2">
      <c r="A18" s="28" t="s">
        <v>130</v>
      </c>
      <c r="B18" s="55" t="s">
        <v>131</v>
      </c>
      <c r="C18" s="61"/>
      <c r="D18" s="56"/>
      <c r="E18" s="28" t="s">
        <v>133</v>
      </c>
    </row>
    <row r="19" spans="1:18" x14ac:dyDescent="0.2">
      <c r="A19" s="22"/>
      <c r="B19" s="57"/>
      <c r="C19" s="69"/>
      <c r="D19" s="58"/>
      <c r="E19" s="25"/>
    </row>
    <row r="20" spans="1:18" x14ac:dyDescent="0.2">
      <c r="A20" s="6"/>
      <c r="B20" s="6"/>
      <c r="C20" s="6"/>
      <c r="D20" s="6"/>
      <c r="E20" s="6"/>
      <c r="F20" s="6"/>
      <c r="G20" s="6"/>
    </row>
    <row r="21" spans="1:18" ht="15" customHeight="1" x14ac:dyDescent="0.2">
      <c r="R21" s="7"/>
    </row>
    <row r="22" spans="1:18" ht="15" customHeight="1" x14ac:dyDescent="0.2">
      <c r="R22" s="7"/>
    </row>
    <row r="23" spans="1:18" ht="15" customHeight="1" x14ac:dyDescent="0.2">
      <c r="R23" s="7"/>
    </row>
    <row r="24" spans="1:18" ht="15" customHeight="1" x14ac:dyDescent="0.2">
      <c r="A24" s="53" t="s">
        <v>134</v>
      </c>
      <c r="B24" s="53"/>
      <c r="C24" s="53"/>
      <c r="D24" s="53"/>
      <c r="E24" s="53"/>
    </row>
    <row r="25" spans="1:18" ht="12.75" customHeight="1" x14ac:dyDescent="0.2">
      <c r="A25" s="55" t="s">
        <v>0</v>
      </c>
      <c r="B25" s="56"/>
      <c r="C25" s="28" t="s">
        <v>1</v>
      </c>
      <c r="D25" s="55" t="s">
        <v>2</v>
      </c>
      <c r="E25" s="56"/>
    </row>
    <row r="26" spans="1:18" ht="15" customHeight="1" x14ac:dyDescent="0.2">
      <c r="A26" s="57">
        <v>317</v>
      </c>
      <c r="B26" s="58"/>
      <c r="C26" s="23">
        <v>2021</v>
      </c>
      <c r="D26" s="59">
        <v>44547</v>
      </c>
      <c r="E26" s="60">
        <v>44547</v>
      </c>
    </row>
    <row r="27" spans="1:18" ht="15" customHeight="1" x14ac:dyDescent="0.2">
      <c r="A27" s="57"/>
      <c r="B27" s="58"/>
      <c r="C27" s="23"/>
      <c r="D27" s="59"/>
      <c r="E27" s="60"/>
    </row>
    <row r="28" spans="1:18" ht="12.75" customHeight="1" x14ac:dyDescent="0.2">
      <c r="A28" s="28" t="s">
        <v>3</v>
      </c>
      <c r="B28" s="53" t="s">
        <v>4</v>
      </c>
      <c r="C28" s="53"/>
      <c r="D28" s="53" t="s">
        <v>5</v>
      </c>
      <c r="E28" s="53"/>
    </row>
    <row r="29" spans="1:18" ht="26.25" customHeight="1" x14ac:dyDescent="0.2">
      <c r="A29" s="24" t="s">
        <v>127</v>
      </c>
      <c r="B29" s="62">
        <v>53002416000105</v>
      </c>
      <c r="C29" s="62"/>
      <c r="D29" s="54" t="s">
        <v>128</v>
      </c>
      <c r="E29" s="54"/>
    </row>
    <row r="30" spans="1:18" ht="15" customHeight="1" x14ac:dyDescent="0.2">
      <c r="A30" s="24"/>
      <c r="B30" s="62"/>
      <c r="C30" s="62"/>
      <c r="D30" s="54"/>
      <c r="E30" s="54"/>
    </row>
    <row r="31" spans="1:18" ht="15" customHeight="1" x14ac:dyDescent="0.2">
      <c r="A31" s="55" t="s">
        <v>59</v>
      </c>
      <c r="B31" s="61"/>
      <c r="C31" s="56"/>
      <c r="D31" s="53" t="s">
        <v>60</v>
      </c>
      <c r="E31" s="53"/>
    </row>
    <row r="32" spans="1:18" ht="15" customHeight="1" x14ac:dyDescent="0.2">
      <c r="A32" s="63">
        <v>640290</v>
      </c>
      <c r="B32" s="64"/>
      <c r="C32" s="65"/>
      <c r="D32" s="63">
        <v>640290</v>
      </c>
      <c r="E32" s="65"/>
    </row>
    <row r="33" spans="1:5" ht="15" customHeight="1" x14ac:dyDescent="0.2">
      <c r="A33" s="66"/>
      <c r="B33" s="68"/>
      <c r="C33" s="67"/>
      <c r="D33" s="66"/>
      <c r="E33" s="67"/>
    </row>
    <row r="34" spans="1:5" ht="15" customHeight="1" x14ac:dyDescent="0.2">
      <c r="A34" s="53" t="s">
        <v>135</v>
      </c>
      <c r="B34" s="53"/>
      <c r="C34" s="53"/>
      <c r="D34" s="53"/>
      <c r="E34" s="53"/>
    </row>
    <row r="35" spans="1:5" ht="12.75" customHeight="1" x14ac:dyDescent="0.2">
      <c r="A35" s="28" t="s">
        <v>130</v>
      </c>
      <c r="B35" s="55" t="s">
        <v>136</v>
      </c>
      <c r="C35" s="56"/>
      <c r="D35" s="55" t="s">
        <v>137</v>
      </c>
      <c r="E35" s="56"/>
    </row>
    <row r="36" spans="1:5" x14ac:dyDescent="0.2">
      <c r="A36" s="22"/>
      <c r="B36" s="63"/>
      <c r="C36" s="65"/>
      <c r="D36" s="63"/>
      <c r="E36" s="65"/>
    </row>
    <row r="37" spans="1:5" ht="15" customHeight="1" x14ac:dyDescent="0.2">
      <c r="A37" s="53" t="s">
        <v>138</v>
      </c>
      <c r="B37" s="53"/>
      <c r="C37" s="53"/>
      <c r="D37" s="53"/>
      <c r="E37" s="53"/>
    </row>
    <row r="38" spans="1:5" ht="12.75" customHeight="1" x14ac:dyDescent="0.2">
      <c r="A38" s="28" t="s">
        <v>130</v>
      </c>
      <c r="B38" s="55" t="s">
        <v>136</v>
      </c>
      <c r="C38" s="56"/>
      <c r="D38" s="55" t="s">
        <v>137</v>
      </c>
      <c r="E38" s="56"/>
    </row>
    <row r="39" spans="1:5" x14ac:dyDescent="0.2">
      <c r="A39" s="22"/>
      <c r="B39" s="63"/>
      <c r="C39" s="65"/>
      <c r="D39" s="63"/>
      <c r="E39" s="65"/>
    </row>
    <row r="40" spans="1:5" ht="12.75" customHeight="1" x14ac:dyDescent="0.2">
      <c r="A40" s="53" t="s">
        <v>129</v>
      </c>
      <c r="B40" s="53"/>
      <c r="C40" s="53"/>
      <c r="D40" s="53"/>
      <c r="E40" s="53"/>
    </row>
    <row r="41" spans="1:5" ht="24" customHeight="1" x14ac:dyDescent="0.2">
      <c r="A41" s="28" t="s">
        <v>130</v>
      </c>
      <c r="B41" s="55" t="s">
        <v>131</v>
      </c>
      <c r="C41" s="61"/>
      <c r="D41" s="56"/>
      <c r="E41" s="28" t="s">
        <v>133</v>
      </c>
    </row>
    <row r="42" spans="1:5" ht="12.75" customHeight="1" x14ac:dyDescent="0.2">
      <c r="A42" s="22">
        <v>44568</v>
      </c>
      <c r="B42" s="57" t="s">
        <v>132</v>
      </c>
      <c r="C42" s="69"/>
      <c r="D42" s="58"/>
      <c r="E42" s="25">
        <v>640290</v>
      </c>
    </row>
  </sheetData>
  <mergeCells count="68">
    <mergeCell ref="D36:E36"/>
    <mergeCell ref="A31:C31"/>
    <mergeCell ref="A32:C32"/>
    <mergeCell ref="A33:C33"/>
    <mergeCell ref="D33:E33"/>
    <mergeCell ref="B41:D41"/>
    <mergeCell ref="B42:D42"/>
    <mergeCell ref="B38:C38"/>
    <mergeCell ref="D38:E38"/>
    <mergeCell ref="D39:E39"/>
    <mergeCell ref="B39:C39"/>
    <mergeCell ref="A40:E40"/>
    <mergeCell ref="D10:E10"/>
    <mergeCell ref="A10:C10"/>
    <mergeCell ref="A34:E34"/>
    <mergeCell ref="D29:E29"/>
    <mergeCell ref="B30:C30"/>
    <mergeCell ref="D30:E30"/>
    <mergeCell ref="D31:E31"/>
    <mergeCell ref="B16:C16"/>
    <mergeCell ref="A25:B25"/>
    <mergeCell ref="D25:E25"/>
    <mergeCell ref="A26:B26"/>
    <mergeCell ref="D26:E26"/>
    <mergeCell ref="A27:B27"/>
    <mergeCell ref="D27:E27"/>
    <mergeCell ref="B18:D18"/>
    <mergeCell ref="B19:D19"/>
    <mergeCell ref="A37:E37"/>
    <mergeCell ref="A11:E11"/>
    <mergeCell ref="A14:E14"/>
    <mergeCell ref="A17:E17"/>
    <mergeCell ref="B12:C12"/>
    <mergeCell ref="B13:C13"/>
    <mergeCell ref="D12:E12"/>
    <mergeCell ref="D13:E13"/>
    <mergeCell ref="B15:C15"/>
    <mergeCell ref="D16:E16"/>
    <mergeCell ref="D15:E15"/>
    <mergeCell ref="D32:E32"/>
    <mergeCell ref="B36:C36"/>
    <mergeCell ref="B35:C35"/>
    <mergeCell ref="D35:E35"/>
    <mergeCell ref="B29:C29"/>
    <mergeCell ref="B5:C5"/>
    <mergeCell ref="B28:C28"/>
    <mergeCell ref="D28:E28"/>
    <mergeCell ref="A24:E24"/>
    <mergeCell ref="A1:E1"/>
    <mergeCell ref="A2:B2"/>
    <mergeCell ref="A3:B3"/>
    <mergeCell ref="A4:B4"/>
    <mergeCell ref="D2:E2"/>
    <mergeCell ref="D3:E3"/>
    <mergeCell ref="D4:E4"/>
    <mergeCell ref="A8:C8"/>
    <mergeCell ref="B6:C6"/>
    <mergeCell ref="B7:C7"/>
    <mergeCell ref="A9:C9"/>
    <mergeCell ref="D9:E9"/>
    <mergeCell ref="H8:I8"/>
    <mergeCell ref="J8:K8"/>
    <mergeCell ref="H5:I5"/>
    <mergeCell ref="J5:K5"/>
    <mergeCell ref="D5:E5"/>
    <mergeCell ref="D6:E6"/>
    <mergeCell ref="D7:E7"/>
    <mergeCell ref="D8:E8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8"/>
  <sheetViews>
    <sheetView workbookViewId="0">
      <selection activeCell="D18" sqref="D18:F18"/>
    </sheetView>
  </sheetViews>
  <sheetFormatPr defaultRowHeight="12.75" x14ac:dyDescent="0.2"/>
  <cols>
    <col min="1" max="1" width="1.28515625" customWidth="1"/>
    <col min="2" max="2" width="14.28515625" customWidth="1"/>
    <col min="3" max="4" width="26.28515625" customWidth="1"/>
    <col min="5" max="5" width="19" customWidth="1"/>
    <col min="6" max="6" width="21.42578125" bestFit="1" customWidth="1"/>
  </cols>
  <sheetData>
    <row r="1" spans="2:6" s="1" customFormat="1" ht="7.9" customHeight="1" x14ac:dyDescent="0.2"/>
    <row r="2" spans="2:6" s="1" customFormat="1" ht="24" customHeight="1" x14ac:dyDescent="0.2">
      <c r="B2" s="53" t="s">
        <v>141</v>
      </c>
      <c r="C2" s="53"/>
      <c r="D2" s="53"/>
      <c r="E2" s="53"/>
      <c r="F2" s="53"/>
    </row>
    <row r="3" spans="2:6" s="1" customFormat="1" ht="19.7" customHeight="1" x14ac:dyDescent="0.2">
      <c r="B3" s="28" t="s">
        <v>130</v>
      </c>
      <c r="C3" s="28" t="s">
        <v>139</v>
      </c>
      <c r="D3" s="28" t="s">
        <v>4</v>
      </c>
      <c r="E3" s="28" t="s">
        <v>5</v>
      </c>
      <c r="F3" s="28" t="s">
        <v>8</v>
      </c>
    </row>
    <row r="4" spans="2:6" s="1" customFormat="1" ht="12" x14ac:dyDescent="0.2">
      <c r="B4" s="23"/>
      <c r="C4" s="23"/>
      <c r="D4" s="23"/>
      <c r="E4" s="23"/>
      <c r="F4" s="22"/>
    </row>
    <row r="5" spans="2:6" s="1" customFormat="1" ht="12" x14ac:dyDescent="0.2">
      <c r="B5" s="23"/>
      <c r="C5" s="23"/>
      <c r="D5" s="23"/>
      <c r="E5" s="23"/>
      <c r="F5" s="22"/>
    </row>
    <row r="6" spans="2:6" s="1" customFormat="1" ht="12" customHeight="1" x14ac:dyDescent="0.2">
      <c r="B6" s="53" t="s">
        <v>140</v>
      </c>
      <c r="C6" s="53"/>
      <c r="D6" s="53"/>
      <c r="E6" s="53"/>
      <c r="F6" s="53"/>
    </row>
    <row r="7" spans="2:6" s="1" customFormat="1" ht="24" x14ac:dyDescent="0.2">
      <c r="B7" s="28" t="s">
        <v>130</v>
      </c>
      <c r="C7" s="28" t="s">
        <v>139</v>
      </c>
      <c r="D7" s="28" t="s">
        <v>4</v>
      </c>
      <c r="E7" s="28" t="s">
        <v>5</v>
      </c>
      <c r="F7" s="28" t="s">
        <v>143</v>
      </c>
    </row>
    <row r="8" spans="2:6" s="1" customFormat="1" ht="25.5" customHeight="1" x14ac:dyDescent="0.2">
      <c r="B8" s="22"/>
      <c r="C8" s="23"/>
      <c r="D8" s="23"/>
      <c r="E8" s="24"/>
      <c r="F8" s="25"/>
    </row>
    <row r="9" spans="2:6" s="1" customFormat="1" ht="28.7" customHeight="1" x14ac:dyDescent="0.2"/>
    <row r="12" spans="2:6" ht="12.75" customHeight="1" x14ac:dyDescent="0.2">
      <c r="B12" s="53" t="s">
        <v>142</v>
      </c>
      <c r="C12" s="53"/>
      <c r="D12" s="53"/>
      <c r="E12" s="53"/>
      <c r="F12" s="53"/>
    </row>
    <row r="13" spans="2:6" ht="24" x14ac:dyDescent="0.2">
      <c r="B13" s="28" t="s">
        <v>130</v>
      </c>
      <c r="C13" s="28" t="s">
        <v>139</v>
      </c>
      <c r="D13" s="28" t="s">
        <v>4</v>
      </c>
      <c r="E13" s="28" t="s">
        <v>5</v>
      </c>
      <c r="F13" s="28" t="s">
        <v>8</v>
      </c>
    </row>
    <row r="14" spans="2:6" x14ac:dyDescent="0.2">
      <c r="B14" s="23"/>
      <c r="C14" s="23"/>
      <c r="D14" s="23"/>
      <c r="E14" s="23"/>
      <c r="F14" s="22"/>
    </row>
    <row r="15" spans="2:6" x14ac:dyDescent="0.2">
      <c r="B15" s="23"/>
      <c r="C15" s="23"/>
      <c r="D15" s="23"/>
      <c r="E15" s="23"/>
      <c r="F15" s="22"/>
    </row>
    <row r="16" spans="2:6" x14ac:dyDescent="0.2">
      <c r="B16" s="53" t="s">
        <v>140</v>
      </c>
      <c r="C16" s="53"/>
      <c r="D16" s="53"/>
      <c r="E16" s="53"/>
      <c r="F16" s="53"/>
    </row>
    <row r="17" spans="2:6" ht="24" x14ac:dyDescent="0.2">
      <c r="B17" s="28" t="s">
        <v>130</v>
      </c>
      <c r="C17" s="28" t="s">
        <v>139</v>
      </c>
      <c r="D17" s="28" t="s">
        <v>4</v>
      </c>
      <c r="E17" s="28" t="s">
        <v>5</v>
      </c>
      <c r="F17" s="28" t="s">
        <v>143</v>
      </c>
    </row>
    <row r="18" spans="2:6" ht="48" x14ac:dyDescent="0.2">
      <c r="B18" s="22">
        <v>44680</v>
      </c>
      <c r="C18" s="23">
        <v>151</v>
      </c>
      <c r="D18" s="23">
        <v>53002416000105</v>
      </c>
      <c r="E18" s="24" t="s">
        <v>128</v>
      </c>
      <c r="F18" s="25">
        <v>640290</v>
      </c>
    </row>
  </sheetData>
  <mergeCells count="4">
    <mergeCell ref="B2:F2"/>
    <mergeCell ref="B6:F6"/>
    <mergeCell ref="B16:F16"/>
    <mergeCell ref="B12:F1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8"/>
  <sheetViews>
    <sheetView workbookViewId="0">
      <selection activeCell="F12" sqref="F12"/>
    </sheetView>
  </sheetViews>
  <sheetFormatPr defaultRowHeight="12.75" x14ac:dyDescent="0.2"/>
  <cols>
    <col min="1" max="1" width="1" customWidth="1"/>
    <col min="2" max="2" width="10.7109375" customWidth="1"/>
    <col min="3" max="4" width="9.140625" customWidth="1"/>
    <col min="5" max="5" width="24.5703125" customWidth="1"/>
    <col min="6" max="6" width="28.7109375" customWidth="1"/>
    <col min="7" max="7" width="30.7109375" customWidth="1"/>
    <col min="8" max="8" width="30.5703125" customWidth="1"/>
    <col min="9" max="9" width="20.42578125" customWidth="1"/>
    <col min="10" max="10" width="6.140625" customWidth="1"/>
    <col min="11" max="11" width="18.28515625" customWidth="1"/>
    <col min="12" max="12" width="21.28515625" customWidth="1"/>
    <col min="13" max="13" width="4.7109375" customWidth="1"/>
  </cols>
  <sheetData>
    <row r="1" spans="2:7" x14ac:dyDescent="0.2">
      <c r="B1" s="53" t="s">
        <v>145</v>
      </c>
      <c r="C1" s="53"/>
      <c r="D1" s="53"/>
      <c r="E1" s="53"/>
      <c r="F1" s="53"/>
      <c r="G1" s="53"/>
    </row>
    <row r="2" spans="2:7" ht="60" x14ac:dyDescent="0.2">
      <c r="B2" s="28" t="s">
        <v>146</v>
      </c>
      <c r="C2" s="28" t="s">
        <v>139</v>
      </c>
      <c r="D2" s="28" t="s">
        <v>147</v>
      </c>
      <c r="E2" s="28" t="s">
        <v>4</v>
      </c>
      <c r="F2" s="28" t="s">
        <v>5</v>
      </c>
      <c r="G2" s="28" t="s">
        <v>148</v>
      </c>
    </row>
    <row r="3" spans="2:7" x14ac:dyDescent="0.2">
      <c r="B3" s="23"/>
      <c r="C3" s="23"/>
      <c r="D3" s="23"/>
      <c r="E3" s="23"/>
      <c r="F3" s="23"/>
      <c r="G3" s="22"/>
    </row>
    <row r="4" spans="2:7" x14ac:dyDescent="0.2">
      <c r="B4" s="23"/>
      <c r="C4" s="23"/>
      <c r="D4" s="23"/>
      <c r="E4" s="23"/>
      <c r="F4" s="23"/>
      <c r="G4" s="22"/>
    </row>
    <row r="5" spans="2:7" x14ac:dyDescent="0.2">
      <c r="B5" s="53" t="s">
        <v>149</v>
      </c>
      <c r="C5" s="53"/>
      <c r="D5" s="53"/>
      <c r="E5" s="53"/>
      <c r="F5" s="53"/>
      <c r="G5" s="53"/>
    </row>
    <row r="6" spans="2:7" ht="60" x14ac:dyDescent="0.2">
      <c r="B6" s="28" t="s">
        <v>130</v>
      </c>
      <c r="C6" s="28" t="s">
        <v>139</v>
      </c>
      <c r="D6" s="28" t="s">
        <v>147</v>
      </c>
      <c r="E6" s="28" t="s">
        <v>4</v>
      </c>
      <c r="F6" s="28" t="s">
        <v>5</v>
      </c>
      <c r="G6" s="28" t="s">
        <v>143</v>
      </c>
    </row>
    <row r="7" spans="2:7" x14ac:dyDescent="0.2">
      <c r="B7" s="22"/>
      <c r="C7" s="23"/>
      <c r="D7" s="23"/>
      <c r="E7" s="23"/>
      <c r="F7" s="24"/>
      <c r="G7" s="25"/>
    </row>
    <row r="8" spans="2:7" x14ac:dyDescent="0.2">
      <c r="B8" s="1"/>
      <c r="C8" s="1"/>
      <c r="D8" s="1"/>
      <c r="E8" s="1"/>
      <c r="F8" s="1"/>
      <c r="G8" s="1"/>
    </row>
    <row r="11" spans="2:7" x14ac:dyDescent="0.2">
      <c r="B11" s="53" t="s">
        <v>142</v>
      </c>
      <c r="C11" s="53"/>
      <c r="D11" s="53"/>
      <c r="E11" s="53"/>
      <c r="F11" s="53"/>
      <c r="G11" s="53"/>
    </row>
    <row r="12" spans="2:7" ht="60" x14ac:dyDescent="0.2">
      <c r="B12" s="28" t="s">
        <v>146</v>
      </c>
      <c r="C12" s="28" t="s">
        <v>139</v>
      </c>
      <c r="D12" s="28" t="s">
        <v>147</v>
      </c>
      <c r="E12" s="28" t="s">
        <v>4</v>
      </c>
      <c r="F12" s="28" t="s">
        <v>5</v>
      </c>
      <c r="G12" s="28" t="s">
        <v>148</v>
      </c>
    </row>
    <row r="13" spans="2:7" x14ac:dyDescent="0.2">
      <c r="B13" s="23"/>
      <c r="C13" s="23"/>
      <c r="D13" s="23"/>
      <c r="E13" s="23"/>
      <c r="F13" s="23"/>
      <c r="G13" s="22"/>
    </row>
    <row r="14" spans="2:7" x14ac:dyDescent="0.2">
      <c r="B14" s="23"/>
      <c r="C14" s="23"/>
      <c r="D14" s="23"/>
      <c r="E14" s="23"/>
      <c r="F14" s="23"/>
      <c r="G14" s="22"/>
    </row>
    <row r="15" spans="2:7" ht="12.75" customHeight="1" x14ac:dyDescent="0.2">
      <c r="B15" s="53" t="s">
        <v>149</v>
      </c>
      <c r="C15" s="53"/>
      <c r="D15" s="53"/>
      <c r="E15" s="53"/>
      <c r="F15" s="53"/>
      <c r="G15" s="53"/>
    </row>
    <row r="16" spans="2:7" ht="60" x14ac:dyDescent="0.2">
      <c r="B16" s="28" t="s">
        <v>130</v>
      </c>
      <c r="C16" s="28" t="s">
        <v>139</v>
      </c>
      <c r="D16" s="28" t="s">
        <v>147</v>
      </c>
      <c r="E16" s="28" t="s">
        <v>4</v>
      </c>
      <c r="F16" s="28" t="s">
        <v>5</v>
      </c>
      <c r="G16" s="28" t="s">
        <v>143</v>
      </c>
    </row>
    <row r="17" spans="2:7" ht="36" x14ac:dyDescent="0.2">
      <c r="B17" s="22">
        <v>44683</v>
      </c>
      <c r="C17" s="23">
        <v>149</v>
      </c>
      <c r="D17" s="23" t="s">
        <v>150</v>
      </c>
      <c r="E17" s="23">
        <v>53002416000105</v>
      </c>
      <c r="F17" s="24" t="s">
        <v>128</v>
      </c>
      <c r="G17" s="25">
        <v>640290</v>
      </c>
    </row>
    <row r="18" spans="2:7" x14ac:dyDescent="0.2">
      <c r="B18" s="1"/>
      <c r="C18" s="1"/>
      <c r="D18" s="1"/>
      <c r="E18" s="1"/>
      <c r="F18" s="1"/>
      <c r="G18" s="1"/>
    </row>
  </sheetData>
  <mergeCells count="4">
    <mergeCell ref="B15:G15"/>
    <mergeCell ref="B1:G1"/>
    <mergeCell ref="B5:G5"/>
    <mergeCell ref="B11:G11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46"/>
  <sheetViews>
    <sheetView topLeftCell="A22" workbookViewId="0">
      <selection activeCell="I30" sqref="I30"/>
    </sheetView>
  </sheetViews>
  <sheetFormatPr defaultRowHeight="12.75" x14ac:dyDescent="0.2"/>
  <cols>
    <col min="1" max="1" width="1" customWidth="1"/>
    <col min="2" max="2" width="26.5703125" bestFit="1" customWidth="1"/>
    <col min="3" max="3" width="26.140625" customWidth="1"/>
    <col min="4" max="4" width="28.7109375" customWidth="1"/>
    <col min="5" max="5" width="6.7109375" customWidth="1"/>
    <col min="6" max="6" width="16.140625" customWidth="1"/>
    <col min="7" max="7" width="13.7109375" customWidth="1"/>
    <col min="8" max="8" width="10.7109375" customWidth="1"/>
    <col min="9" max="9" width="17.28515625" customWidth="1"/>
    <col min="10" max="10" width="13" customWidth="1"/>
    <col min="11" max="11" width="128.7109375" customWidth="1"/>
    <col min="12" max="12" width="6.7109375" customWidth="1"/>
  </cols>
  <sheetData>
    <row r="1" spans="2:7" s="1" customFormat="1" ht="8.4499999999999993" customHeight="1" x14ac:dyDescent="0.2"/>
    <row r="2" spans="2:7" s="1" customFormat="1" ht="31.5" customHeight="1" x14ac:dyDescent="0.2">
      <c r="D2" s="72" t="s">
        <v>57</v>
      </c>
      <c r="E2" s="72"/>
      <c r="F2" s="72"/>
    </row>
    <row r="3" spans="2:7" s="1" customFormat="1" ht="18.2" customHeight="1" x14ac:dyDescent="0.2"/>
    <row r="4" spans="2:7" s="1" customFormat="1" ht="24" customHeight="1" x14ac:dyDescent="0.2">
      <c r="B4" s="73" t="s">
        <v>47</v>
      </c>
      <c r="C4" s="73"/>
      <c r="D4" s="73"/>
    </row>
    <row r="5" spans="2:7" s="1" customFormat="1" ht="19.7" customHeight="1" x14ac:dyDescent="0.2">
      <c r="B5" s="74" t="s">
        <v>61</v>
      </c>
      <c r="C5" s="74"/>
      <c r="D5" s="74"/>
    </row>
    <row r="6" spans="2:7" s="1" customFormat="1" ht="31.5" customHeight="1" x14ac:dyDescent="0.2">
      <c r="B6" s="72" t="s">
        <v>58</v>
      </c>
      <c r="C6" s="72"/>
      <c r="D6" s="72"/>
      <c r="E6" s="72"/>
    </row>
    <row r="7" spans="2:7" s="1" customFormat="1" ht="11.65" customHeight="1" x14ac:dyDescent="0.2"/>
    <row r="8" spans="2:7" s="1" customFormat="1" ht="24" customHeight="1" x14ac:dyDescent="0.2">
      <c r="B8" s="2" t="s">
        <v>48</v>
      </c>
      <c r="C8" s="2" t="s">
        <v>50</v>
      </c>
    </row>
    <row r="9" spans="2:7" s="1" customFormat="1" ht="12" x14ac:dyDescent="0.2">
      <c r="B9" s="5" t="s">
        <v>53</v>
      </c>
      <c r="C9" s="4">
        <v>39849</v>
      </c>
    </row>
    <row r="10" spans="2:7" s="1" customFormat="1" ht="24" x14ac:dyDescent="0.2">
      <c r="B10" s="2" t="s">
        <v>49</v>
      </c>
      <c r="C10" s="2" t="s">
        <v>51</v>
      </c>
    </row>
    <row r="11" spans="2:7" x14ac:dyDescent="0.2">
      <c r="B11" s="5" t="s">
        <v>54</v>
      </c>
      <c r="C11" s="5" t="s">
        <v>55</v>
      </c>
      <c r="D11" s="3"/>
      <c r="E11" s="1"/>
      <c r="F11" s="1"/>
      <c r="G11" s="1"/>
    </row>
    <row r="12" spans="2:7" x14ac:dyDescent="0.2">
      <c r="B12" s="71" t="s">
        <v>52</v>
      </c>
      <c r="C12" s="71"/>
      <c r="D12" s="1"/>
      <c r="E12" s="1"/>
      <c r="F12" s="1"/>
    </row>
    <row r="13" spans="2:7" ht="57" customHeight="1" x14ac:dyDescent="0.2">
      <c r="B13" s="70" t="s">
        <v>56</v>
      </c>
      <c r="C13" s="70"/>
      <c r="D13" s="1"/>
      <c r="E13" s="1"/>
      <c r="F13" s="1"/>
    </row>
    <row r="14" spans="2:7" x14ac:dyDescent="0.2">
      <c r="D14" s="1"/>
      <c r="E14" s="1"/>
      <c r="F14" s="1"/>
    </row>
    <row r="15" spans="2:7" s="1" customFormat="1" ht="28.7" customHeight="1" x14ac:dyDescent="0.2">
      <c r="D15" s="3"/>
    </row>
    <row r="16" spans="2:7" s="1" customFormat="1" ht="24" customHeight="1" x14ac:dyDescent="0.2">
      <c r="B16" s="75" t="s">
        <v>105</v>
      </c>
      <c r="C16" s="75"/>
      <c r="D16" s="75"/>
    </row>
    <row r="17" spans="2:4" s="1" customFormat="1" ht="52.35" customHeight="1" x14ac:dyDescent="0.2">
      <c r="B17" s="76" t="s">
        <v>106</v>
      </c>
      <c r="C17" s="77"/>
      <c r="D17" s="33" t="s">
        <v>107</v>
      </c>
    </row>
    <row r="18" spans="2:4" s="1" customFormat="1" ht="12" x14ac:dyDescent="0.2">
      <c r="B18" s="78" t="s">
        <v>61</v>
      </c>
      <c r="C18" s="79"/>
      <c r="D18" s="34" t="s">
        <v>108</v>
      </c>
    </row>
    <row r="19" spans="2:4" ht="12.75" customHeight="1" x14ac:dyDescent="0.2">
      <c r="B19" s="76" t="s">
        <v>109</v>
      </c>
      <c r="C19" s="77"/>
      <c r="D19" s="33" t="s">
        <v>111</v>
      </c>
    </row>
    <row r="20" spans="2:4" ht="24" customHeight="1" x14ac:dyDescent="0.2">
      <c r="B20" s="80" t="s">
        <v>110</v>
      </c>
      <c r="C20" s="81"/>
      <c r="D20" s="35" t="s">
        <v>55</v>
      </c>
    </row>
    <row r="21" spans="2:4" x14ac:dyDescent="0.2">
      <c r="B21" s="76" t="s">
        <v>112</v>
      </c>
      <c r="C21" s="82"/>
      <c r="D21" s="77"/>
    </row>
    <row r="22" spans="2:4" ht="24" customHeight="1" x14ac:dyDescent="0.2">
      <c r="B22" s="80" t="s">
        <v>113</v>
      </c>
      <c r="C22" s="83"/>
      <c r="D22" s="81"/>
    </row>
    <row r="23" spans="2:4" x14ac:dyDescent="0.2">
      <c r="B23" s="75" t="s">
        <v>114</v>
      </c>
      <c r="C23" s="75"/>
      <c r="D23" s="75"/>
    </row>
    <row r="24" spans="2:4" s="1" customFormat="1" ht="52.35" customHeight="1" x14ac:dyDescent="0.2">
      <c r="B24" s="38" t="s">
        <v>151</v>
      </c>
      <c r="C24" s="37" t="s">
        <v>152</v>
      </c>
      <c r="D24" s="33" t="s">
        <v>153</v>
      </c>
    </row>
    <row r="25" spans="2:4" ht="24" x14ac:dyDescent="0.2">
      <c r="B25" s="35" t="s">
        <v>115</v>
      </c>
      <c r="C25" s="27"/>
      <c r="D25" s="27"/>
    </row>
    <row r="26" spans="2:4" x14ac:dyDescent="0.2">
      <c r="B26" s="36" t="s">
        <v>154</v>
      </c>
      <c r="C26" s="84" t="s">
        <v>155</v>
      </c>
      <c r="D26" s="85"/>
    </row>
    <row r="27" spans="2:4" x14ac:dyDescent="0.2">
      <c r="B27" s="35"/>
      <c r="C27" s="86"/>
      <c r="D27" s="87"/>
    </row>
    <row r="28" spans="2:4" x14ac:dyDescent="0.2">
      <c r="B28" s="75" t="s">
        <v>116</v>
      </c>
      <c r="C28" s="75"/>
      <c r="D28" s="75"/>
    </row>
    <row r="29" spans="2:4" ht="24" customHeight="1" x14ac:dyDescent="0.2">
      <c r="B29" s="80" t="s">
        <v>115</v>
      </c>
      <c r="C29" s="83"/>
      <c r="D29" s="81"/>
    </row>
    <row r="33" spans="2:4" x14ac:dyDescent="0.2">
      <c r="B33" s="75" t="s">
        <v>105</v>
      </c>
      <c r="C33" s="75"/>
      <c r="D33" s="75"/>
    </row>
    <row r="34" spans="2:4" ht="24" x14ac:dyDescent="0.2">
      <c r="B34" s="76" t="s">
        <v>106</v>
      </c>
      <c r="C34" s="77"/>
      <c r="D34" s="33" t="s">
        <v>107</v>
      </c>
    </row>
    <row r="35" spans="2:4" x14ac:dyDescent="0.2">
      <c r="B35" s="78" t="s">
        <v>156</v>
      </c>
      <c r="C35" s="79"/>
      <c r="D35" s="34" t="s">
        <v>157</v>
      </c>
    </row>
    <row r="36" spans="2:4" x14ac:dyDescent="0.2">
      <c r="B36" s="76" t="s">
        <v>109</v>
      </c>
      <c r="C36" s="77"/>
      <c r="D36" s="33" t="s">
        <v>111</v>
      </c>
    </row>
    <row r="37" spans="2:4" x14ac:dyDescent="0.2">
      <c r="B37" s="80" t="s">
        <v>110</v>
      </c>
      <c r="C37" s="81"/>
      <c r="D37" s="35" t="s">
        <v>55</v>
      </c>
    </row>
    <row r="38" spans="2:4" x14ac:dyDescent="0.2">
      <c r="B38" s="76" t="s">
        <v>112</v>
      </c>
      <c r="C38" s="82"/>
      <c r="D38" s="77"/>
    </row>
    <row r="39" spans="2:4" ht="32.25" customHeight="1" x14ac:dyDescent="0.2">
      <c r="B39" s="80" t="s">
        <v>158</v>
      </c>
      <c r="C39" s="83"/>
      <c r="D39" s="81"/>
    </row>
    <row r="40" spans="2:4" x14ac:dyDescent="0.2">
      <c r="B40" s="75" t="s">
        <v>114</v>
      </c>
      <c r="C40" s="75"/>
      <c r="D40" s="75"/>
    </row>
    <row r="41" spans="2:4" x14ac:dyDescent="0.2">
      <c r="B41" s="38" t="s">
        <v>151</v>
      </c>
      <c r="C41" s="37" t="s">
        <v>152</v>
      </c>
      <c r="D41" s="33" t="s">
        <v>153</v>
      </c>
    </row>
    <row r="42" spans="2:4" x14ac:dyDescent="0.2">
      <c r="B42" s="35" t="s">
        <v>159</v>
      </c>
      <c r="C42" s="39">
        <v>44537</v>
      </c>
      <c r="D42" s="40" t="s">
        <v>160</v>
      </c>
    </row>
    <row r="43" spans="2:4" x14ac:dyDescent="0.2">
      <c r="B43" s="36" t="s">
        <v>154</v>
      </c>
      <c r="C43" s="84" t="s">
        <v>155</v>
      </c>
      <c r="D43" s="85"/>
    </row>
    <row r="44" spans="2:4" x14ac:dyDescent="0.2">
      <c r="B44" s="35" t="s">
        <v>161</v>
      </c>
      <c r="C44" s="88" t="s">
        <v>162</v>
      </c>
      <c r="D44" s="87"/>
    </row>
    <row r="45" spans="2:4" x14ac:dyDescent="0.2">
      <c r="B45" s="75" t="s">
        <v>116</v>
      </c>
      <c r="C45" s="75"/>
      <c r="D45" s="75"/>
    </row>
    <row r="46" spans="2:4" x14ac:dyDescent="0.2">
      <c r="B46" s="80" t="s">
        <v>115</v>
      </c>
      <c r="C46" s="83"/>
      <c r="D46" s="81"/>
    </row>
  </sheetData>
  <mergeCells count="30">
    <mergeCell ref="C44:D44"/>
    <mergeCell ref="B45:D45"/>
    <mergeCell ref="B46:D46"/>
    <mergeCell ref="B37:C37"/>
    <mergeCell ref="B38:D38"/>
    <mergeCell ref="B39:D39"/>
    <mergeCell ref="B40:D40"/>
    <mergeCell ref="C43:D43"/>
    <mergeCell ref="B29:D29"/>
    <mergeCell ref="B33:D33"/>
    <mergeCell ref="B34:C34"/>
    <mergeCell ref="B35:C35"/>
    <mergeCell ref="B36:C36"/>
    <mergeCell ref="B16:D16"/>
    <mergeCell ref="B23:D23"/>
    <mergeCell ref="B28:D28"/>
    <mergeCell ref="B17:C17"/>
    <mergeCell ref="B18:C18"/>
    <mergeCell ref="B19:C19"/>
    <mergeCell ref="B20:C20"/>
    <mergeCell ref="B21:D21"/>
    <mergeCell ref="B22:D22"/>
    <mergeCell ref="C26:D26"/>
    <mergeCell ref="C27:D27"/>
    <mergeCell ref="B13:C13"/>
    <mergeCell ref="B12:C12"/>
    <mergeCell ref="D2:F2"/>
    <mergeCell ref="B4:D4"/>
    <mergeCell ref="B5:D5"/>
    <mergeCell ref="B6:E6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NÍVEL 1 21 22</vt:lpstr>
      <vt:lpstr>nível 21 e 22</vt:lpstr>
      <vt:lpstr>9288133</vt:lpstr>
      <vt:lpstr>empenho 147</vt:lpstr>
      <vt:lpstr>Classificação Orçamentária</vt:lpstr>
      <vt:lpstr>Empenho</vt:lpstr>
      <vt:lpstr>Liquidação</vt:lpstr>
      <vt:lpstr>Pagamento</vt:lpstr>
      <vt:lpstr>processo de compra contrato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Késia Cristina Barbosa Alves Bomfá</cp:lastModifiedBy>
  <dcterms:created xsi:type="dcterms:W3CDTF">2022-05-05T14:11:05Z</dcterms:created>
  <dcterms:modified xsi:type="dcterms:W3CDTF">2022-06-02T14:31:11Z</dcterms:modified>
</cp:coreProperties>
</file>