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1483500\Documents\transparencia-mg\especificacoes-portal-transparencia\espec018_recursos-acordo-judicial-vale\"/>
    </mc:Choice>
  </mc:AlternateContent>
  <bookViews>
    <workbookView xWindow="19200" yWindow="0" windowWidth="19200" windowHeight="15480" activeTab="2"/>
  </bookViews>
  <sheets>
    <sheet name="nível 1" sheetId="1" r:id="rId1"/>
    <sheet name="nível 2" sheetId="2" r:id="rId2"/>
    <sheet name="nível 2b" sheetId="3" r:id="rId3"/>
  </sheets>
  <definedNames>
    <definedName name="_xlnm._FilterDatabase" localSheetId="1" hidden="1">'nível 2'!$A$33:$K$60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3" l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13" i="3"/>
  <c r="F12" i="3"/>
  <c r="F4" i="3"/>
  <c r="F5" i="3"/>
  <c r="F6" i="3"/>
  <c r="F7" i="3"/>
  <c r="F8" i="3"/>
  <c r="F9" i="3"/>
  <c r="F10" i="3"/>
  <c r="F11" i="3"/>
  <c r="F3" i="3"/>
  <c r="G60" i="3"/>
  <c r="H60" i="3"/>
  <c r="I60" i="3"/>
  <c r="J60" i="3"/>
  <c r="K60" i="3"/>
  <c r="F60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H3" i="2"/>
  <c r="G3" i="2"/>
  <c r="G60" i="2"/>
  <c r="H60" i="2"/>
  <c r="I60" i="2"/>
  <c r="J60" i="2"/>
  <c r="K60" i="2"/>
  <c r="F60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" i="1"/>
  <c r="I5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" i="1"/>
</calcChain>
</file>

<file path=xl/sharedStrings.xml><?xml version="1.0" encoding="utf-8"?>
<sst xmlns="http://schemas.openxmlformats.org/spreadsheetml/2006/main" count="642" uniqueCount="149">
  <si>
    <t>Código Projeto </t>
  </si>
  <si>
    <t>Melhoria da infraestrutura dos municípios</t>
  </si>
  <si>
    <t>Recuperação de rodovias pavimentadas em pior estado, conforme avaliação técnica do DER-MG / conclusão de corredor logístico estruturante, conforme critérios técnicos da Seinfra / melhoria da infraestrutura dos municípios</t>
  </si>
  <si>
    <t>Construção de pontes em São Francisco, Manga e São Romão sobre o Rio São Francisco</t>
  </si>
  <si>
    <t>Recuperação de rodovias pavimentadas em pior estado, conforme avaliação técnica do DER-MG/conclusão de corredor logístico estruturante, conforme critérios técnicos da SEINFRA</t>
  </si>
  <si>
    <t>Realização de obras rodoviárias - Caeté - Barão de Cocais e Contorno de Barão de Cocais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</si>
  <si>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</si>
  <si>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</si>
  <si>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</t>
  </si>
  <si>
    <t>Proteção policial individual e do cidadão mineiro</t>
  </si>
  <si>
    <t>Atualização do Plano Diretor de Desenvolvimento Integrado da Região Metropolitana de Belo Horizonte - PDDI-RMBH</t>
  </si>
  <si>
    <t>Georreferenciamento de bens culturais protegidos</t>
  </si>
  <si>
    <t>Fortalecimento da estrutura e dos processos do Instituto Mineiro de Agropecuária</t>
  </si>
  <si>
    <t>Implantação da Ouvidoria 4.0 e Ouvidoria Móvel</t>
  </si>
  <si>
    <t>Construção do Núcleo Integrado de Perícias da Polícia Civil de Minas Gerais</t>
  </si>
  <si>
    <t>Projeto ABIS - Sistema Automatizado de Identificação Biométrica</t>
  </si>
  <si>
    <t>Convivência com a Seca - Construção de cisternas</t>
  </si>
  <si>
    <t>Fortalecimento do atendimento à saúde militar</t>
  </si>
  <si>
    <t>Revitalização do Parque de Exposições Bolivar de Andrade</t>
  </si>
  <si>
    <t>Segurança Rural e de Áreas de Risco</t>
  </si>
  <si>
    <t>Fortalecimento da competitividade turística de Minas Gerais</t>
  </si>
  <si>
    <t>Pesquisas, Tendências e Monitoramento da Cultura e do Turismo</t>
  </si>
  <si>
    <t>Plano de Desenvolvimento Integrado do Turismo em Minas Gerais</t>
  </si>
  <si>
    <t>Fortalecimento e reestruturação tecnológica da Controladoria Geral do Estado</t>
  </si>
  <si>
    <t>Reestruturação das Tecnologias de Informação do CBMMG</t>
  </si>
  <si>
    <t>Expansão e fortalecimento da Academia do Corpo de Bombeiros Militar</t>
  </si>
  <si>
    <t>Execução de obras e serviços de engenharia em várias unidades do CBMMG</t>
  </si>
  <si>
    <t>Reestruturação logística, tecnológica e de cobrança da dívida ativa da AGE</t>
  </si>
  <si>
    <t>Melhoria da infraestrutura dos municípios - Outros repasses</t>
  </si>
  <si>
    <t>Prevenção de Enchentes - Construção de Bacias de Contenção no Córrego Ferrugem</t>
  </si>
  <si>
    <t>Prevenção de Enchentes - Desapropriação para construção de bacias de contenção no Córrego Riacho das Pedras.</t>
  </si>
  <si>
    <t>Implantação do Rodoanel da Região Metropolitana de Belo Horizonte</t>
  </si>
  <si>
    <t>Reintegração social e humanização do sistema prisional</t>
  </si>
  <si>
    <t>Ampliação de postos de abastecimento próprios do Estado</t>
  </si>
  <si>
    <t>Melhoria da estrutura logística e energética da Cidade Administrativa para redução de custos</t>
  </si>
  <si>
    <t>Elaboração de Plano Metropolitano de Segurança Hídrica para a Região Metropolitana de Belo Horizonte.</t>
  </si>
  <si>
    <t>Ações de Prevenção e Combate a Incêndio em Unidades de Conservação Estaduais</t>
  </si>
  <si>
    <t>Consolidação das unidades de conservação no Estado de Minas Gerais</t>
  </si>
  <si>
    <t>Construção e/ou manutenção de Centros de Triagem e Reabilitação de Animais Silvestres no Estado de Minas Gerais</t>
  </si>
  <si>
    <t>Consultoria técnica sobre a descaracterização das barragens I e II da Mundo Mineração Ltda.</t>
  </si>
  <si>
    <t>Estruturas de apoio</t>
  </si>
  <si>
    <t>Ressarcimentos de despesas públicas</t>
  </si>
  <si>
    <t>Contratações temporárias</t>
  </si>
  <si>
    <t>Implantação do Sistema de Gestão de Processos (BPMS) no Instituto Mineiro de Agropecuária (IMA)</t>
  </si>
  <si>
    <t>Reestruturação do laboratório de química agropecuária do Instituto Mineiro de Agropecuária</t>
  </si>
  <si>
    <t>Fortalecimento da estrutura de fiscalização do Sistema Estadual de Meio Ambiente</t>
  </si>
  <si>
    <t>Estruturação operacional da Polícia Civil de Minas Gerais</t>
  </si>
  <si>
    <t>Conclusão de obra e Equipagem de Hospitais Regionais</t>
  </si>
  <si>
    <t>Estudo de viabilidade técnica e financeira e modelo de gestão da reestruturação da Fundação Ezequiel Dias ¿ Funed</t>
  </si>
  <si>
    <t>Elaboração de instrumentos de gestão para desenvolvimento de mineração sustentável e competitiva - Avaliação Ambiental Estratégica</t>
  </si>
  <si>
    <t>Elaboração de instrumentos de gestão para desenvolvimento de mineração sustentável e competitiva - Elaboração do Plano Estadual da Mineração de Minas Gerais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</si>
  <si>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</t>
  </si>
  <si>
    <t>Estruturação, reforma e ampliação da Fundação Ezequiel Dias ¿ Funed</t>
  </si>
  <si>
    <t>Plano de Desenvolvimento da Cadeia Agropecuária</t>
  </si>
  <si>
    <t>TOTAL GERAL:</t>
  </si>
  <si>
    <t>TELA PORTAL</t>
  </si>
  <si>
    <t>TELA COMITE</t>
  </si>
  <si>
    <t>IV</t>
  </si>
  <si>
    <t>III</t>
  </si>
  <si>
    <t xml:space="preserve">Expansão e fortalecimento da Academia do Corpo de Bombeiros Militar </t>
  </si>
  <si>
    <t>Ressarcimentos e contratações temporárias</t>
  </si>
  <si>
    <t>Estudo de viabilidade técnica e financeira e modelo de gestão da reestruturação da Fundação Ezequiel Dias – Funed</t>
  </si>
  <si>
    <t>II.3</t>
  </si>
  <si>
    <t>Estruturação, reforma e ampliação da Fundação Ezequiel Dias – Funed</t>
  </si>
  <si>
    <t>Empenho </t>
  </si>
  <si>
    <t>Data de Registro do Empenho </t>
  </si>
  <si>
    <t>Órgão </t>
  </si>
  <si>
    <t>CNPJ/CPF Favorecido </t>
  </si>
  <si>
    <t>Favorecido </t>
  </si>
  <si>
    <t>Valor Empenhado </t>
  </si>
  <si>
    <t>Valor Liquidado </t>
  </si>
  <si>
    <t>Valor Pago </t>
  </si>
  <si>
    <t>Valor Liquidado RP </t>
  </si>
  <si>
    <t>Valor Pago RP </t>
  </si>
  <si>
    <t>Valor Total Pago </t>
  </si>
  <si>
    <t>DEPARTAMENTO DE EDIFICACOES E ESTRADAS DE RODAGEM DO ESTADO DE MINAS GERAIS</t>
  </si>
  <si>
    <t>CADAR ENGENHARIA CONSTRUCOES LTDA</t>
  </si>
  <si>
    <t>GRECA DISTRIBUIDORA DE ASFALTOS LTDA.</t>
  </si>
  <si>
    <t>CENTRO OESTE ASFALTOS S/A</t>
  </si>
  <si>
    <t>ARTEMIS AMBIENTAL LTDA - ME</t>
  </si>
  <si>
    <t>CEMIG DISTRIBUICAO S.A.</t>
  </si>
  <si>
    <t>JDS - ENGENHARIA E CONSULTORIA LTDA</t>
  </si>
  <si>
    <t xml:space="preserve">PROJETO </t>
  </si>
  <si>
    <t>Número Empenho</t>
  </si>
  <si>
    <t>Data Registro Doc Empenho</t>
  </si>
  <si>
    <t>Unidade Executora - Código</t>
  </si>
  <si>
    <t>CNPJ_CPF Credor - Formatado</t>
  </si>
  <si>
    <t>Razão Social Credor</t>
  </si>
  <si>
    <t>Valor Despesa Empenhada</t>
  </si>
  <si>
    <t>Valor Despesa Liquidada</t>
  </si>
  <si>
    <t>Valor Pago Financeiro</t>
  </si>
  <si>
    <t>02.351.006/0006-43</t>
  </si>
  <si>
    <t>01.593.821/0010-32</t>
  </si>
  <si>
    <t>10.598.701/0001-28</t>
  </si>
  <si>
    <t>17.279.381/0001-92</t>
  </si>
  <si>
    <t>40.376.139/0001-59</t>
  </si>
  <si>
    <t>06.981.180/0001-16</t>
  </si>
  <si>
    <t>TELA ARMAZÉM</t>
  </si>
  <si>
    <t>OUVIDORIA-GERAL DO ESTADO DE MINAS GERAIS</t>
  </si>
  <si>
    <t>TREE TOOLS INFORMATICA LTDA</t>
  </si>
  <si>
    <t>LANLINK SOLUCOES E COMERCIALIZACAO EM INFORMATICA S/A</t>
  </si>
  <si>
    <t>VOETUR TURISMO E REPRESENTACOES LTDA</t>
  </si>
  <si>
    <t>CAROLYNE OLIVEIRA COELHO REZENDE FERREIRA</t>
  </si>
  <si>
    <t>BRENO GOMES MARTINS BASTOS</t>
  </si>
  <si>
    <t>SAMARA DE OLIVEIRA MOREIRA AREAL</t>
  </si>
  <si>
    <t>THIAGO MANATA MICHAELSEN</t>
  </si>
  <si>
    <t>VERA ILDA TORRES MENEZES</t>
  </si>
  <si>
    <t>MAQNETE COMERCIO E SERVICOS EIRELI -ME</t>
  </si>
  <si>
    <t>POSITIVO TECNOLOGIA S.A.</t>
  </si>
  <si>
    <t>THAIS MARA ALEXANDRINO</t>
  </si>
  <si>
    <t>DIARIAS DE VIAGENS/PASSAGENS</t>
  </si>
  <si>
    <t>MARCELLA FLOR FABRINI</t>
  </si>
  <si>
    <t>82.428.848/0001-80</t>
  </si>
  <si>
    <t>81.243.735/0009-03</t>
  </si>
  <si>
    <t>18.152.404/0001-66</t>
  </si>
  <si>
    <t>999.999.598/57</t>
  </si>
  <si>
    <t>058.148.606/42</t>
  </si>
  <si>
    <t>034.475.186/42</t>
  </si>
  <si>
    <t>584.319.346/20</t>
  </si>
  <si>
    <t>048.832.716/41</t>
  </si>
  <si>
    <t>044.429.416/37</t>
  </si>
  <si>
    <t>19.877.285/0002-52</t>
  </si>
  <si>
    <t>01.017.250/0001-05</t>
  </si>
  <si>
    <t>019.975.196/07</t>
  </si>
  <si>
    <t>110.992.726/61</t>
  </si>
  <si>
    <t>Projeto </t>
  </si>
  <si>
    <t>Anexo </t>
  </si>
  <si>
    <t>Valor do Projeto </t>
  </si>
  <si>
    <t>Implantação de Fábrica de Software para construção de sistema de governança ambiental</t>
  </si>
  <si>
    <t>Modernização da identificação civil e criminal - Digitalização do acervo de fichas datiloscópicas e cartões onomásticos</t>
  </si>
  <si>
    <t>Complementação dos recursos federais para o Metrô da RMBH</t>
  </si>
  <si>
    <t> 11.074.431.467,96</t>
  </si>
  <si>
    <t>codigo_projeto</t>
  </si>
  <si>
    <t>projeto</t>
  </si>
  <si>
    <t>anexo</t>
  </si>
  <si>
    <t>valor_projeto</t>
  </si>
  <si>
    <t>00.099.999/9598-57</t>
  </si>
  <si>
    <t>00.0**.*14/8606-**</t>
  </si>
  <si>
    <t>00.0**.*47/5186-**</t>
  </si>
  <si>
    <t>00.0**.*31/9346-**</t>
  </si>
  <si>
    <t>00.0**.*83/2716-**</t>
  </si>
  <si>
    <t>00.0**.*42/9416-**</t>
  </si>
  <si>
    <t>00.0**.*97/5196-**</t>
  </si>
  <si>
    <t>00.0**.*99/2726-**</t>
  </si>
  <si>
    <t>16.636.540/0001-04</t>
  </si>
  <si>
    <t>COMPANHIA DE TECNOLOGIA DA INFORMACAO DO ESTADO DE MINAS GERAIS-PRODEM</t>
  </si>
  <si>
    <t>78.126.950/0011-26</t>
  </si>
  <si>
    <t>MICROSENS S/A</t>
  </si>
  <si>
    <t>81.243.735/0019-77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</si>
</sst>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,###,###,##0.00"/>
  </numFmts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B83C4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14" fontId="0" fillId="0" borderId="0" xfId="0" applyNumberFormat="1"/>
    <xf numFmtId="1" fontId="0" fillId="0" borderId="0" xfId="0" applyNumberFormat="1"/>
    <xf numFmtId="49" fontId="1" fillId="3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14" fontId="1" fillId="4" borderId="0" xfId="0" applyNumberFormat="1" applyFont="1" applyFill="1" applyBorder="1" applyAlignment="1">
      <alignment horizontal="left"/>
    </xf>
    <xf numFmtId="49" fontId="1" fillId="4" borderId="0" xfId="0" applyNumberFormat="1" applyFont="1" applyFill="1" applyBorder="1" applyAlignment="1">
      <alignment horizontal="left"/>
    </xf>
    <xf numFmtId="0" fontId="0" fillId="5" borderId="0" xfId="0" applyFill="1"/>
    <xf numFmtId="1" fontId="1" fillId="0" borderId="1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0" fillId="6" borderId="0" xfId="0" applyFill="1"/>
    <xf numFmtId="14" fontId="1" fillId="7" borderId="1" xfId="0" applyNumberFormat="1" applyFont="1" applyFill="1" applyBorder="1" applyAlignment="1">
      <alignment horizontal="left"/>
    </xf>
    <xf numFmtId="1" fontId="1" fillId="7" borderId="1" xfId="0" applyNumberFormat="1" applyFont="1" applyFill="1" applyBorder="1" applyAlignment="1">
      <alignment horizontal="right"/>
    </xf>
    <xf numFmtId="49" fontId="1" fillId="7" borderId="1" xfId="0" applyNumberFormat="1" applyFont="1" applyFill="1" applyBorder="1" applyAlignment="1">
      <alignment horizontal="left"/>
    </xf>
    <xf numFmtId="1" fontId="1" fillId="6" borderId="1" xfId="0" applyNumberFormat="1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B40" workbookViewId="0">
      <selection activeCell="J59" sqref="J59"/>
    </sheetView>
  </sheetViews>
  <sheetFormatPr defaultRowHeight="15" x14ac:dyDescent="0.25"/>
  <cols>
    <col min="1" max="1" width="14.7109375" bestFit="1" customWidth="1"/>
    <col min="2" max="2" width="44.7109375" customWidth="1"/>
    <col min="3" max="4" width="16.85546875" bestFit="1" customWidth="1"/>
    <col min="5" max="5" width="14.7109375" bestFit="1" customWidth="1"/>
    <col min="6" max="6" width="35.28515625" customWidth="1"/>
    <col min="7" max="8" width="16.85546875" bestFit="1" customWidth="1"/>
    <col min="9" max="9" width="13.85546875" bestFit="1" customWidth="1"/>
  </cols>
  <sheetData>
    <row r="1" spans="1:10" x14ac:dyDescent="0.25">
      <c r="A1" s="22" t="s">
        <v>55</v>
      </c>
      <c r="B1" s="22"/>
      <c r="C1" s="22"/>
      <c r="E1" s="22" t="s">
        <v>56</v>
      </c>
      <c r="F1" s="22"/>
      <c r="G1" s="22"/>
    </row>
    <row r="2" spans="1:10" x14ac:dyDescent="0.25">
      <c r="A2" t="s">
        <v>0</v>
      </c>
      <c r="B2" t="s">
        <v>125</v>
      </c>
      <c r="C2" s="1" t="s">
        <v>126</v>
      </c>
      <c r="D2" t="s">
        <v>127</v>
      </c>
      <c r="E2" t="s">
        <v>132</v>
      </c>
      <c r="F2" t="s">
        <v>133</v>
      </c>
      <c r="G2" s="2" t="s">
        <v>134</v>
      </c>
      <c r="H2" t="s">
        <v>135</v>
      </c>
    </row>
    <row r="3" spans="1:10" x14ac:dyDescent="0.25">
      <c r="A3">
        <v>9288130</v>
      </c>
      <c r="B3" t="s">
        <v>1</v>
      </c>
      <c r="C3" s="1" t="s">
        <v>57</v>
      </c>
      <c r="D3" s="1">
        <v>1107550000</v>
      </c>
      <c r="E3">
        <v>9288130</v>
      </c>
      <c r="F3" t="s">
        <v>1</v>
      </c>
      <c r="G3" s="2" t="s">
        <v>57</v>
      </c>
      <c r="H3">
        <v>1107550000</v>
      </c>
      <c r="I3" s="1">
        <f>D3-H3</f>
        <v>0</v>
      </c>
      <c r="J3">
        <f>E3-A3</f>
        <v>0</v>
      </c>
    </row>
    <row r="4" spans="1:10" x14ac:dyDescent="0.25">
      <c r="A4">
        <v>9288130</v>
      </c>
      <c r="B4" t="s">
        <v>2</v>
      </c>
      <c r="C4" s="1" t="s">
        <v>58</v>
      </c>
      <c r="D4" s="1">
        <v>450000000</v>
      </c>
      <c r="E4">
        <v>9288130</v>
      </c>
      <c r="F4" t="s">
        <v>2</v>
      </c>
      <c r="G4" s="2" t="s">
        <v>58</v>
      </c>
      <c r="H4">
        <v>450000000</v>
      </c>
      <c r="I4" s="1">
        <f t="shared" ref="I4:I57" si="0">D4-H4</f>
        <v>0</v>
      </c>
      <c r="J4">
        <f t="shared" ref="J4:J58" si="1">E4-A4</f>
        <v>0</v>
      </c>
    </row>
    <row r="5" spans="1:10" x14ac:dyDescent="0.25">
      <c r="A5">
        <v>9288132</v>
      </c>
      <c r="B5" t="s">
        <v>3</v>
      </c>
      <c r="C5" s="1" t="s">
        <v>58</v>
      </c>
      <c r="D5" s="1">
        <v>300000000</v>
      </c>
      <c r="E5">
        <v>9288132</v>
      </c>
      <c r="F5" t="s">
        <v>3</v>
      </c>
      <c r="G5" s="2" t="s">
        <v>58</v>
      </c>
      <c r="H5">
        <v>300000000</v>
      </c>
      <c r="I5" s="1">
        <f t="shared" si="0"/>
        <v>0</v>
      </c>
      <c r="J5">
        <f t="shared" si="1"/>
        <v>0</v>
      </c>
    </row>
    <row r="6" spans="1:10" x14ac:dyDescent="0.25">
      <c r="A6">
        <v>9288133</v>
      </c>
      <c r="B6" t="s">
        <v>4</v>
      </c>
      <c r="C6" s="1" t="s">
        <v>58</v>
      </c>
      <c r="D6" s="1">
        <v>700000000</v>
      </c>
      <c r="E6">
        <v>9288133</v>
      </c>
      <c r="F6" t="s">
        <v>4</v>
      </c>
      <c r="G6" s="2" t="s">
        <v>58</v>
      </c>
      <c r="H6">
        <v>700000000</v>
      </c>
      <c r="I6" s="1">
        <f t="shared" si="0"/>
        <v>0</v>
      </c>
      <c r="J6">
        <f t="shared" si="1"/>
        <v>0</v>
      </c>
    </row>
    <row r="7" spans="1:10" x14ac:dyDescent="0.25">
      <c r="A7">
        <v>9288134</v>
      </c>
      <c r="B7" t="s">
        <v>5</v>
      </c>
      <c r="C7" s="1" t="s">
        <v>57</v>
      </c>
      <c r="D7" s="1">
        <v>98860000</v>
      </c>
      <c r="E7">
        <v>9288134</v>
      </c>
      <c r="F7" t="s">
        <v>5</v>
      </c>
      <c r="G7" s="2" t="s">
        <v>57</v>
      </c>
      <c r="H7">
        <v>98860000</v>
      </c>
      <c r="I7" s="1">
        <f t="shared" si="0"/>
        <v>0</v>
      </c>
      <c r="J7">
        <f t="shared" si="1"/>
        <v>0</v>
      </c>
    </row>
    <row r="8" spans="1:10" x14ac:dyDescent="0.25">
      <c r="A8">
        <v>9288135</v>
      </c>
      <c r="B8" t="s">
        <v>6</v>
      </c>
      <c r="C8" s="1" t="s">
        <v>57</v>
      </c>
      <c r="D8" s="1">
        <v>1345000</v>
      </c>
      <c r="E8">
        <v>9288135</v>
      </c>
      <c r="F8" t="s">
        <v>6</v>
      </c>
      <c r="G8" s="2" t="s">
        <v>57</v>
      </c>
      <c r="H8">
        <v>1345000</v>
      </c>
      <c r="I8" s="1">
        <f t="shared" si="0"/>
        <v>0</v>
      </c>
      <c r="J8">
        <f t="shared" si="1"/>
        <v>0</v>
      </c>
    </row>
    <row r="9" spans="1:10" x14ac:dyDescent="0.25">
      <c r="A9">
        <v>9288136</v>
      </c>
      <c r="B9" t="s">
        <v>7</v>
      </c>
      <c r="C9" s="1" t="s">
        <v>57</v>
      </c>
      <c r="D9" s="1">
        <v>111480000</v>
      </c>
      <c r="E9">
        <v>9288136</v>
      </c>
      <c r="F9" t="s">
        <v>7</v>
      </c>
      <c r="G9" s="2" t="s">
        <v>57</v>
      </c>
      <c r="H9">
        <v>111480000</v>
      </c>
      <c r="I9" s="1">
        <f t="shared" si="0"/>
        <v>0</v>
      </c>
      <c r="J9">
        <f t="shared" si="1"/>
        <v>0</v>
      </c>
    </row>
    <row r="10" spans="1:10" x14ac:dyDescent="0.25">
      <c r="A10">
        <v>9288137</v>
      </c>
      <c r="B10" t="s">
        <v>8</v>
      </c>
      <c r="C10" s="1" t="s">
        <v>57</v>
      </c>
      <c r="D10" s="1">
        <v>100000000</v>
      </c>
      <c r="E10">
        <v>9288137</v>
      </c>
      <c r="F10" t="s">
        <v>8</v>
      </c>
      <c r="G10" s="2" t="s">
        <v>57</v>
      </c>
      <c r="H10">
        <v>100000000</v>
      </c>
      <c r="I10" s="1">
        <f t="shared" si="0"/>
        <v>0</v>
      </c>
      <c r="J10">
        <f t="shared" si="1"/>
        <v>0</v>
      </c>
    </row>
    <row r="11" spans="1:10" x14ac:dyDescent="0.25">
      <c r="A11">
        <v>9288138</v>
      </c>
      <c r="B11" t="s">
        <v>9</v>
      </c>
      <c r="C11" s="1" t="s">
        <v>57</v>
      </c>
      <c r="D11" s="1">
        <v>39614000</v>
      </c>
      <c r="E11">
        <v>9288138</v>
      </c>
      <c r="F11" t="s">
        <v>9</v>
      </c>
      <c r="G11" s="2" t="s">
        <v>57</v>
      </c>
      <c r="H11">
        <v>39614000</v>
      </c>
      <c r="I11" s="1">
        <f t="shared" si="0"/>
        <v>0</v>
      </c>
      <c r="J11">
        <f t="shared" si="1"/>
        <v>0</v>
      </c>
    </row>
    <row r="12" spans="1:10" x14ac:dyDescent="0.25">
      <c r="A12">
        <v>9288139</v>
      </c>
      <c r="B12" t="s">
        <v>10</v>
      </c>
      <c r="C12" s="1" t="s">
        <v>57</v>
      </c>
      <c r="D12" s="1">
        <v>3200000</v>
      </c>
      <c r="E12">
        <v>9288139</v>
      </c>
      <c r="F12" t="s">
        <v>10</v>
      </c>
      <c r="G12" s="2" t="s">
        <v>57</v>
      </c>
      <c r="H12">
        <v>3200000</v>
      </c>
      <c r="I12" s="1">
        <f t="shared" si="0"/>
        <v>0</v>
      </c>
      <c r="J12">
        <f t="shared" si="1"/>
        <v>0</v>
      </c>
    </row>
    <row r="13" spans="1:10" x14ac:dyDescent="0.25">
      <c r="A13">
        <v>9288141</v>
      </c>
      <c r="B13" t="s">
        <v>11</v>
      </c>
      <c r="C13" s="1" t="s">
        <v>57</v>
      </c>
      <c r="D13" s="1">
        <v>500000</v>
      </c>
      <c r="E13">
        <v>9288141</v>
      </c>
      <c r="F13" t="s">
        <v>11</v>
      </c>
      <c r="G13" s="2" t="s">
        <v>57</v>
      </c>
      <c r="H13">
        <v>500000</v>
      </c>
      <c r="I13" s="1">
        <f t="shared" si="0"/>
        <v>0</v>
      </c>
      <c r="J13">
        <f t="shared" si="1"/>
        <v>0</v>
      </c>
    </row>
    <row r="14" spans="1:10" x14ac:dyDescent="0.25">
      <c r="A14">
        <v>9288142</v>
      </c>
      <c r="B14" t="s">
        <v>12</v>
      </c>
      <c r="C14" s="1" t="s">
        <v>57</v>
      </c>
      <c r="D14" s="1">
        <v>29712000</v>
      </c>
      <c r="E14">
        <v>9288142</v>
      </c>
      <c r="F14" t="s">
        <v>12</v>
      </c>
      <c r="G14" s="2" t="s">
        <v>57</v>
      </c>
      <c r="H14">
        <v>29712000</v>
      </c>
      <c r="I14" s="1">
        <f t="shared" si="0"/>
        <v>0</v>
      </c>
      <c r="J14">
        <f t="shared" si="1"/>
        <v>0</v>
      </c>
    </row>
    <row r="15" spans="1:10" x14ac:dyDescent="0.25">
      <c r="A15">
        <v>9288143</v>
      </c>
      <c r="B15" t="s">
        <v>13</v>
      </c>
      <c r="C15" s="1" t="s">
        <v>57</v>
      </c>
      <c r="D15" s="1">
        <v>728000</v>
      </c>
      <c r="E15">
        <v>9288143</v>
      </c>
      <c r="F15" t="s">
        <v>13</v>
      </c>
      <c r="G15" s="2" t="s">
        <v>57</v>
      </c>
      <c r="H15">
        <v>728000</v>
      </c>
      <c r="I15" s="1">
        <f t="shared" si="0"/>
        <v>0</v>
      </c>
      <c r="J15">
        <f t="shared" si="1"/>
        <v>0</v>
      </c>
    </row>
    <row r="16" spans="1:10" x14ac:dyDescent="0.25">
      <c r="A16">
        <v>9288144</v>
      </c>
      <c r="B16" t="s">
        <v>14</v>
      </c>
      <c r="C16" s="1" t="s">
        <v>57</v>
      </c>
      <c r="D16" s="1">
        <v>49000000</v>
      </c>
      <c r="E16">
        <v>9288144</v>
      </c>
      <c r="F16" t="s">
        <v>14</v>
      </c>
      <c r="G16" s="2" t="s">
        <v>57</v>
      </c>
      <c r="H16">
        <v>49000000</v>
      </c>
      <c r="I16" s="1">
        <f t="shared" si="0"/>
        <v>0</v>
      </c>
      <c r="J16">
        <f t="shared" si="1"/>
        <v>0</v>
      </c>
    </row>
    <row r="17" spans="1:10" x14ac:dyDescent="0.25">
      <c r="A17">
        <v>9288145</v>
      </c>
      <c r="B17" t="s">
        <v>15</v>
      </c>
      <c r="C17" s="1" t="s">
        <v>57</v>
      </c>
      <c r="D17" s="1">
        <v>45345000</v>
      </c>
      <c r="E17">
        <v>9288145</v>
      </c>
      <c r="F17" t="s">
        <v>15</v>
      </c>
      <c r="G17" s="2" t="s">
        <v>57</v>
      </c>
      <c r="H17">
        <v>45345000</v>
      </c>
      <c r="I17" s="1">
        <f t="shared" si="0"/>
        <v>0</v>
      </c>
      <c r="J17">
        <f t="shared" si="1"/>
        <v>0</v>
      </c>
    </row>
    <row r="18" spans="1:10" x14ac:dyDescent="0.25">
      <c r="A18">
        <v>9288147</v>
      </c>
      <c r="B18" t="s">
        <v>16</v>
      </c>
      <c r="C18" s="1" t="s">
        <v>57</v>
      </c>
      <c r="D18" s="1">
        <v>14817323</v>
      </c>
      <c r="E18">
        <v>9288147</v>
      </c>
      <c r="F18" t="s">
        <v>16</v>
      </c>
      <c r="G18" s="2" t="s">
        <v>57</v>
      </c>
      <c r="H18">
        <v>14817323</v>
      </c>
      <c r="I18" s="1">
        <f t="shared" si="0"/>
        <v>0</v>
      </c>
      <c r="J18">
        <f t="shared" si="1"/>
        <v>0</v>
      </c>
    </row>
    <row r="19" spans="1:10" x14ac:dyDescent="0.25">
      <c r="A19">
        <v>9288148</v>
      </c>
      <c r="B19" t="s">
        <v>17</v>
      </c>
      <c r="C19" s="1" t="s">
        <v>57</v>
      </c>
      <c r="D19" s="1">
        <v>3000000</v>
      </c>
      <c r="E19">
        <v>9288148</v>
      </c>
      <c r="F19" t="s">
        <v>17</v>
      </c>
      <c r="G19" s="2" t="s">
        <v>57</v>
      </c>
      <c r="H19">
        <v>3000000</v>
      </c>
      <c r="I19" s="1">
        <f t="shared" si="0"/>
        <v>0</v>
      </c>
      <c r="J19">
        <f t="shared" si="1"/>
        <v>0</v>
      </c>
    </row>
    <row r="20" spans="1:10" x14ac:dyDescent="0.25">
      <c r="A20">
        <v>9288149</v>
      </c>
      <c r="B20" t="s">
        <v>18</v>
      </c>
      <c r="C20" s="1" t="s">
        <v>57</v>
      </c>
      <c r="D20" s="1">
        <v>5000000</v>
      </c>
      <c r="E20">
        <v>9288149</v>
      </c>
      <c r="F20" t="s">
        <v>18</v>
      </c>
      <c r="G20" s="2" t="s">
        <v>57</v>
      </c>
      <c r="H20">
        <v>5000000</v>
      </c>
      <c r="I20" s="1">
        <f t="shared" si="0"/>
        <v>0</v>
      </c>
      <c r="J20">
        <f t="shared" si="1"/>
        <v>0</v>
      </c>
    </row>
    <row r="21" spans="1:10" x14ac:dyDescent="0.25">
      <c r="A21">
        <v>9288150</v>
      </c>
      <c r="B21" t="s">
        <v>19</v>
      </c>
      <c r="C21" s="1" t="s">
        <v>57</v>
      </c>
      <c r="D21" s="1">
        <v>10671300</v>
      </c>
      <c r="E21">
        <v>9288150</v>
      </c>
      <c r="F21" t="s">
        <v>19</v>
      </c>
      <c r="G21" s="2" t="s">
        <v>57</v>
      </c>
      <c r="H21">
        <v>10671300</v>
      </c>
      <c r="I21" s="1">
        <f t="shared" si="0"/>
        <v>0</v>
      </c>
      <c r="J21">
        <f t="shared" si="1"/>
        <v>0</v>
      </c>
    </row>
    <row r="22" spans="1:10" x14ac:dyDescent="0.25">
      <c r="A22">
        <v>9288152</v>
      </c>
      <c r="B22" t="s">
        <v>20</v>
      </c>
      <c r="C22" s="1" t="s">
        <v>57</v>
      </c>
      <c r="D22" s="1">
        <v>15130000</v>
      </c>
      <c r="E22">
        <v>9288152</v>
      </c>
      <c r="F22" t="s">
        <v>20</v>
      </c>
      <c r="G22" s="2" t="s">
        <v>57</v>
      </c>
      <c r="H22">
        <v>15130000</v>
      </c>
      <c r="I22" s="1">
        <f t="shared" si="0"/>
        <v>0</v>
      </c>
      <c r="J22">
        <f t="shared" si="1"/>
        <v>0</v>
      </c>
    </row>
    <row r="23" spans="1:10" x14ac:dyDescent="0.25">
      <c r="A23">
        <v>9288153</v>
      </c>
      <c r="B23" t="s">
        <v>21</v>
      </c>
      <c r="C23" s="1" t="s">
        <v>57</v>
      </c>
      <c r="D23" s="1">
        <v>3000000</v>
      </c>
      <c r="E23">
        <v>9288153</v>
      </c>
      <c r="F23" t="s">
        <v>21</v>
      </c>
      <c r="G23" s="2" t="s">
        <v>57</v>
      </c>
      <c r="H23">
        <v>3000000</v>
      </c>
      <c r="I23" s="1">
        <f t="shared" si="0"/>
        <v>0</v>
      </c>
      <c r="J23">
        <f t="shared" si="1"/>
        <v>0</v>
      </c>
    </row>
    <row r="24" spans="1:10" x14ac:dyDescent="0.25">
      <c r="A24">
        <v>9288154</v>
      </c>
      <c r="B24" t="s">
        <v>22</v>
      </c>
      <c r="C24" s="1" t="s">
        <v>57</v>
      </c>
      <c r="D24" s="1">
        <v>650000</v>
      </c>
      <c r="E24">
        <v>9288154</v>
      </c>
      <c r="F24" t="s">
        <v>22</v>
      </c>
      <c r="G24" s="2" t="s">
        <v>57</v>
      </c>
      <c r="H24">
        <v>650000</v>
      </c>
      <c r="I24" s="1">
        <f t="shared" si="0"/>
        <v>0</v>
      </c>
      <c r="J24">
        <f t="shared" si="1"/>
        <v>0</v>
      </c>
    </row>
    <row r="25" spans="1:10" x14ac:dyDescent="0.25">
      <c r="A25">
        <v>9288155</v>
      </c>
      <c r="B25" t="s">
        <v>23</v>
      </c>
      <c r="C25" s="1" t="s">
        <v>57</v>
      </c>
      <c r="D25" s="1">
        <v>5100000</v>
      </c>
      <c r="E25">
        <v>9288155</v>
      </c>
      <c r="F25" t="s">
        <v>23</v>
      </c>
      <c r="G25" s="2" t="s">
        <v>57</v>
      </c>
      <c r="H25">
        <v>5100000</v>
      </c>
      <c r="I25" s="1">
        <f t="shared" si="0"/>
        <v>0</v>
      </c>
      <c r="J25">
        <f t="shared" si="1"/>
        <v>0</v>
      </c>
    </row>
    <row r="26" spans="1:10" x14ac:dyDescent="0.25">
      <c r="A26">
        <v>9288167</v>
      </c>
      <c r="B26" t="s">
        <v>24</v>
      </c>
      <c r="C26" s="1" t="s">
        <v>57</v>
      </c>
      <c r="D26" s="1">
        <v>3773400</v>
      </c>
      <c r="E26">
        <v>9288167</v>
      </c>
      <c r="F26" t="s">
        <v>24</v>
      </c>
      <c r="G26" s="2" t="s">
        <v>57</v>
      </c>
      <c r="H26">
        <v>3773400</v>
      </c>
      <c r="I26" s="1">
        <f t="shared" si="0"/>
        <v>0</v>
      </c>
      <c r="J26">
        <f t="shared" si="1"/>
        <v>0</v>
      </c>
    </row>
    <row r="27" spans="1:10" x14ac:dyDescent="0.25">
      <c r="A27">
        <v>9288168</v>
      </c>
      <c r="B27" t="s">
        <v>25</v>
      </c>
      <c r="C27" s="1" t="s">
        <v>57</v>
      </c>
      <c r="D27" s="1">
        <v>130000000</v>
      </c>
      <c r="E27">
        <v>9288168</v>
      </c>
      <c r="F27" t="s">
        <v>59</v>
      </c>
      <c r="G27" s="2" t="s">
        <v>57</v>
      </c>
      <c r="H27">
        <v>130000000</v>
      </c>
      <c r="I27" s="1">
        <f t="shared" si="0"/>
        <v>0</v>
      </c>
      <c r="J27">
        <f t="shared" si="1"/>
        <v>0</v>
      </c>
    </row>
    <row r="28" spans="1:10" x14ac:dyDescent="0.25">
      <c r="A28">
        <v>9288169</v>
      </c>
      <c r="B28" t="s">
        <v>26</v>
      </c>
      <c r="C28" s="1" t="s">
        <v>57</v>
      </c>
      <c r="D28" s="1">
        <v>43368482</v>
      </c>
      <c r="E28">
        <v>9288169</v>
      </c>
      <c r="F28" t="s">
        <v>26</v>
      </c>
      <c r="G28" s="2" t="s">
        <v>57</v>
      </c>
      <c r="H28">
        <v>43368482</v>
      </c>
      <c r="I28" s="1">
        <f t="shared" si="0"/>
        <v>0</v>
      </c>
      <c r="J28">
        <f t="shared" si="1"/>
        <v>0</v>
      </c>
    </row>
    <row r="29" spans="1:10" x14ac:dyDescent="0.25">
      <c r="A29">
        <v>9288176</v>
      </c>
      <c r="B29" t="s">
        <v>27</v>
      </c>
      <c r="C29" s="1" t="s">
        <v>57</v>
      </c>
      <c r="D29" s="1">
        <v>23131467.960000001</v>
      </c>
      <c r="E29">
        <v>9288176</v>
      </c>
      <c r="F29" t="s">
        <v>27</v>
      </c>
      <c r="G29" s="2" t="s">
        <v>57</v>
      </c>
      <c r="H29">
        <v>23131467.960000001</v>
      </c>
      <c r="I29" s="1">
        <f t="shared" si="0"/>
        <v>0</v>
      </c>
      <c r="J29">
        <f t="shared" si="1"/>
        <v>0</v>
      </c>
    </row>
    <row r="30" spans="1:10" x14ac:dyDescent="0.25">
      <c r="A30">
        <v>9288177</v>
      </c>
      <c r="B30" t="s">
        <v>28</v>
      </c>
      <c r="C30" s="1" t="s">
        <v>57</v>
      </c>
      <c r="D30" s="1">
        <v>100370000</v>
      </c>
      <c r="E30">
        <v>9288177</v>
      </c>
      <c r="F30" t="s">
        <v>28</v>
      </c>
      <c r="G30" s="2" t="s">
        <v>57</v>
      </c>
      <c r="H30">
        <v>100370000</v>
      </c>
      <c r="I30" s="1">
        <f t="shared" si="0"/>
        <v>0</v>
      </c>
      <c r="J30">
        <f t="shared" si="1"/>
        <v>0</v>
      </c>
    </row>
    <row r="31" spans="1:10" x14ac:dyDescent="0.25">
      <c r="A31">
        <v>9288178</v>
      </c>
      <c r="B31" t="s">
        <v>29</v>
      </c>
      <c r="C31" s="1" t="s">
        <v>57</v>
      </c>
      <c r="D31" s="1">
        <v>253000000</v>
      </c>
      <c r="E31">
        <v>9288178</v>
      </c>
      <c r="F31" t="s">
        <v>29</v>
      </c>
      <c r="G31" s="2" t="s">
        <v>57</v>
      </c>
      <c r="H31">
        <v>253000000</v>
      </c>
      <c r="I31" s="1">
        <f t="shared" si="0"/>
        <v>0</v>
      </c>
      <c r="J31">
        <f t="shared" si="1"/>
        <v>0</v>
      </c>
    </row>
    <row r="32" spans="1:10" x14ac:dyDescent="0.25">
      <c r="A32">
        <v>9288179</v>
      </c>
      <c r="B32" t="s">
        <v>30</v>
      </c>
      <c r="C32" s="1" t="s">
        <v>57</v>
      </c>
      <c r="D32" s="1">
        <v>45000000</v>
      </c>
      <c r="E32">
        <v>9288179</v>
      </c>
      <c r="F32" t="s">
        <v>30</v>
      </c>
      <c r="G32" s="2" t="s">
        <v>57</v>
      </c>
      <c r="H32">
        <v>45000000</v>
      </c>
      <c r="I32" s="1">
        <f t="shared" si="0"/>
        <v>0</v>
      </c>
      <c r="J32">
        <f t="shared" si="1"/>
        <v>0</v>
      </c>
    </row>
    <row r="33" spans="1:10" x14ac:dyDescent="0.25">
      <c r="A33">
        <v>9288180</v>
      </c>
      <c r="B33" t="s">
        <v>31</v>
      </c>
      <c r="C33" s="1" t="s">
        <v>58</v>
      </c>
      <c r="D33" s="1">
        <v>3072030000</v>
      </c>
      <c r="E33">
        <v>9288180</v>
      </c>
      <c r="F33" t="s">
        <v>31</v>
      </c>
      <c r="G33" s="2" t="s">
        <v>58</v>
      </c>
      <c r="H33">
        <v>3072030000</v>
      </c>
      <c r="I33" s="1">
        <f t="shared" si="0"/>
        <v>0</v>
      </c>
      <c r="J33">
        <f t="shared" si="1"/>
        <v>0</v>
      </c>
    </row>
    <row r="34" spans="1:10" x14ac:dyDescent="0.25">
      <c r="A34">
        <v>9288181</v>
      </c>
      <c r="B34" t="s">
        <v>32</v>
      </c>
      <c r="C34" s="1" t="s">
        <v>57</v>
      </c>
      <c r="D34" s="1">
        <v>75352000</v>
      </c>
      <c r="E34">
        <v>9288181</v>
      </c>
      <c r="F34" t="s">
        <v>32</v>
      </c>
      <c r="G34" s="2" t="s">
        <v>57</v>
      </c>
      <c r="H34">
        <v>75352000</v>
      </c>
      <c r="I34" s="1">
        <f t="shared" si="0"/>
        <v>0</v>
      </c>
      <c r="J34">
        <f t="shared" si="1"/>
        <v>0</v>
      </c>
    </row>
    <row r="35" spans="1:10" x14ac:dyDescent="0.25">
      <c r="A35">
        <v>9288182</v>
      </c>
      <c r="B35" t="s">
        <v>33</v>
      </c>
      <c r="C35" s="1" t="s">
        <v>57</v>
      </c>
      <c r="D35" s="1">
        <v>7000000</v>
      </c>
      <c r="E35">
        <v>9288182</v>
      </c>
      <c r="F35" t="s">
        <v>33</v>
      </c>
      <c r="G35" s="2" t="s">
        <v>57</v>
      </c>
      <c r="H35">
        <v>7000000</v>
      </c>
      <c r="I35" s="1">
        <f t="shared" si="0"/>
        <v>0</v>
      </c>
      <c r="J35">
        <f t="shared" si="1"/>
        <v>0</v>
      </c>
    </row>
    <row r="36" spans="1:10" x14ac:dyDescent="0.25">
      <c r="A36">
        <v>9288183</v>
      </c>
      <c r="B36" t="s">
        <v>34</v>
      </c>
      <c r="C36" s="1" t="s">
        <v>57</v>
      </c>
      <c r="D36" s="1">
        <v>8000000</v>
      </c>
      <c r="E36">
        <v>9288183</v>
      </c>
      <c r="F36" t="s">
        <v>34</v>
      </c>
      <c r="G36" s="2" t="s">
        <v>57</v>
      </c>
      <c r="H36">
        <v>8000000</v>
      </c>
      <c r="I36" s="1">
        <f t="shared" si="0"/>
        <v>0</v>
      </c>
      <c r="J36">
        <f t="shared" si="1"/>
        <v>0</v>
      </c>
    </row>
    <row r="37" spans="1:10" x14ac:dyDescent="0.25">
      <c r="A37">
        <v>9288185</v>
      </c>
      <c r="B37" t="s">
        <v>35</v>
      </c>
      <c r="C37" s="1" t="s">
        <v>57</v>
      </c>
      <c r="D37" s="1">
        <v>2000000</v>
      </c>
      <c r="E37">
        <v>9288185</v>
      </c>
      <c r="F37" t="s">
        <v>35</v>
      </c>
      <c r="G37" s="2" t="s">
        <v>57</v>
      </c>
      <c r="H37">
        <v>2000000</v>
      </c>
      <c r="I37" s="1">
        <f t="shared" si="0"/>
        <v>0</v>
      </c>
      <c r="J37">
        <f t="shared" si="1"/>
        <v>0</v>
      </c>
    </row>
    <row r="38" spans="1:10" x14ac:dyDescent="0.25">
      <c r="A38">
        <v>9288186</v>
      </c>
      <c r="B38" t="s">
        <v>36</v>
      </c>
      <c r="C38" s="1" t="s">
        <v>57</v>
      </c>
      <c r="D38" s="1">
        <v>3000000</v>
      </c>
      <c r="E38">
        <v>9288186</v>
      </c>
      <c r="F38" t="s">
        <v>36</v>
      </c>
      <c r="G38" s="2" t="s">
        <v>57</v>
      </c>
      <c r="H38">
        <v>3000000</v>
      </c>
      <c r="I38" s="1">
        <f t="shared" si="0"/>
        <v>0</v>
      </c>
      <c r="J38">
        <f t="shared" si="1"/>
        <v>0</v>
      </c>
    </row>
    <row r="39" spans="1:10" x14ac:dyDescent="0.25">
      <c r="A39">
        <v>9288187</v>
      </c>
      <c r="B39" t="s">
        <v>37</v>
      </c>
      <c r="C39" s="1" t="s">
        <v>57</v>
      </c>
      <c r="D39" s="1">
        <v>36000000</v>
      </c>
      <c r="E39">
        <v>9288187</v>
      </c>
      <c r="F39" t="s">
        <v>37</v>
      </c>
      <c r="G39" s="2" t="s">
        <v>57</v>
      </c>
      <c r="H39">
        <v>36000000</v>
      </c>
      <c r="I39" s="1">
        <f t="shared" si="0"/>
        <v>0</v>
      </c>
      <c r="J39">
        <f t="shared" si="1"/>
        <v>0</v>
      </c>
    </row>
    <row r="40" spans="1:10" x14ac:dyDescent="0.25">
      <c r="A40">
        <v>9288188</v>
      </c>
      <c r="B40" t="s">
        <v>38</v>
      </c>
      <c r="C40" s="1" t="s">
        <v>57</v>
      </c>
      <c r="D40" s="1">
        <v>8647600</v>
      </c>
      <c r="E40">
        <v>9288188</v>
      </c>
      <c r="F40" t="s">
        <v>38</v>
      </c>
      <c r="G40" s="2" t="s">
        <v>57</v>
      </c>
      <c r="H40">
        <v>8647600</v>
      </c>
      <c r="I40" s="1">
        <f t="shared" si="0"/>
        <v>0</v>
      </c>
      <c r="J40">
        <f t="shared" si="1"/>
        <v>0</v>
      </c>
    </row>
    <row r="41" spans="1:10" x14ac:dyDescent="0.25">
      <c r="A41">
        <v>9288189</v>
      </c>
      <c r="B41" t="s">
        <v>39</v>
      </c>
      <c r="C41" s="1" t="s">
        <v>57</v>
      </c>
      <c r="D41" s="1">
        <v>300000</v>
      </c>
      <c r="E41">
        <v>9288189</v>
      </c>
      <c r="F41" t="s">
        <v>39</v>
      </c>
      <c r="G41" s="2" t="s">
        <v>57</v>
      </c>
      <c r="H41">
        <v>300000</v>
      </c>
      <c r="I41" s="1">
        <f t="shared" si="0"/>
        <v>0</v>
      </c>
      <c r="J41">
        <f t="shared" si="1"/>
        <v>0</v>
      </c>
    </row>
    <row r="42" spans="1:10" x14ac:dyDescent="0.25">
      <c r="A42">
        <v>9288190</v>
      </c>
      <c r="B42" t="s">
        <v>40</v>
      </c>
      <c r="C42" s="1" t="s">
        <v>40</v>
      </c>
      <c r="D42" s="1">
        <v>100000000</v>
      </c>
      <c r="E42">
        <v>9288190</v>
      </c>
      <c r="F42" t="s">
        <v>40</v>
      </c>
      <c r="G42" s="2" t="s">
        <v>40</v>
      </c>
      <c r="H42">
        <v>100000000</v>
      </c>
      <c r="I42" s="1">
        <f t="shared" si="0"/>
        <v>0</v>
      </c>
      <c r="J42">
        <f t="shared" si="1"/>
        <v>0</v>
      </c>
    </row>
    <row r="43" spans="1:10" x14ac:dyDescent="0.25">
      <c r="A43">
        <v>9288191</v>
      </c>
      <c r="B43" t="s">
        <v>41</v>
      </c>
      <c r="C43" s="1" t="s">
        <v>60</v>
      </c>
      <c r="D43" s="1">
        <v>210000000</v>
      </c>
      <c r="E43">
        <v>9288191</v>
      </c>
      <c r="F43" t="s">
        <v>41</v>
      </c>
      <c r="G43" s="2" t="s">
        <v>60</v>
      </c>
      <c r="H43">
        <v>210000000</v>
      </c>
      <c r="I43" s="1">
        <f t="shared" si="0"/>
        <v>0</v>
      </c>
      <c r="J43">
        <f t="shared" si="1"/>
        <v>0</v>
      </c>
    </row>
    <row r="44" spans="1:10" x14ac:dyDescent="0.25">
      <c r="A44">
        <v>9288192</v>
      </c>
      <c r="B44" t="s">
        <v>42</v>
      </c>
      <c r="C44" s="1" t="s">
        <v>60</v>
      </c>
      <c r="D44" s="1">
        <v>100000000</v>
      </c>
      <c r="E44">
        <v>9288192</v>
      </c>
      <c r="F44" t="s">
        <v>42</v>
      </c>
      <c r="G44" s="2" t="s">
        <v>60</v>
      </c>
      <c r="H44">
        <v>100000000</v>
      </c>
      <c r="I44" s="1">
        <f t="shared" si="0"/>
        <v>0</v>
      </c>
      <c r="J44">
        <f t="shared" si="1"/>
        <v>0</v>
      </c>
    </row>
    <row r="45" spans="1:10" x14ac:dyDescent="0.25">
      <c r="A45">
        <v>9288193</v>
      </c>
      <c r="B45" t="s">
        <v>43</v>
      </c>
      <c r="C45" s="1" t="s">
        <v>57</v>
      </c>
      <c r="D45" s="1">
        <v>3900000</v>
      </c>
      <c r="E45">
        <v>9288193</v>
      </c>
      <c r="F45" t="s">
        <v>43</v>
      </c>
      <c r="G45" s="2" t="s">
        <v>57</v>
      </c>
      <c r="H45">
        <v>3900000</v>
      </c>
      <c r="I45" s="1">
        <f t="shared" si="0"/>
        <v>0</v>
      </c>
      <c r="J45">
        <f t="shared" si="1"/>
        <v>0</v>
      </c>
    </row>
    <row r="46" spans="1:10" x14ac:dyDescent="0.25">
      <c r="A46">
        <v>9288194</v>
      </c>
      <c r="B46" t="s">
        <v>44</v>
      </c>
      <c r="C46" s="1" t="s">
        <v>57</v>
      </c>
      <c r="D46" s="1">
        <v>3600000</v>
      </c>
      <c r="E46">
        <v>9288194</v>
      </c>
      <c r="F46" t="s">
        <v>44</v>
      </c>
      <c r="G46" s="2" t="s">
        <v>57</v>
      </c>
      <c r="H46">
        <v>3600000</v>
      </c>
      <c r="I46" s="1">
        <f t="shared" si="0"/>
        <v>0</v>
      </c>
      <c r="J46">
        <f t="shared" si="1"/>
        <v>0</v>
      </c>
    </row>
    <row r="47" spans="1:10" x14ac:dyDescent="0.25">
      <c r="A47">
        <v>9288195</v>
      </c>
      <c r="B47" t="s">
        <v>45</v>
      </c>
      <c r="C47" s="1" t="s">
        <v>57</v>
      </c>
      <c r="D47" s="1">
        <v>749679</v>
      </c>
      <c r="E47">
        <v>9288195</v>
      </c>
      <c r="F47" t="s">
        <v>45</v>
      </c>
      <c r="G47" s="2" t="s">
        <v>57</v>
      </c>
      <c r="H47">
        <v>749679</v>
      </c>
      <c r="I47" s="1">
        <f t="shared" si="0"/>
        <v>0</v>
      </c>
      <c r="J47">
        <f t="shared" si="1"/>
        <v>0</v>
      </c>
    </row>
    <row r="48" spans="1:10" x14ac:dyDescent="0.25">
      <c r="A48">
        <v>9288196</v>
      </c>
      <c r="B48" t="s">
        <v>46</v>
      </c>
      <c r="C48" s="1" t="s">
        <v>57</v>
      </c>
      <c r="D48" s="1">
        <v>42412000</v>
      </c>
      <c r="E48">
        <v>9288196</v>
      </c>
      <c r="F48" t="s">
        <v>46</v>
      </c>
      <c r="G48" s="2" t="s">
        <v>57</v>
      </c>
      <c r="H48">
        <v>42412000</v>
      </c>
      <c r="I48" s="1">
        <f t="shared" si="0"/>
        <v>0</v>
      </c>
      <c r="J48">
        <f t="shared" si="1"/>
        <v>0</v>
      </c>
    </row>
    <row r="49" spans="1:10" x14ac:dyDescent="0.25">
      <c r="A49">
        <v>9288198</v>
      </c>
      <c r="B49" t="s">
        <v>47</v>
      </c>
      <c r="C49" s="1" t="s">
        <v>57</v>
      </c>
      <c r="D49" s="1">
        <v>985935044</v>
      </c>
      <c r="E49">
        <v>9288198</v>
      </c>
      <c r="F49" t="s">
        <v>47</v>
      </c>
      <c r="G49" s="2" t="s">
        <v>57</v>
      </c>
      <c r="H49">
        <v>985935044</v>
      </c>
      <c r="I49" s="1">
        <f t="shared" si="0"/>
        <v>0</v>
      </c>
      <c r="J49">
        <f t="shared" si="1"/>
        <v>0</v>
      </c>
    </row>
    <row r="50" spans="1:10" x14ac:dyDescent="0.25">
      <c r="A50">
        <v>9288209</v>
      </c>
      <c r="B50" t="s">
        <v>48</v>
      </c>
      <c r="C50" s="1" t="s">
        <v>57</v>
      </c>
      <c r="D50" s="1">
        <v>1200000</v>
      </c>
      <c r="E50">
        <v>9288209</v>
      </c>
      <c r="F50" t="s">
        <v>61</v>
      </c>
      <c r="G50" s="2" t="s">
        <v>57</v>
      </c>
      <c r="H50">
        <v>1200000</v>
      </c>
      <c r="I50" s="1">
        <f t="shared" si="0"/>
        <v>0</v>
      </c>
      <c r="J50">
        <f t="shared" si="1"/>
        <v>0</v>
      </c>
    </row>
    <row r="51" spans="1:10" x14ac:dyDescent="0.25">
      <c r="A51">
        <v>9288210</v>
      </c>
      <c r="B51" t="s">
        <v>49</v>
      </c>
      <c r="C51" s="1" t="s">
        <v>57</v>
      </c>
      <c r="D51" s="1">
        <v>2500000</v>
      </c>
      <c r="E51">
        <v>9288210</v>
      </c>
      <c r="F51" t="s">
        <v>49</v>
      </c>
      <c r="G51" s="2" t="s">
        <v>57</v>
      </c>
      <c r="H51">
        <v>2500000</v>
      </c>
      <c r="I51" s="1">
        <f t="shared" si="0"/>
        <v>0</v>
      </c>
      <c r="J51">
        <f t="shared" si="1"/>
        <v>0</v>
      </c>
    </row>
    <row r="52" spans="1:10" x14ac:dyDescent="0.25">
      <c r="A52">
        <v>9288211</v>
      </c>
      <c r="B52" t="s">
        <v>50</v>
      </c>
      <c r="C52" s="1" t="s">
        <v>57</v>
      </c>
      <c r="D52" s="1">
        <v>3200000</v>
      </c>
      <c r="E52">
        <v>9288211</v>
      </c>
      <c r="F52" t="s">
        <v>50</v>
      </c>
      <c r="G52" s="2" t="s">
        <v>57</v>
      </c>
      <c r="H52">
        <v>3200000</v>
      </c>
      <c r="I52" s="1">
        <f t="shared" si="0"/>
        <v>0</v>
      </c>
      <c r="J52">
        <f t="shared" si="1"/>
        <v>0</v>
      </c>
    </row>
    <row r="53" spans="1:10" x14ac:dyDescent="0.25">
      <c r="A53">
        <v>9288212</v>
      </c>
      <c r="B53" t="s">
        <v>51</v>
      </c>
      <c r="C53" t="s">
        <v>62</v>
      </c>
      <c r="D53" s="1">
        <v>2050000000</v>
      </c>
      <c r="E53">
        <v>9288212</v>
      </c>
      <c r="F53" t="s">
        <v>51</v>
      </c>
      <c r="G53" s="2" t="s">
        <v>62</v>
      </c>
      <c r="H53">
        <v>2050000000</v>
      </c>
      <c r="I53" s="1">
        <f t="shared" si="0"/>
        <v>0</v>
      </c>
      <c r="J53">
        <f t="shared" si="1"/>
        <v>0</v>
      </c>
    </row>
    <row r="54" spans="1:10" x14ac:dyDescent="0.25">
      <c r="A54">
        <v>9288213</v>
      </c>
      <c r="B54" t="s">
        <v>128</v>
      </c>
      <c r="C54" s="1" t="s">
        <v>57</v>
      </c>
      <c r="D54" s="1">
        <v>23000005</v>
      </c>
      <c r="E54">
        <v>9288213</v>
      </c>
      <c r="F54" t="s">
        <v>128</v>
      </c>
      <c r="G54" s="2" t="s">
        <v>57</v>
      </c>
      <c r="H54">
        <v>23000005</v>
      </c>
      <c r="I54" s="1">
        <f t="shared" si="0"/>
        <v>0</v>
      </c>
      <c r="J54">
        <f t="shared" si="1"/>
        <v>0</v>
      </c>
    </row>
    <row r="55" spans="1:10" x14ac:dyDescent="0.25">
      <c r="A55">
        <v>9288214</v>
      </c>
      <c r="B55" t="s">
        <v>52</v>
      </c>
      <c r="C55" t="s">
        <v>57</v>
      </c>
      <c r="D55" s="1">
        <v>199489167</v>
      </c>
      <c r="E55">
        <v>9288214</v>
      </c>
      <c r="F55" t="s">
        <v>63</v>
      </c>
      <c r="G55" t="s">
        <v>57</v>
      </c>
      <c r="H55">
        <v>199489167.000002</v>
      </c>
      <c r="I55" s="1">
        <f t="shared" si="0"/>
        <v>-1.9967555999755859E-6</v>
      </c>
      <c r="J55">
        <f t="shared" si="1"/>
        <v>0</v>
      </c>
    </row>
    <row r="56" spans="1:10" x14ac:dyDescent="0.25">
      <c r="A56">
        <v>9321270</v>
      </c>
      <c r="B56" t="s">
        <v>53</v>
      </c>
      <c r="C56" t="s">
        <v>57</v>
      </c>
      <c r="D56" s="1">
        <v>800000</v>
      </c>
      <c r="E56">
        <v>9321270</v>
      </c>
      <c r="F56" t="s">
        <v>53</v>
      </c>
      <c r="G56" t="s">
        <v>57</v>
      </c>
      <c r="H56" s="1">
        <v>800000</v>
      </c>
      <c r="I56" s="1">
        <f t="shared" si="0"/>
        <v>0</v>
      </c>
      <c r="J56">
        <f t="shared" si="1"/>
        <v>0</v>
      </c>
    </row>
    <row r="57" spans="1:10" x14ac:dyDescent="0.25">
      <c r="A57">
        <v>9334530</v>
      </c>
      <c r="B57" t="s">
        <v>129</v>
      </c>
      <c r="C57" t="s">
        <v>57</v>
      </c>
      <c r="D57" s="1">
        <v>14000000</v>
      </c>
      <c r="E57">
        <v>9334530</v>
      </c>
      <c r="F57" t="s">
        <v>129</v>
      </c>
      <c r="G57" t="s">
        <v>57</v>
      </c>
      <c r="H57">
        <v>14000000</v>
      </c>
      <c r="I57" s="1">
        <f t="shared" si="0"/>
        <v>0</v>
      </c>
      <c r="J57">
        <f t="shared" si="1"/>
        <v>0</v>
      </c>
    </row>
    <row r="58" spans="1:10" x14ac:dyDescent="0.25">
      <c r="A58">
        <v>9999999</v>
      </c>
      <c r="B58" t="s">
        <v>130</v>
      </c>
      <c r="C58" t="s">
        <v>58</v>
      </c>
      <c r="D58" s="1">
        <v>427970000</v>
      </c>
      <c r="E58">
        <v>9999999</v>
      </c>
      <c r="F58" t="s">
        <v>130</v>
      </c>
      <c r="G58" t="s">
        <v>58</v>
      </c>
      <c r="H58">
        <v>427970000</v>
      </c>
      <c r="I58" s="1">
        <f>D58-H58</f>
        <v>0</v>
      </c>
      <c r="J58">
        <f t="shared" si="1"/>
        <v>0</v>
      </c>
    </row>
    <row r="59" spans="1:10" x14ac:dyDescent="0.25">
      <c r="A59" t="s">
        <v>54</v>
      </c>
      <c r="D59" t="s">
        <v>131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61" workbookViewId="0">
      <selection activeCell="H69" sqref="H69"/>
    </sheetView>
  </sheetViews>
  <sheetFormatPr defaultRowHeight="15" x14ac:dyDescent="0.25"/>
  <cols>
    <col min="1" max="1" width="9.42578125" customWidth="1"/>
    <col min="2" max="2" width="11.85546875" customWidth="1"/>
    <col min="3" max="3" width="16.5703125" customWidth="1"/>
    <col min="4" max="4" width="20.42578125" bestFit="1" customWidth="1"/>
    <col min="5" max="5" width="25.85546875" customWidth="1"/>
    <col min="6" max="6" width="16.5703125" customWidth="1"/>
    <col min="7" max="7" width="15.42578125" bestFit="1" customWidth="1"/>
    <col min="8" max="8" width="18.5703125" bestFit="1" customWidth="1"/>
    <col min="9" max="9" width="18.28515625" bestFit="1" customWidth="1"/>
    <col min="10" max="10" width="13.7109375" bestFit="1" customWidth="1"/>
    <col min="11" max="11" width="15.85546875" bestFit="1" customWidth="1"/>
  </cols>
  <sheetData>
    <row r="1" spans="1:8" x14ac:dyDescent="0.25">
      <c r="B1" t="s">
        <v>82</v>
      </c>
      <c r="C1" s="13">
        <v>9288143</v>
      </c>
    </row>
    <row r="2" spans="1:8" x14ac:dyDescent="0.25">
      <c r="A2" s="5" t="s">
        <v>83</v>
      </c>
      <c r="B2" s="5" t="s">
        <v>84</v>
      </c>
      <c r="C2" s="5" t="s">
        <v>85</v>
      </c>
      <c r="D2" s="5" t="s">
        <v>86</v>
      </c>
      <c r="E2" s="5" t="s">
        <v>87</v>
      </c>
      <c r="F2" s="5" t="s">
        <v>88</v>
      </c>
      <c r="G2" s="5" t="s">
        <v>89</v>
      </c>
      <c r="H2" s="5" t="s">
        <v>90</v>
      </c>
    </row>
    <row r="3" spans="1:8" x14ac:dyDescent="0.25">
      <c r="A3">
        <v>21</v>
      </c>
      <c r="B3" s="7">
        <v>44603</v>
      </c>
      <c r="C3" s="6">
        <v>1100002</v>
      </c>
      <c r="D3" s="8" t="s">
        <v>112</v>
      </c>
      <c r="E3" s="8" t="s">
        <v>99</v>
      </c>
      <c r="F3" s="14">
        <f>F34-F64</f>
        <v>0</v>
      </c>
      <c r="G3" s="14">
        <f>G34-G64</f>
        <v>0</v>
      </c>
      <c r="H3" s="14">
        <f>H34-H64</f>
        <v>0</v>
      </c>
    </row>
    <row r="4" spans="1:8" x14ac:dyDescent="0.25">
      <c r="A4">
        <v>22</v>
      </c>
      <c r="B4" s="7">
        <v>44603</v>
      </c>
      <c r="C4" s="6">
        <v>1100002</v>
      </c>
      <c r="D4" s="8" t="s">
        <v>113</v>
      </c>
      <c r="E4" s="8" t="s">
        <v>108</v>
      </c>
      <c r="F4" s="14">
        <f t="shared" ref="F4:H28" si="0">F35-F65</f>
        <v>0</v>
      </c>
      <c r="G4" s="14">
        <f t="shared" si="0"/>
        <v>0</v>
      </c>
      <c r="H4" s="14">
        <f t="shared" si="0"/>
        <v>0</v>
      </c>
    </row>
    <row r="5" spans="1:8" x14ac:dyDescent="0.25">
      <c r="A5">
        <v>24</v>
      </c>
      <c r="B5" s="7">
        <v>44610</v>
      </c>
      <c r="C5" s="6">
        <v>1100002</v>
      </c>
      <c r="D5" s="8" t="s">
        <v>114</v>
      </c>
      <c r="E5" s="8" t="s">
        <v>107</v>
      </c>
      <c r="F5" s="14">
        <f t="shared" si="0"/>
        <v>0</v>
      </c>
      <c r="G5" s="14">
        <f t="shared" si="0"/>
        <v>0</v>
      </c>
      <c r="H5" s="14">
        <f t="shared" si="0"/>
        <v>0</v>
      </c>
    </row>
    <row r="6" spans="1:8" x14ac:dyDescent="0.25">
      <c r="A6">
        <v>25</v>
      </c>
      <c r="B6" s="7">
        <v>44629</v>
      </c>
      <c r="C6" s="6">
        <v>1100002</v>
      </c>
      <c r="D6" s="8" t="s">
        <v>115</v>
      </c>
      <c r="E6" s="8" t="s">
        <v>110</v>
      </c>
      <c r="F6" s="14">
        <f t="shared" si="0"/>
        <v>0</v>
      </c>
      <c r="G6" s="14">
        <f t="shared" si="0"/>
        <v>0</v>
      </c>
      <c r="H6" s="14">
        <f t="shared" si="0"/>
        <v>0</v>
      </c>
    </row>
    <row r="7" spans="1:8" x14ac:dyDescent="0.25">
      <c r="A7">
        <v>31</v>
      </c>
      <c r="B7" s="7">
        <v>44638</v>
      </c>
      <c r="C7" s="6">
        <v>1100002</v>
      </c>
      <c r="D7" s="8" t="s">
        <v>116</v>
      </c>
      <c r="E7" s="8" t="s">
        <v>102</v>
      </c>
      <c r="F7" s="14">
        <f t="shared" si="0"/>
        <v>0</v>
      </c>
      <c r="G7" s="14">
        <f t="shared" si="0"/>
        <v>0</v>
      </c>
      <c r="H7" s="14">
        <f t="shared" si="0"/>
        <v>0</v>
      </c>
    </row>
    <row r="8" spans="1:8" x14ac:dyDescent="0.25">
      <c r="A8">
        <v>32</v>
      </c>
      <c r="B8" s="7">
        <v>44638</v>
      </c>
      <c r="C8" s="6">
        <v>1100002</v>
      </c>
      <c r="D8" s="8" t="s">
        <v>117</v>
      </c>
      <c r="E8" s="8" t="s">
        <v>104</v>
      </c>
      <c r="F8" s="14">
        <f t="shared" si="0"/>
        <v>0</v>
      </c>
      <c r="G8" s="14">
        <f t="shared" si="0"/>
        <v>0</v>
      </c>
      <c r="H8" s="14">
        <f t="shared" si="0"/>
        <v>0</v>
      </c>
    </row>
    <row r="9" spans="1:8" x14ac:dyDescent="0.25">
      <c r="A9">
        <v>33</v>
      </c>
      <c r="B9" s="7">
        <v>44645</v>
      </c>
      <c r="C9" s="6">
        <v>1100002</v>
      </c>
      <c r="D9" s="8" t="s">
        <v>118</v>
      </c>
      <c r="E9" s="8" t="s">
        <v>106</v>
      </c>
      <c r="F9" s="14">
        <f t="shared" si="0"/>
        <v>0</v>
      </c>
      <c r="G9" s="14">
        <f t="shared" si="0"/>
        <v>0</v>
      </c>
      <c r="H9" s="14">
        <f t="shared" si="0"/>
        <v>0</v>
      </c>
    </row>
    <row r="10" spans="1:8" x14ac:dyDescent="0.25">
      <c r="A10">
        <v>34</v>
      </c>
      <c r="B10" s="7">
        <v>44645</v>
      </c>
      <c r="C10" s="6">
        <v>1100002</v>
      </c>
      <c r="D10" s="8" t="s">
        <v>119</v>
      </c>
      <c r="E10" s="8" t="s">
        <v>103</v>
      </c>
      <c r="F10" s="14">
        <f t="shared" si="0"/>
        <v>0</v>
      </c>
      <c r="G10" s="14">
        <f t="shared" si="0"/>
        <v>0</v>
      </c>
      <c r="H10" s="14">
        <f t="shared" si="0"/>
        <v>0</v>
      </c>
    </row>
    <row r="11" spans="1:8" x14ac:dyDescent="0.25">
      <c r="A11">
        <v>35</v>
      </c>
      <c r="B11" s="7">
        <v>44645</v>
      </c>
      <c r="C11" s="6">
        <v>1100002</v>
      </c>
      <c r="D11" s="8" t="s">
        <v>118</v>
      </c>
      <c r="E11" s="8" t="s">
        <v>106</v>
      </c>
      <c r="F11" s="14">
        <f t="shared" si="0"/>
        <v>0</v>
      </c>
      <c r="G11" s="14">
        <f t="shared" si="0"/>
        <v>0</v>
      </c>
      <c r="H11" s="14">
        <f t="shared" si="0"/>
        <v>0</v>
      </c>
    </row>
    <row r="12" spans="1:8" x14ac:dyDescent="0.25">
      <c r="A12" s="16">
        <v>36</v>
      </c>
      <c r="B12" s="17">
        <v>44435</v>
      </c>
      <c r="C12" s="18">
        <v>1100002</v>
      </c>
      <c r="D12" s="19" t="s">
        <v>112</v>
      </c>
      <c r="E12" s="19" t="s">
        <v>99</v>
      </c>
      <c r="F12" s="20">
        <f t="shared" si="0"/>
        <v>-10500</v>
      </c>
      <c r="G12" s="20">
        <f t="shared" si="0"/>
        <v>-10500</v>
      </c>
      <c r="H12" s="20">
        <f t="shared" si="0"/>
        <v>-10500</v>
      </c>
    </row>
    <row r="13" spans="1:8" x14ac:dyDescent="0.25">
      <c r="A13">
        <v>36</v>
      </c>
      <c r="B13" s="7">
        <v>44645</v>
      </c>
      <c r="C13" s="6">
        <v>1100002</v>
      </c>
      <c r="D13" s="8" t="s">
        <v>119</v>
      </c>
      <c r="E13" s="8" t="s">
        <v>103</v>
      </c>
      <c r="F13" s="14">
        <f t="shared" si="0"/>
        <v>0</v>
      </c>
      <c r="G13" s="14">
        <f t="shared" si="0"/>
        <v>0</v>
      </c>
      <c r="H13" s="14">
        <f t="shared" si="0"/>
        <v>0</v>
      </c>
    </row>
    <row r="14" spans="1:8" x14ac:dyDescent="0.25">
      <c r="A14" s="16">
        <v>37</v>
      </c>
      <c r="B14" s="17">
        <v>44435</v>
      </c>
      <c r="C14" s="18">
        <v>1100002</v>
      </c>
      <c r="D14" s="19" t="s">
        <v>112</v>
      </c>
      <c r="E14" s="19" t="s">
        <v>99</v>
      </c>
      <c r="F14" s="20">
        <f t="shared" si="0"/>
        <v>0</v>
      </c>
      <c r="G14" s="20">
        <f t="shared" si="0"/>
        <v>0</v>
      </c>
      <c r="H14" s="20">
        <f t="shared" si="0"/>
        <v>0</v>
      </c>
    </row>
    <row r="15" spans="1:8" x14ac:dyDescent="0.25">
      <c r="A15">
        <v>37</v>
      </c>
      <c r="B15" s="7">
        <v>44645</v>
      </c>
      <c r="C15" s="6">
        <v>1100002</v>
      </c>
      <c r="D15" s="8" t="s">
        <v>120</v>
      </c>
      <c r="E15" s="8" t="s">
        <v>109</v>
      </c>
      <c r="F15" s="14">
        <f t="shared" si="0"/>
        <v>0</v>
      </c>
      <c r="G15" s="14">
        <f t="shared" si="0"/>
        <v>0</v>
      </c>
      <c r="H15" s="14">
        <f t="shared" si="0"/>
        <v>0</v>
      </c>
    </row>
    <row r="16" spans="1:8" x14ac:dyDescent="0.25">
      <c r="A16" s="16">
        <v>38</v>
      </c>
      <c r="B16" s="17">
        <v>44438</v>
      </c>
      <c r="C16" s="18">
        <v>1100002</v>
      </c>
      <c r="D16" s="19" t="s">
        <v>112</v>
      </c>
      <c r="E16" s="19" t="s">
        <v>99</v>
      </c>
      <c r="F16" s="20">
        <f t="shared" si="0"/>
        <v>-22000</v>
      </c>
      <c r="G16" s="20">
        <f t="shared" si="0"/>
        <v>-22000</v>
      </c>
      <c r="H16" s="20">
        <f t="shared" si="0"/>
        <v>-22000</v>
      </c>
    </row>
    <row r="17" spans="1:11" x14ac:dyDescent="0.25">
      <c r="A17">
        <v>38</v>
      </c>
      <c r="B17" s="7">
        <v>44645</v>
      </c>
      <c r="C17" s="6">
        <v>1100002</v>
      </c>
      <c r="D17" s="8" t="s">
        <v>120</v>
      </c>
      <c r="E17" s="8" t="s">
        <v>109</v>
      </c>
      <c r="F17" s="14">
        <f t="shared" si="0"/>
        <v>0</v>
      </c>
      <c r="G17" s="14">
        <f t="shared" si="0"/>
        <v>0</v>
      </c>
      <c r="H17" s="14">
        <f t="shared" si="0"/>
        <v>0</v>
      </c>
    </row>
    <row r="18" spans="1:11" x14ac:dyDescent="0.25">
      <c r="A18">
        <v>40</v>
      </c>
      <c r="B18" s="7">
        <v>44662</v>
      </c>
      <c r="C18" s="6">
        <v>1100002</v>
      </c>
      <c r="D18" s="8" t="s">
        <v>119</v>
      </c>
      <c r="E18" s="8" t="s">
        <v>103</v>
      </c>
      <c r="F18" s="14">
        <f t="shared" si="0"/>
        <v>0</v>
      </c>
      <c r="G18" s="14">
        <f t="shared" si="0"/>
        <v>0</v>
      </c>
      <c r="H18" s="14">
        <f t="shared" si="0"/>
        <v>0</v>
      </c>
    </row>
    <row r="19" spans="1:11" x14ac:dyDescent="0.25">
      <c r="A19">
        <v>41</v>
      </c>
      <c r="B19" s="7">
        <v>44662</v>
      </c>
      <c r="C19" s="6">
        <v>1100002</v>
      </c>
      <c r="D19" s="8" t="s">
        <v>120</v>
      </c>
      <c r="E19" s="8" t="s">
        <v>109</v>
      </c>
      <c r="F19" s="14">
        <f t="shared" si="0"/>
        <v>0</v>
      </c>
      <c r="G19" s="14">
        <f t="shared" si="0"/>
        <v>0</v>
      </c>
      <c r="H19" s="14">
        <f t="shared" si="0"/>
        <v>0</v>
      </c>
    </row>
    <row r="20" spans="1:11" x14ac:dyDescent="0.25">
      <c r="A20" s="16">
        <v>44</v>
      </c>
      <c r="B20" s="17">
        <v>44508</v>
      </c>
      <c r="C20" s="18">
        <v>1100002</v>
      </c>
      <c r="D20" s="19" t="s">
        <v>121</v>
      </c>
      <c r="E20" s="19" t="s">
        <v>100</v>
      </c>
      <c r="F20" s="20">
        <f t="shared" si="0"/>
        <v>-10000</v>
      </c>
      <c r="G20" s="20">
        <f t="shared" si="0"/>
        <v>-10000</v>
      </c>
      <c r="H20" s="20">
        <f t="shared" si="0"/>
        <v>-9850</v>
      </c>
    </row>
    <row r="21" spans="1:11" x14ac:dyDescent="0.25">
      <c r="A21">
        <v>45</v>
      </c>
      <c r="B21" s="7">
        <v>44678</v>
      </c>
      <c r="C21" s="6">
        <v>1100002</v>
      </c>
      <c r="D21" s="8" t="s">
        <v>122</v>
      </c>
      <c r="E21" s="8" t="s">
        <v>101</v>
      </c>
      <c r="F21" s="14">
        <f t="shared" si="0"/>
        <v>0</v>
      </c>
      <c r="G21" s="14">
        <f t="shared" si="0"/>
        <v>0</v>
      </c>
      <c r="H21" s="14">
        <f t="shared" si="0"/>
        <v>0</v>
      </c>
    </row>
    <row r="22" spans="1:11" x14ac:dyDescent="0.25">
      <c r="A22">
        <v>46</v>
      </c>
      <c r="B22" s="7">
        <v>44679</v>
      </c>
      <c r="C22" s="6">
        <v>1100002</v>
      </c>
      <c r="D22" s="8" t="s">
        <v>122</v>
      </c>
      <c r="E22" s="8" t="s">
        <v>101</v>
      </c>
      <c r="F22" s="14">
        <f t="shared" si="0"/>
        <v>0</v>
      </c>
      <c r="G22" s="14">
        <f t="shared" si="0"/>
        <v>0</v>
      </c>
      <c r="H22" s="14">
        <f t="shared" si="0"/>
        <v>0</v>
      </c>
    </row>
    <row r="23" spans="1:11" x14ac:dyDescent="0.25">
      <c r="A23">
        <v>47</v>
      </c>
      <c r="B23" s="7">
        <v>44679</v>
      </c>
      <c r="C23" s="6">
        <v>1100002</v>
      </c>
      <c r="D23" s="8" t="s">
        <v>123</v>
      </c>
      <c r="E23" s="8" t="s">
        <v>111</v>
      </c>
      <c r="F23" s="14">
        <f t="shared" si="0"/>
        <v>0</v>
      </c>
      <c r="G23" s="14">
        <f t="shared" si="0"/>
        <v>0</v>
      </c>
      <c r="H23" s="14">
        <f t="shared" si="0"/>
        <v>0</v>
      </c>
    </row>
    <row r="24" spans="1:11" x14ac:dyDescent="0.25">
      <c r="A24">
        <v>48</v>
      </c>
      <c r="B24" s="7">
        <v>44679</v>
      </c>
      <c r="C24" s="6">
        <v>1100002</v>
      </c>
      <c r="D24" s="8" t="s">
        <v>116</v>
      </c>
      <c r="E24" s="8" t="s">
        <v>102</v>
      </c>
      <c r="F24" s="14">
        <f t="shared" si="0"/>
        <v>0</v>
      </c>
      <c r="G24" s="14">
        <f t="shared" si="0"/>
        <v>0</v>
      </c>
      <c r="H24" s="14">
        <f t="shared" si="0"/>
        <v>0</v>
      </c>
    </row>
    <row r="25" spans="1:11" x14ac:dyDescent="0.25">
      <c r="A25">
        <v>49</v>
      </c>
      <c r="B25" s="7">
        <v>44679</v>
      </c>
      <c r="C25" s="6">
        <v>1100002</v>
      </c>
      <c r="D25" s="8" t="s">
        <v>124</v>
      </c>
      <c r="E25" s="8" t="s">
        <v>105</v>
      </c>
      <c r="F25" s="14">
        <f t="shared" si="0"/>
        <v>0</v>
      </c>
      <c r="G25" s="14">
        <f t="shared" si="0"/>
        <v>0</v>
      </c>
      <c r="H25" s="14">
        <f t="shared" si="0"/>
        <v>0</v>
      </c>
    </row>
    <row r="26" spans="1:11" x14ac:dyDescent="0.25">
      <c r="A26">
        <v>51</v>
      </c>
      <c r="B26" s="11">
        <v>44697</v>
      </c>
      <c r="C26" s="10">
        <v>1100002</v>
      </c>
      <c r="D26" s="12" t="s">
        <v>144</v>
      </c>
      <c r="E26" s="12" t="s">
        <v>145</v>
      </c>
      <c r="F26" s="14">
        <f t="shared" si="0"/>
        <v>0</v>
      </c>
      <c r="G26" s="14">
        <f t="shared" si="0"/>
        <v>0</v>
      </c>
      <c r="H26" s="14">
        <f t="shared" si="0"/>
        <v>0</v>
      </c>
    </row>
    <row r="27" spans="1:11" x14ac:dyDescent="0.25">
      <c r="A27">
        <v>52</v>
      </c>
      <c r="B27" s="11">
        <v>44698</v>
      </c>
      <c r="C27" s="10">
        <v>1100002</v>
      </c>
      <c r="D27" s="12" t="s">
        <v>146</v>
      </c>
      <c r="E27" s="12" t="s">
        <v>147</v>
      </c>
      <c r="F27" s="14">
        <f t="shared" si="0"/>
        <v>0</v>
      </c>
      <c r="G27" s="14">
        <f t="shared" si="0"/>
        <v>0</v>
      </c>
      <c r="H27" s="14">
        <f t="shared" si="0"/>
        <v>0</v>
      </c>
    </row>
    <row r="28" spans="1:11" x14ac:dyDescent="0.25">
      <c r="A28">
        <v>53</v>
      </c>
      <c r="B28" s="11">
        <v>44698</v>
      </c>
      <c r="C28" s="10">
        <v>1100002</v>
      </c>
      <c r="D28" s="12" t="s">
        <v>148</v>
      </c>
      <c r="E28" s="12" t="s">
        <v>108</v>
      </c>
      <c r="F28" s="14">
        <f t="shared" si="0"/>
        <v>0</v>
      </c>
      <c r="G28" s="14">
        <f t="shared" si="0"/>
        <v>0</v>
      </c>
      <c r="H28" s="14">
        <f t="shared" si="0"/>
        <v>0</v>
      </c>
    </row>
    <row r="29" spans="1:11" x14ac:dyDescent="0.25">
      <c r="B29" s="11"/>
      <c r="C29" s="10"/>
      <c r="D29" s="12"/>
      <c r="E29" s="12"/>
      <c r="F29" s="15"/>
      <c r="G29" s="15"/>
      <c r="H29" s="15"/>
    </row>
    <row r="30" spans="1:11" x14ac:dyDescent="0.25">
      <c r="B30" s="11"/>
      <c r="C30" s="10"/>
      <c r="D30" s="12"/>
      <c r="E30" s="12"/>
      <c r="F30" s="15"/>
      <c r="G30" s="15"/>
      <c r="H30" s="15"/>
    </row>
    <row r="31" spans="1:11" x14ac:dyDescent="0.25">
      <c r="A31" s="10"/>
      <c r="B31" s="11"/>
      <c r="C31" s="10"/>
      <c r="D31" s="12"/>
      <c r="E31" s="12"/>
      <c r="F31" s="10"/>
      <c r="G31" s="10"/>
      <c r="H31" s="10"/>
    </row>
    <row r="32" spans="1:11" x14ac:dyDescent="0.25">
      <c r="A32" s="23" t="s">
        <v>55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 x14ac:dyDescent="0.25">
      <c r="A33" t="s">
        <v>64</v>
      </c>
      <c r="B33" t="s">
        <v>65</v>
      </c>
      <c r="C33" t="s">
        <v>66</v>
      </c>
      <c r="D33" t="s">
        <v>67</v>
      </c>
      <c r="E33" t="s">
        <v>68</v>
      </c>
      <c r="F33" t="s">
        <v>69</v>
      </c>
      <c r="G33" t="s">
        <v>70</v>
      </c>
      <c r="H33" t="s">
        <v>71</v>
      </c>
      <c r="I33" t="s">
        <v>72</v>
      </c>
      <c r="J33" t="s">
        <v>73</v>
      </c>
      <c r="K33" t="s">
        <v>74</v>
      </c>
    </row>
    <row r="34" spans="1:11" x14ac:dyDescent="0.25">
      <c r="A34">
        <v>21</v>
      </c>
      <c r="B34" s="3">
        <v>44603</v>
      </c>
      <c r="C34" t="s">
        <v>98</v>
      </c>
      <c r="D34" s="4" t="s">
        <v>112</v>
      </c>
      <c r="E34" t="s">
        <v>99</v>
      </c>
      <c r="F34" s="1">
        <v>31500</v>
      </c>
      <c r="G34" s="1">
        <v>21000</v>
      </c>
      <c r="H34" s="1">
        <v>21000</v>
      </c>
      <c r="I34">
        <v>0</v>
      </c>
      <c r="J34">
        <v>0</v>
      </c>
      <c r="K34" s="1">
        <v>21000</v>
      </c>
    </row>
    <row r="35" spans="1:11" x14ac:dyDescent="0.25">
      <c r="A35">
        <v>22</v>
      </c>
      <c r="B35" s="3">
        <v>44603</v>
      </c>
      <c r="C35" t="s">
        <v>98</v>
      </c>
      <c r="D35" s="4" t="s">
        <v>113</v>
      </c>
      <c r="E35" t="s">
        <v>108</v>
      </c>
      <c r="F35" s="1">
        <v>159578.32</v>
      </c>
      <c r="G35" s="1">
        <v>159578.32</v>
      </c>
      <c r="H35" s="1">
        <v>159578.32</v>
      </c>
      <c r="I35">
        <v>0</v>
      </c>
      <c r="J35">
        <v>0</v>
      </c>
      <c r="K35" s="1">
        <v>159578.32</v>
      </c>
    </row>
    <row r="36" spans="1:11" x14ac:dyDescent="0.25">
      <c r="A36">
        <v>24</v>
      </c>
      <c r="B36" s="3">
        <v>44610</v>
      </c>
      <c r="C36" t="s">
        <v>98</v>
      </c>
      <c r="D36" s="4" t="s">
        <v>114</v>
      </c>
      <c r="E36" t="s">
        <v>107</v>
      </c>
      <c r="F36" s="1">
        <v>1225</v>
      </c>
      <c r="G36" s="1">
        <v>1225</v>
      </c>
      <c r="H36" s="1">
        <v>1225</v>
      </c>
      <c r="I36">
        <v>0</v>
      </c>
      <c r="J36">
        <v>0</v>
      </c>
      <c r="K36" s="1">
        <v>1225</v>
      </c>
    </row>
    <row r="37" spans="1:11" x14ac:dyDescent="0.25">
      <c r="A37">
        <v>25</v>
      </c>
      <c r="B37" s="3">
        <v>44629</v>
      </c>
      <c r="C37" t="s">
        <v>98</v>
      </c>
      <c r="D37" s="4" t="s">
        <v>136</v>
      </c>
      <c r="E37" t="s">
        <v>110</v>
      </c>
      <c r="F37" s="1">
        <v>14000</v>
      </c>
      <c r="G37" s="1">
        <v>8982.6</v>
      </c>
      <c r="H37" s="1">
        <v>8982.6</v>
      </c>
      <c r="I37">
        <v>0</v>
      </c>
      <c r="J37">
        <v>0</v>
      </c>
      <c r="K37" s="1">
        <v>8982.6</v>
      </c>
    </row>
    <row r="38" spans="1:11" x14ac:dyDescent="0.25">
      <c r="A38">
        <v>31</v>
      </c>
      <c r="B38" s="3">
        <v>44638</v>
      </c>
      <c r="C38" t="s">
        <v>98</v>
      </c>
      <c r="D38" s="4" t="s">
        <v>137</v>
      </c>
      <c r="E38" t="s">
        <v>102</v>
      </c>
      <c r="F38" s="1">
        <v>200</v>
      </c>
      <c r="G38" s="1">
        <v>200</v>
      </c>
      <c r="H38" s="1">
        <v>200</v>
      </c>
      <c r="I38">
        <v>0</v>
      </c>
      <c r="J38">
        <v>0</v>
      </c>
      <c r="K38" s="1">
        <v>200</v>
      </c>
    </row>
    <row r="39" spans="1:11" x14ac:dyDescent="0.25">
      <c r="A39">
        <v>32</v>
      </c>
      <c r="B39" s="3">
        <v>44638</v>
      </c>
      <c r="C39" t="s">
        <v>98</v>
      </c>
      <c r="D39" s="4" t="s">
        <v>138</v>
      </c>
      <c r="E39" t="s">
        <v>104</v>
      </c>
      <c r="F39" s="1">
        <v>200</v>
      </c>
      <c r="G39" s="1">
        <v>200</v>
      </c>
      <c r="H39" s="1">
        <v>200</v>
      </c>
      <c r="I39">
        <v>0</v>
      </c>
      <c r="J39">
        <v>0</v>
      </c>
      <c r="K39" s="1">
        <v>200</v>
      </c>
    </row>
    <row r="40" spans="1:11" x14ac:dyDescent="0.25">
      <c r="A40">
        <v>33</v>
      </c>
      <c r="B40" s="3">
        <v>44645</v>
      </c>
      <c r="C40" t="s">
        <v>98</v>
      </c>
      <c r="D40" s="4" t="s">
        <v>139</v>
      </c>
      <c r="E40" t="s">
        <v>106</v>
      </c>
      <c r="F40" s="1">
        <v>104.86</v>
      </c>
      <c r="G40" s="1">
        <v>104.86</v>
      </c>
      <c r="H40" s="1">
        <v>150</v>
      </c>
      <c r="I40">
        <v>0</v>
      </c>
      <c r="J40">
        <v>0</v>
      </c>
      <c r="K40" s="1">
        <v>150</v>
      </c>
    </row>
    <row r="41" spans="1:11" x14ac:dyDescent="0.25">
      <c r="A41">
        <v>34</v>
      </c>
      <c r="B41" s="3">
        <v>44645</v>
      </c>
      <c r="C41" t="s">
        <v>98</v>
      </c>
      <c r="D41" s="4" t="s">
        <v>140</v>
      </c>
      <c r="E41" t="s">
        <v>103</v>
      </c>
      <c r="F41" s="1">
        <v>150</v>
      </c>
      <c r="G41">
        <v>150</v>
      </c>
      <c r="H41">
        <v>150</v>
      </c>
      <c r="I41">
        <v>0</v>
      </c>
      <c r="J41">
        <v>0</v>
      </c>
      <c r="K41">
        <v>150</v>
      </c>
    </row>
    <row r="42" spans="1:11" x14ac:dyDescent="0.25">
      <c r="A42">
        <v>35</v>
      </c>
      <c r="B42" s="3">
        <v>44645</v>
      </c>
      <c r="C42" t="s">
        <v>98</v>
      </c>
      <c r="D42" s="4" t="s">
        <v>139</v>
      </c>
      <c r="E42" t="s">
        <v>106</v>
      </c>
      <c r="F42" s="1">
        <v>0</v>
      </c>
      <c r="G42">
        <v>0</v>
      </c>
      <c r="H42">
        <v>150</v>
      </c>
      <c r="I42">
        <v>0</v>
      </c>
      <c r="J42">
        <v>0</v>
      </c>
      <c r="K42">
        <v>150</v>
      </c>
    </row>
    <row r="43" spans="1:11" x14ac:dyDescent="0.25">
      <c r="B43" s="3"/>
      <c r="D43" s="4"/>
      <c r="F43" s="1"/>
    </row>
    <row r="44" spans="1:11" x14ac:dyDescent="0.25">
      <c r="A44">
        <v>36</v>
      </c>
      <c r="B44" s="3">
        <v>44645</v>
      </c>
      <c r="C44" t="s">
        <v>98</v>
      </c>
      <c r="D44" s="4" t="s">
        <v>140</v>
      </c>
      <c r="E44" t="s">
        <v>103</v>
      </c>
      <c r="F44" s="1">
        <v>0</v>
      </c>
      <c r="G44" s="1">
        <v>0</v>
      </c>
      <c r="H44" s="1">
        <v>150</v>
      </c>
      <c r="I44">
        <v>0</v>
      </c>
      <c r="J44">
        <v>0</v>
      </c>
      <c r="K44" s="1">
        <v>150</v>
      </c>
    </row>
    <row r="45" spans="1:11" x14ac:dyDescent="0.25">
      <c r="B45" s="3"/>
      <c r="D45" s="4"/>
      <c r="F45" s="1"/>
      <c r="G45" s="1"/>
      <c r="H45" s="1"/>
      <c r="K45" s="1"/>
    </row>
    <row r="46" spans="1:11" x14ac:dyDescent="0.25">
      <c r="A46">
        <v>37</v>
      </c>
      <c r="B46" s="3">
        <v>44645</v>
      </c>
      <c r="C46" t="s">
        <v>98</v>
      </c>
      <c r="D46" s="4" t="s">
        <v>141</v>
      </c>
      <c r="E46" t="s">
        <v>109</v>
      </c>
      <c r="F46" s="1">
        <v>150</v>
      </c>
      <c r="G46">
        <v>150</v>
      </c>
      <c r="H46">
        <v>150</v>
      </c>
      <c r="I46">
        <v>0</v>
      </c>
      <c r="J46">
        <v>0</v>
      </c>
      <c r="K46">
        <v>150</v>
      </c>
    </row>
    <row r="47" spans="1:11" x14ac:dyDescent="0.25">
      <c r="B47" s="3"/>
      <c r="D47" s="4"/>
      <c r="F47" s="1"/>
    </row>
    <row r="48" spans="1:11" x14ac:dyDescent="0.25">
      <c r="A48">
        <v>38</v>
      </c>
      <c r="B48" s="3">
        <v>44645</v>
      </c>
      <c r="C48" t="s">
        <v>98</v>
      </c>
      <c r="D48" s="4" t="s">
        <v>141</v>
      </c>
      <c r="E48" t="s">
        <v>109</v>
      </c>
      <c r="F48" s="1">
        <v>0</v>
      </c>
      <c r="G48">
        <v>0</v>
      </c>
      <c r="H48">
        <v>150</v>
      </c>
      <c r="I48">
        <v>0</v>
      </c>
      <c r="J48">
        <v>0</v>
      </c>
      <c r="K48">
        <v>150</v>
      </c>
    </row>
    <row r="49" spans="1:11" x14ac:dyDescent="0.25">
      <c r="A49">
        <v>40</v>
      </c>
      <c r="B49" s="3">
        <v>44662</v>
      </c>
      <c r="C49" t="s">
        <v>98</v>
      </c>
      <c r="D49" s="4" t="s">
        <v>140</v>
      </c>
      <c r="E49" t="s">
        <v>103</v>
      </c>
      <c r="F49" s="1">
        <v>44.84</v>
      </c>
      <c r="G49">
        <v>44.84</v>
      </c>
      <c r="H49">
        <v>44.84</v>
      </c>
      <c r="I49">
        <v>0</v>
      </c>
      <c r="J49">
        <v>0</v>
      </c>
      <c r="K49">
        <v>44.84</v>
      </c>
    </row>
    <row r="50" spans="1:11" x14ac:dyDescent="0.25">
      <c r="A50">
        <v>41</v>
      </c>
      <c r="B50" s="3">
        <v>44662</v>
      </c>
      <c r="C50" t="s">
        <v>98</v>
      </c>
      <c r="D50" s="4" t="s">
        <v>141</v>
      </c>
      <c r="E50" t="s">
        <v>109</v>
      </c>
      <c r="F50" s="1">
        <v>15.96</v>
      </c>
      <c r="G50" s="1">
        <v>15.96</v>
      </c>
      <c r="H50" s="1">
        <v>15.96</v>
      </c>
      <c r="I50">
        <v>0</v>
      </c>
      <c r="J50">
        <v>0</v>
      </c>
      <c r="K50" s="1">
        <v>15.96</v>
      </c>
    </row>
    <row r="51" spans="1:11" x14ac:dyDescent="0.25">
      <c r="B51" s="3"/>
      <c r="D51" s="4"/>
      <c r="F51" s="1"/>
      <c r="G51" s="1"/>
      <c r="H51" s="1"/>
      <c r="K51" s="1"/>
    </row>
    <row r="52" spans="1:11" x14ac:dyDescent="0.25">
      <c r="A52">
        <v>45</v>
      </c>
      <c r="B52" s="3">
        <v>44678</v>
      </c>
      <c r="C52" t="s">
        <v>98</v>
      </c>
      <c r="D52" s="4" t="s">
        <v>122</v>
      </c>
      <c r="E52" t="s">
        <v>101</v>
      </c>
      <c r="F52" s="1">
        <v>0</v>
      </c>
      <c r="G52" s="1">
        <v>0</v>
      </c>
      <c r="H52" s="1">
        <v>0</v>
      </c>
      <c r="I52">
        <v>0</v>
      </c>
      <c r="J52">
        <v>0</v>
      </c>
      <c r="K52" s="1">
        <v>0</v>
      </c>
    </row>
    <row r="53" spans="1:11" x14ac:dyDescent="0.25">
      <c r="A53">
        <v>46</v>
      </c>
      <c r="B53" s="3">
        <v>44679</v>
      </c>
      <c r="C53" t="s">
        <v>98</v>
      </c>
      <c r="D53" s="4" t="s">
        <v>122</v>
      </c>
      <c r="E53" t="s">
        <v>101</v>
      </c>
      <c r="F53" s="1">
        <v>4000</v>
      </c>
      <c r="G53" s="1">
        <v>0</v>
      </c>
      <c r="H53" s="1">
        <v>0</v>
      </c>
      <c r="I53">
        <v>0</v>
      </c>
      <c r="J53">
        <v>0</v>
      </c>
      <c r="K53" s="1">
        <v>0</v>
      </c>
    </row>
    <row r="54" spans="1:11" x14ac:dyDescent="0.25">
      <c r="A54">
        <v>47</v>
      </c>
      <c r="B54" s="3">
        <v>44679</v>
      </c>
      <c r="C54" t="s">
        <v>98</v>
      </c>
      <c r="D54" s="4" t="s">
        <v>142</v>
      </c>
      <c r="E54" t="s">
        <v>111</v>
      </c>
      <c r="F54" s="1">
        <v>150</v>
      </c>
      <c r="G54" s="1">
        <v>0</v>
      </c>
      <c r="H54" s="1">
        <v>0</v>
      </c>
      <c r="I54">
        <v>0</v>
      </c>
      <c r="J54">
        <v>0</v>
      </c>
      <c r="K54" s="1">
        <v>0</v>
      </c>
    </row>
    <row r="55" spans="1:11" x14ac:dyDescent="0.25">
      <c r="A55">
        <v>48</v>
      </c>
      <c r="B55" s="3">
        <v>44679</v>
      </c>
      <c r="C55" t="s">
        <v>98</v>
      </c>
      <c r="D55" s="4" t="s">
        <v>137</v>
      </c>
      <c r="E55" t="s">
        <v>102</v>
      </c>
      <c r="F55" s="1">
        <v>150</v>
      </c>
      <c r="G55" s="1">
        <v>0</v>
      </c>
      <c r="H55" s="1">
        <v>0</v>
      </c>
      <c r="I55">
        <v>0</v>
      </c>
      <c r="J55">
        <v>0</v>
      </c>
      <c r="K55" s="1">
        <v>0</v>
      </c>
    </row>
    <row r="56" spans="1:11" x14ac:dyDescent="0.25">
      <c r="A56">
        <v>49</v>
      </c>
      <c r="B56" s="3">
        <v>44679</v>
      </c>
      <c r="C56" t="s">
        <v>98</v>
      </c>
      <c r="D56" s="4" t="s">
        <v>143</v>
      </c>
      <c r="E56" t="s">
        <v>105</v>
      </c>
      <c r="F56" s="1">
        <v>150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51</v>
      </c>
      <c r="B57" s="3">
        <v>44697</v>
      </c>
      <c r="C57" t="s">
        <v>98</v>
      </c>
      <c r="D57" s="4" t="s">
        <v>144</v>
      </c>
      <c r="E57" t="s">
        <v>145</v>
      </c>
      <c r="F57" s="1">
        <v>115898</v>
      </c>
      <c r="G57" s="1">
        <v>0</v>
      </c>
      <c r="H57" s="1">
        <v>0</v>
      </c>
      <c r="I57">
        <v>0</v>
      </c>
      <c r="J57">
        <v>0</v>
      </c>
      <c r="K57" s="1">
        <v>0</v>
      </c>
    </row>
    <row r="58" spans="1:11" x14ac:dyDescent="0.25">
      <c r="A58">
        <v>52</v>
      </c>
      <c r="B58" s="3">
        <v>44698</v>
      </c>
      <c r="C58" t="s">
        <v>98</v>
      </c>
      <c r="D58" s="4" t="s">
        <v>146</v>
      </c>
      <c r="E58" t="s">
        <v>147</v>
      </c>
      <c r="F58" s="1">
        <v>3100</v>
      </c>
      <c r="G58" s="1">
        <v>0</v>
      </c>
      <c r="H58" s="1">
        <v>0</v>
      </c>
      <c r="I58">
        <v>0</v>
      </c>
      <c r="J58">
        <v>0</v>
      </c>
      <c r="K58" s="1">
        <v>0</v>
      </c>
    </row>
    <row r="59" spans="1:11" x14ac:dyDescent="0.25">
      <c r="A59">
        <v>53</v>
      </c>
      <c r="B59" s="3">
        <v>44698</v>
      </c>
      <c r="C59" t="s">
        <v>98</v>
      </c>
      <c r="D59" s="4" t="s">
        <v>148</v>
      </c>
      <c r="E59" t="s">
        <v>108</v>
      </c>
      <c r="F59" s="1">
        <v>21087.85</v>
      </c>
      <c r="G59" s="1">
        <v>0</v>
      </c>
      <c r="H59" s="1">
        <v>0</v>
      </c>
      <c r="I59">
        <v>0</v>
      </c>
      <c r="J59">
        <v>0</v>
      </c>
      <c r="K59" s="1">
        <v>0</v>
      </c>
    </row>
    <row r="60" spans="1:11" x14ac:dyDescent="0.25">
      <c r="A60" t="s">
        <v>54</v>
      </c>
      <c r="B60" s="3"/>
      <c r="D60" s="4"/>
      <c r="F60" s="1">
        <f>SUM(F34:F59)</f>
        <v>351704.82999999996</v>
      </c>
      <c r="G60" s="1">
        <f t="shared" ref="G60:K60" si="1">SUM(G34:G59)</f>
        <v>191651.58</v>
      </c>
      <c r="H60" s="1">
        <f t="shared" si="1"/>
        <v>192146.72</v>
      </c>
      <c r="I60" s="1">
        <f t="shared" si="1"/>
        <v>0</v>
      </c>
      <c r="J60" s="1">
        <f t="shared" si="1"/>
        <v>0</v>
      </c>
      <c r="K60" s="1">
        <f t="shared" si="1"/>
        <v>192146.72</v>
      </c>
    </row>
    <row r="62" spans="1:11" x14ac:dyDescent="0.25">
      <c r="A62" s="24" t="s">
        <v>97</v>
      </c>
      <c r="B62" s="25"/>
      <c r="C62" s="25"/>
      <c r="D62" s="25"/>
      <c r="E62" s="25"/>
      <c r="F62" s="25"/>
      <c r="G62" s="25"/>
      <c r="H62" s="26"/>
    </row>
    <row r="63" spans="1:11" x14ac:dyDescent="0.25">
      <c r="A63" s="5" t="s">
        <v>83</v>
      </c>
      <c r="B63" s="5" t="s">
        <v>84</v>
      </c>
      <c r="C63" s="5" t="s">
        <v>85</v>
      </c>
      <c r="D63" s="5" t="s">
        <v>86</v>
      </c>
      <c r="E63" s="5" t="s">
        <v>87</v>
      </c>
      <c r="F63" s="5" t="s">
        <v>88</v>
      </c>
      <c r="G63" s="5" t="s">
        <v>89</v>
      </c>
      <c r="H63" s="5" t="s">
        <v>90</v>
      </c>
    </row>
    <row r="64" spans="1:11" x14ac:dyDescent="0.25">
      <c r="A64" s="6">
        <v>21</v>
      </c>
      <c r="B64" s="7">
        <v>44603</v>
      </c>
      <c r="C64" s="6">
        <v>1100002</v>
      </c>
      <c r="D64" s="8" t="s">
        <v>112</v>
      </c>
      <c r="E64" s="8" t="s">
        <v>99</v>
      </c>
      <c r="F64" s="9">
        <v>31500</v>
      </c>
      <c r="G64" s="9">
        <v>21000</v>
      </c>
      <c r="H64" s="9">
        <v>21000</v>
      </c>
    </row>
    <row r="65" spans="1:8" x14ac:dyDescent="0.25">
      <c r="A65" s="6">
        <v>22</v>
      </c>
      <c r="B65" s="7">
        <v>44603</v>
      </c>
      <c r="C65" s="6">
        <v>1100002</v>
      </c>
      <c r="D65" s="8" t="s">
        <v>113</v>
      </c>
      <c r="E65" s="8" t="s">
        <v>108</v>
      </c>
      <c r="F65" s="9">
        <v>159578.32</v>
      </c>
      <c r="G65" s="9">
        <v>159578.32</v>
      </c>
      <c r="H65" s="9">
        <v>159578.32</v>
      </c>
    </row>
    <row r="66" spans="1:8" x14ac:dyDescent="0.25">
      <c r="A66" s="6">
        <v>24</v>
      </c>
      <c r="B66" s="7">
        <v>44610</v>
      </c>
      <c r="C66" s="6">
        <v>1100002</v>
      </c>
      <c r="D66" s="8" t="s">
        <v>114</v>
      </c>
      <c r="E66" s="8" t="s">
        <v>107</v>
      </c>
      <c r="F66" s="9">
        <v>1225</v>
      </c>
      <c r="G66" s="9">
        <v>1225</v>
      </c>
      <c r="H66" s="9">
        <v>1225</v>
      </c>
    </row>
    <row r="67" spans="1:8" x14ac:dyDescent="0.25">
      <c r="A67" s="6">
        <v>25</v>
      </c>
      <c r="B67" s="7">
        <v>44629</v>
      </c>
      <c r="C67" s="6">
        <v>1100002</v>
      </c>
      <c r="D67" s="8" t="s">
        <v>115</v>
      </c>
      <c r="E67" s="8" t="s">
        <v>110</v>
      </c>
      <c r="F67" s="9">
        <v>14000</v>
      </c>
      <c r="G67" s="9">
        <v>8982.6</v>
      </c>
      <c r="H67" s="9">
        <v>8982.6</v>
      </c>
    </row>
    <row r="68" spans="1:8" x14ac:dyDescent="0.25">
      <c r="A68" s="6">
        <v>31</v>
      </c>
      <c r="B68" s="7">
        <v>44638</v>
      </c>
      <c r="C68" s="6">
        <v>1100002</v>
      </c>
      <c r="D68" s="8" t="s">
        <v>116</v>
      </c>
      <c r="E68" s="8" t="s">
        <v>102</v>
      </c>
      <c r="F68" s="9">
        <v>200</v>
      </c>
      <c r="G68" s="9">
        <v>200</v>
      </c>
      <c r="H68" s="9">
        <v>200</v>
      </c>
    </row>
    <row r="69" spans="1:8" x14ac:dyDescent="0.25">
      <c r="A69" s="6">
        <v>32</v>
      </c>
      <c r="B69" s="7">
        <v>44638</v>
      </c>
      <c r="C69" s="6">
        <v>1100002</v>
      </c>
      <c r="D69" s="8" t="s">
        <v>117</v>
      </c>
      <c r="E69" s="8" t="s">
        <v>104</v>
      </c>
      <c r="F69" s="9">
        <v>200</v>
      </c>
      <c r="G69" s="9">
        <v>200</v>
      </c>
      <c r="H69" s="9">
        <v>200</v>
      </c>
    </row>
    <row r="70" spans="1:8" x14ac:dyDescent="0.25">
      <c r="A70" s="6">
        <v>33</v>
      </c>
      <c r="B70" s="7">
        <v>44645</v>
      </c>
      <c r="C70" s="6">
        <v>1100002</v>
      </c>
      <c r="D70" s="8" t="s">
        <v>118</v>
      </c>
      <c r="E70" s="8" t="s">
        <v>106</v>
      </c>
      <c r="F70" s="9">
        <v>104.86</v>
      </c>
      <c r="G70" s="9">
        <v>104.86</v>
      </c>
      <c r="H70" s="9">
        <v>150</v>
      </c>
    </row>
    <row r="71" spans="1:8" x14ac:dyDescent="0.25">
      <c r="A71" s="6">
        <v>34</v>
      </c>
      <c r="B71" s="7">
        <v>44645</v>
      </c>
      <c r="C71" s="6">
        <v>1100002</v>
      </c>
      <c r="D71" s="8" t="s">
        <v>119</v>
      </c>
      <c r="E71" s="8" t="s">
        <v>103</v>
      </c>
      <c r="F71" s="9">
        <v>150</v>
      </c>
      <c r="G71" s="9">
        <v>150</v>
      </c>
      <c r="H71" s="9">
        <v>150</v>
      </c>
    </row>
    <row r="72" spans="1:8" x14ac:dyDescent="0.25">
      <c r="A72" s="6">
        <v>35</v>
      </c>
      <c r="B72" s="7">
        <v>44645</v>
      </c>
      <c r="C72" s="6">
        <v>1100002</v>
      </c>
      <c r="D72" s="8" t="s">
        <v>118</v>
      </c>
      <c r="E72" s="8" t="s">
        <v>106</v>
      </c>
      <c r="F72" s="9">
        <v>0</v>
      </c>
      <c r="G72" s="9">
        <v>0</v>
      </c>
      <c r="H72" s="9">
        <v>150</v>
      </c>
    </row>
    <row r="73" spans="1:8" x14ac:dyDescent="0.25">
      <c r="A73" s="18">
        <v>36</v>
      </c>
      <c r="B73" s="17">
        <v>44435</v>
      </c>
      <c r="C73" s="18">
        <v>1100002</v>
      </c>
      <c r="D73" s="19" t="s">
        <v>112</v>
      </c>
      <c r="E73" s="19" t="s">
        <v>99</v>
      </c>
      <c r="F73" s="27">
        <v>10500</v>
      </c>
      <c r="G73" s="27">
        <v>10500</v>
      </c>
      <c r="H73" s="27">
        <v>10500</v>
      </c>
    </row>
    <row r="74" spans="1:8" x14ac:dyDescent="0.25">
      <c r="A74" s="6">
        <v>36</v>
      </c>
      <c r="B74" s="7">
        <v>44645</v>
      </c>
      <c r="C74" s="6">
        <v>1100002</v>
      </c>
      <c r="D74" s="8" t="s">
        <v>119</v>
      </c>
      <c r="E74" s="8" t="s">
        <v>103</v>
      </c>
      <c r="F74" s="9">
        <v>0</v>
      </c>
      <c r="G74" s="9">
        <v>0</v>
      </c>
      <c r="H74" s="9">
        <v>150</v>
      </c>
    </row>
    <row r="75" spans="1:8" x14ac:dyDescent="0.25">
      <c r="A75" s="18">
        <v>37</v>
      </c>
      <c r="B75" s="17">
        <v>44435</v>
      </c>
      <c r="C75" s="18">
        <v>1100002</v>
      </c>
      <c r="D75" s="19" t="s">
        <v>112</v>
      </c>
      <c r="E75" s="19" t="s">
        <v>99</v>
      </c>
      <c r="F75" s="27">
        <v>0</v>
      </c>
      <c r="G75" s="27">
        <v>0</v>
      </c>
      <c r="H75" s="27">
        <v>0</v>
      </c>
    </row>
    <row r="76" spans="1:8" x14ac:dyDescent="0.25">
      <c r="A76" s="6">
        <v>37</v>
      </c>
      <c r="B76" s="7">
        <v>44645</v>
      </c>
      <c r="C76" s="6">
        <v>1100002</v>
      </c>
      <c r="D76" s="8" t="s">
        <v>120</v>
      </c>
      <c r="E76" s="8" t="s">
        <v>109</v>
      </c>
      <c r="F76" s="9">
        <v>150</v>
      </c>
      <c r="G76" s="9">
        <v>150</v>
      </c>
      <c r="H76" s="9">
        <v>150</v>
      </c>
    </row>
    <row r="77" spans="1:8" x14ac:dyDescent="0.25">
      <c r="A77" s="18">
        <v>38</v>
      </c>
      <c r="B77" s="17">
        <v>44438</v>
      </c>
      <c r="C77" s="18">
        <v>1100002</v>
      </c>
      <c r="D77" s="19" t="s">
        <v>112</v>
      </c>
      <c r="E77" s="19" t="s">
        <v>99</v>
      </c>
      <c r="F77" s="27">
        <v>22000</v>
      </c>
      <c r="G77" s="27">
        <v>22000</v>
      </c>
      <c r="H77" s="27">
        <v>22000</v>
      </c>
    </row>
    <row r="78" spans="1:8" x14ac:dyDescent="0.25">
      <c r="A78" s="6">
        <v>38</v>
      </c>
      <c r="B78" s="7">
        <v>44645</v>
      </c>
      <c r="C78" s="6">
        <v>1100002</v>
      </c>
      <c r="D78" s="8" t="s">
        <v>120</v>
      </c>
      <c r="E78" s="8" t="s">
        <v>109</v>
      </c>
      <c r="F78" s="9">
        <v>0</v>
      </c>
      <c r="G78" s="9">
        <v>0</v>
      </c>
      <c r="H78" s="9">
        <v>150</v>
      </c>
    </row>
    <row r="79" spans="1:8" x14ac:dyDescent="0.25">
      <c r="A79" s="6">
        <v>40</v>
      </c>
      <c r="B79" s="7">
        <v>44662</v>
      </c>
      <c r="C79" s="6">
        <v>1100002</v>
      </c>
      <c r="D79" s="8" t="s">
        <v>119</v>
      </c>
      <c r="E79" s="8" t="s">
        <v>103</v>
      </c>
      <c r="F79" s="9">
        <v>44.84</v>
      </c>
      <c r="G79" s="9">
        <v>44.84</v>
      </c>
      <c r="H79" s="9">
        <v>44.84</v>
      </c>
    </row>
    <row r="80" spans="1:8" x14ac:dyDescent="0.25">
      <c r="A80" s="6">
        <v>41</v>
      </c>
      <c r="B80" s="7">
        <v>44662</v>
      </c>
      <c r="C80" s="6">
        <v>1100002</v>
      </c>
      <c r="D80" s="8" t="s">
        <v>120</v>
      </c>
      <c r="E80" s="8" t="s">
        <v>109</v>
      </c>
      <c r="F80" s="9">
        <v>15.96</v>
      </c>
      <c r="G80" s="9">
        <v>15.96</v>
      </c>
      <c r="H80" s="9">
        <v>15.96</v>
      </c>
    </row>
    <row r="81" spans="1:8" x14ac:dyDescent="0.25">
      <c r="A81" s="18">
        <v>44</v>
      </c>
      <c r="B81" s="17">
        <v>44508</v>
      </c>
      <c r="C81" s="18">
        <v>1100002</v>
      </c>
      <c r="D81" s="19" t="s">
        <v>121</v>
      </c>
      <c r="E81" s="19" t="s">
        <v>100</v>
      </c>
      <c r="F81" s="27">
        <v>10000</v>
      </c>
      <c r="G81" s="27">
        <v>10000</v>
      </c>
      <c r="H81" s="27">
        <v>9850</v>
      </c>
    </row>
    <row r="82" spans="1:8" x14ac:dyDescent="0.25">
      <c r="A82" s="6">
        <v>45</v>
      </c>
      <c r="B82" s="7">
        <v>44678</v>
      </c>
      <c r="C82" s="6">
        <v>1100002</v>
      </c>
      <c r="D82" s="8" t="s">
        <v>122</v>
      </c>
      <c r="E82" s="8" t="s">
        <v>101</v>
      </c>
      <c r="F82" s="9">
        <v>0</v>
      </c>
      <c r="G82" s="9">
        <v>0</v>
      </c>
      <c r="H82" s="9">
        <v>0</v>
      </c>
    </row>
    <row r="83" spans="1:8" x14ac:dyDescent="0.25">
      <c r="A83" s="6">
        <v>46</v>
      </c>
      <c r="B83" s="7">
        <v>44679</v>
      </c>
      <c r="C83" s="6">
        <v>1100002</v>
      </c>
      <c r="D83" s="8" t="s">
        <v>122</v>
      </c>
      <c r="E83" s="8" t="s">
        <v>101</v>
      </c>
      <c r="F83" s="9">
        <v>4000</v>
      </c>
      <c r="G83" s="9">
        <v>0</v>
      </c>
      <c r="H83" s="9">
        <v>0</v>
      </c>
    </row>
    <row r="84" spans="1:8" x14ac:dyDescent="0.25">
      <c r="A84" s="6">
        <v>47</v>
      </c>
      <c r="B84" s="7">
        <v>44679</v>
      </c>
      <c r="C84" s="6">
        <v>1100002</v>
      </c>
      <c r="D84" s="8" t="s">
        <v>123</v>
      </c>
      <c r="E84" s="8" t="s">
        <v>111</v>
      </c>
      <c r="F84" s="9">
        <v>150</v>
      </c>
      <c r="G84" s="9">
        <v>0</v>
      </c>
      <c r="H84" s="9">
        <v>0</v>
      </c>
    </row>
    <row r="85" spans="1:8" x14ac:dyDescent="0.25">
      <c r="A85" s="6">
        <v>48</v>
      </c>
      <c r="B85" s="7">
        <v>44679</v>
      </c>
      <c r="C85" s="6">
        <v>1100002</v>
      </c>
      <c r="D85" s="8" t="s">
        <v>116</v>
      </c>
      <c r="E85" s="8" t="s">
        <v>102</v>
      </c>
      <c r="F85" s="9">
        <v>150</v>
      </c>
      <c r="G85" s="9">
        <v>0</v>
      </c>
      <c r="H85" s="9">
        <v>0</v>
      </c>
    </row>
    <row r="86" spans="1:8" x14ac:dyDescent="0.25">
      <c r="A86" s="6">
        <v>49</v>
      </c>
      <c r="B86" s="7">
        <v>44679</v>
      </c>
      <c r="C86" s="6">
        <v>1100002</v>
      </c>
      <c r="D86" s="8" t="s">
        <v>124</v>
      </c>
      <c r="E86" s="8" t="s">
        <v>105</v>
      </c>
      <c r="F86" s="9">
        <v>150</v>
      </c>
      <c r="G86" s="9">
        <v>0</v>
      </c>
      <c r="H86" s="9">
        <v>0</v>
      </c>
    </row>
    <row r="87" spans="1:8" x14ac:dyDescent="0.25">
      <c r="A87" s="6">
        <v>51</v>
      </c>
      <c r="B87" s="7">
        <v>44697</v>
      </c>
      <c r="C87" s="6">
        <v>1100002</v>
      </c>
      <c r="D87" s="8" t="s">
        <v>144</v>
      </c>
      <c r="E87" s="8" t="s">
        <v>145</v>
      </c>
      <c r="F87" s="9">
        <v>115898</v>
      </c>
      <c r="G87" s="9">
        <v>0</v>
      </c>
      <c r="H87" s="9">
        <v>0</v>
      </c>
    </row>
    <row r="88" spans="1:8" x14ac:dyDescent="0.25">
      <c r="A88" s="6">
        <v>52</v>
      </c>
      <c r="B88" s="7">
        <v>44698</v>
      </c>
      <c r="C88" s="6">
        <v>1100002</v>
      </c>
      <c r="D88" s="8" t="s">
        <v>146</v>
      </c>
      <c r="E88" s="8" t="s">
        <v>147</v>
      </c>
      <c r="F88" s="9">
        <v>3100</v>
      </c>
      <c r="G88" s="9">
        <v>0</v>
      </c>
      <c r="H88" s="9">
        <v>0</v>
      </c>
    </row>
    <row r="89" spans="1:8" x14ac:dyDescent="0.25">
      <c r="A89" s="6">
        <v>53</v>
      </c>
      <c r="B89" s="7">
        <v>44698</v>
      </c>
      <c r="C89" s="6">
        <v>1100002</v>
      </c>
      <c r="D89" s="8" t="s">
        <v>148</v>
      </c>
      <c r="E89" s="8" t="s">
        <v>108</v>
      </c>
      <c r="F89" s="9">
        <v>21087.85</v>
      </c>
      <c r="G89" s="9">
        <v>0</v>
      </c>
      <c r="H89" s="9">
        <v>0</v>
      </c>
    </row>
  </sheetData>
  <autoFilter ref="A33:K60">
    <sortState ref="A29:K53">
      <sortCondition ref="A28:A53"/>
    </sortState>
  </autoFilter>
  <mergeCells count="2">
    <mergeCell ref="A32:K32"/>
    <mergeCell ref="A62:H6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A58" workbookViewId="0">
      <selection activeCell="F79" sqref="F79"/>
    </sheetView>
  </sheetViews>
  <sheetFormatPr defaultRowHeight="15" x14ac:dyDescent="0.25"/>
  <cols>
    <col min="1" max="1" width="9.42578125" customWidth="1"/>
    <col min="2" max="2" width="11.85546875" customWidth="1"/>
    <col min="3" max="3" width="16.5703125" customWidth="1"/>
    <col min="4" max="4" width="20.42578125" bestFit="1" customWidth="1"/>
    <col min="5" max="5" width="25.85546875" customWidth="1"/>
    <col min="6" max="6" width="16.5703125" customWidth="1"/>
    <col min="7" max="7" width="15.42578125" bestFit="1" customWidth="1"/>
    <col min="8" max="8" width="18.5703125" bestFit="1" customWidth="1"/>
    <col min="9" max="9" width="18.28515625" bestFit="1" customWidth="1"/>
    <col min="10" max="10" width="13.7109375" bestFit="1" customWidth="1"/>
    <col min="11" max="11" width="15.85546875" bestFit="1" customWidth="1"/>
  </cols>
  <sheetData>
    <row r="1" spans="1:8" x14ac:dyDescent="0.25">
      <c r="B1" t="s">
        <v>82</v>
      </c>
      <c r="C1" s="13">
        <v>9288134</v>
      </c>
    </row>
    <row r="2" spans="1:8" x14ac:dyDescent="0.25">
      <c r="A2" s="5" t="s">
        <v>83</v>
      </c>
      <c r="B2" s="5" t="s">
        <v>84</v>
      </c>
      <c r="C2" s="5" t="s">
        <v>85</v>
      </c>
      <c r="D2" s="5" t="s">
        <v>86</v>
      </c>
      <c r="E2" s="5" t="s">
        <v>87</v>
      </c>
      <c r="F2" s="5" t="s">
        <v>88</v>
      </c>
      <c r="G2" s="5" t="s">
        <v>89</v>
      </c>
      <c r="H2" s="5" t="s">
        <v>90</v>
      </c>
    </row>
    <row r="3" spans="1:8" x14ac:dyDescent="0.25">
      <c r="A3" s="6">
        <v>43</v>
      </c>
      <c r="B3" s="7">
        <v>44596</v>
      </c>
      <c r="C3" s="6">
        <v>2300520</v>
      </c>
      <c r="D3" s="8" t="s">
        <v>91</v>
      </c>
      <c r="E3" s="8" t="s">
        <v>77</v>
      </c>
      <c r="F3" s="6">
        <f t="shared" ref="F3:H13" si="0">F33-F64</f>
        <v>0</v>
      </c>
      <c r="G3" s="6">
        <f t="shared" si="0"/>
        <v>0</v>
      </c>
      <c r="H3" s="6">
        <f t="shared" si="0"/>
        <v>0</v>
      </c>
    </row>
    <row r="4" spans="1:8" x14ac:dyDescent="0.25">
      <c r="A4" s="6">
        <v>44</v>
      </c>
      <c r="B4" s="7">
        <v>44596</v>
      </c>
      <c r="C4" s="6">
        <v>2300520</v>
      </c>
      <c r="D4" s="8" t="s">
        <v>92</v>
      </c>
      <c r="E4" s="8" t="s">
        <v>78</v>
      </c>
      <c r="F4" s="6">
        <f t="shared" si="0"/>
        <v>0</v>
      </c>
      <c r="G4" s="6">
        <f t="shared" si="0"/>
        <v>0</v>
      </c>
      <c r="H4" s="6">
        <f t="shared" si="0"/>
        <v>0</v>
      </c>
    </row>
    <row r="5" spans="1:8" x14ac:dyDescent="0.25">
      <c r="A5" s="6">
        <v>46</v>
      </c>
      <c r="B5" s="7">
        <v>44596</v>
      </c>
      <c r="C5" s="6">
        <v>2300520</v>
      </c>
      <c r="D5" s="8" t="s">
        <v>92</v>
      </c>
      <c r="E5" s="8" t="s">
        <v>78</v>
      </c>
      <c r="F5" s="6">
        <f t="shared" si="0"/>
        <v>0</v>
      </c>
      <c r="G5" s="6">
        <f t="shared" si="0"/>
        <v>0</v>
      </c>
      <c r="H5" s="6">
        <f t="shared" si="0"/>
        <v>0</v>
      </c>
    </row>
    <row r="6" spans="1:8" x14ac:dyDescent="0.25">
      <c r="A6" s="6">
        <v>49</v>
      </c>
      <c r="B6" s="7">
        <v>44596</v>
      </c>
      <c r="C6" s="6">
        <v>2300520</v>
      </c>
      <c r="D6" s="8" t="s">
        <v>91</v>
      </c>
      <c r="E6" s="8" t="s">
        <v>77</v>
      </c>
      <c r="F6" s="6">
        <f t="shared" si="0"/>
        <v>0</v>
      </c>
      <c r="G6" s="6">
        <f t="shared" si="0"/>
        <v>0</v>
      </c>
      <c r="H6" s="6">
        <f t="shared" si="0"/>
        <v>0</v>
      </c>
    </row>
    <row r="7" spans="1:8" x14ac:dyDescent="0.25">
      <c r="A7" s="6">
        <v>50</v>
      </c>
      <c r="B7" s="7">
        <v>44596</v>
      </c>
      <c r="C7" s="6">
        <v>2300520</v>
      </c>
      <c r="D7" s="8" t="s">
        <v>92</v>
      </c>
      <c r="E7" s="8" t="s">
        <v>78</v>
      </c>
      <c r="F7" s="6">
        <f t="shared" si="0"/>
        <v>0</v>
      </c>
      <c r="G7" s="6">
        <f t="shared" si="0"/>
        <v>0</v>
      </c>
      <c r="H7" s="6">
        <f t="shared" si="0"/>
        <v>0</v>
      </c>
    </row>
    <row r="8" spans="1:8" x14ac:dyDescent="0.25">
      <c r="A8" s="6">
        <v>54</v>
      </c>
      <c r="B8" s="7">
        <v>44600</v>
      </c>
      <c r="C8" s="6">
        <v>2300520</v>
      </c>
      <c r="D8" s="8" t="s">
        <v>93</v>
      </c>
      <c r="E8" s="8" t="s">
        <v>79</v>
      </c>
      <c r="F8" s="6">
        <f t="shared" si="0"/>
        <v>0</v>
      </c>
      <c r="G8" s="6">
        <f t="shared" si="0"/>
        <v>0</v>
      </c>
      <c r="H8" s="6">
        <f t="shared" si="0"/>
        <v>0</v>
      </c>
    </row>
    <row r="9" spans="1:8" x14ac:dyDescent="0.25">
      <c r="A9" s="6">
        <v>59</v>
      </c>
      <c r="B9" s="7">
        <v>44601</v>
      </c>
      <c r="C9" s="6">
        <v>2300520</v>
      </c>
      <c r="D9" s="8" t="s">
        <v>94</v>
      </c>
      <c r="E9" s="8" t="s">
        <v>76</v>
      </c>
      <c r="F9" s="6">
        <f t="shared" si="0"/>
        <v>0</v>
      </c>
      <c r="G9" s="6">
        <f t="shared" si="0"/>
        <v>0</v>
      </c>
      <c r="H9" s="6">
        <f t="shared" si="0"/>
        <v>0</v>
      </c>
    </row>
    <row r="10" spans="1:8" x14ac:dyDescent="0.25">
      <c r="A10" s="6">
        <v>60</v>
      </c>
      <c r="B10" s="7">
        <v>44601</v>
      </c>
      <c r="C10" s="6">
        <v>2300520</v>
      </c>
      <c r="D10" s="8" t="s">
        <v>95</v>
      </c>
      <c r="E10" s="8" t="s">
        <v>81</v>
      </c>
      <c r="F10" s="6">
        <f t="shared" si="0"/>
        <v>0</v>
      </c>
      <c r="G10" s="6">
        <f t="shared" si="0"/>
        <v>0</v>
      </c>
      <c r="H10" s="6">
        <f t="shared" si="0"/>
        <v>0</v>
      </c>
    </row>
    <row r="11" spans="1:8" x14ac:dyDescent="0.25">
      <c r="A11" s="6">
        <v>71</v>
      </c>
      <c r="B11" s="7">
        <v>44617</v>
      </c>
      <c r="C11" s="6">
        <v>2300520</v>
      </c>
      <c r="D11" s="8" t="s">
        <v>91</v>
      </c>
      <c r="E11" s="8" t="s">
        <v>77</v>
      </c>
      <c r="F11" s="6">
        <f t="shared" si="0"/>
        <v>0</v>
      </c>
      <c r="G11" s="6">
        <f t="shared" si="0"/>
        <v>0</v>
      </c>
      <c r="H11" s="6">
        <f t="shared" si="0"/>
        <v>0</v>
      </c>
    </row>
    <row r="12" spans="1:8" x14ac:dyDescent="0.25">
      <c r="A12" s="6">
        <v>72</v>
      </c>
      <c r="B12" s="7">
        <v>44617</v>
      </c>
      <c r="C12" s="6">
        <v>2300520</v>
      </c>
      <c r="D12" s="8" t="s">
        <v>92</v>
      </c>
      <c r="E12" s="8" t="s">
        <v>78</v>
      </c>
      <c r="F12" s="6">
        <f t="shared" si="0"/>
        <v>0</v>
      </c>
      <c r="G12" s="6">
        <f t="shared" si="0"/>
        <v>0</v>
      </c>
      <c r="H12" s="6">
        <f t="shared" si="0"/>
        <v>0</v>
      </c>
    </row>
    <row r="13" spans="1:8" x14ac:dyDescent="0.25">
      <c r="A13" s="6">
        <v>73</v>
      </c>
      <c r="B13" s="7">
        <v>44617</v>
      </c>
      <c r="C13" s="6">
        <v>2300520</v>
      </c>
      <c r="D13" s="8" t="s">
        <v>92</v>
      </c>
      <c r="E13" s="8" t="s">
        <v>78</v>
      </c>
      <c r="F13" s="6">
        <f t="shared" si="0"/>
        <v>0</v>
      </c>
      <c r="G13" s="6">
        <f t="shared" si="0"/>
        <v>0</v>
      </c>
      <c r="H13" s="6">
        <f t="shared" si="0"/>
        <v>0</v>
      </c>
    </row>
    <row r="14" spans="1:8" x14ac:dyDescent="0.25">
      <c r="A14" s="6">
        <v>90</v>
      </c>
      <c r="B14" s="7">
        <v>44628</v>
      </c>
      <c r="C14" s="6">
        <v>2300520</v>
      </c>
      <c r="D14" s="8" t="s">
        <v>96</v>
      </c>
      <c r="E14" s="8" t="s">
        <v>80</v>
      </c>
      <c r="F14" s="6">
        <f t="shared" ref="F14:G29" si="1">F44-F75</f>
        <v>0</v>
      </c>
      <c r="G14" s="6">
        <f t="shared" si="1"/>
        <v>0</v>
      </c>
      <c r="H14" s="6">
        <f t="shared" ref="H14" si="2">H44-H75</f>
        <v>0</v>
      </c>
    </row>
    <row r="15" spans="1:8" x14ac:dyDescent="0.25">
      <c r="A15" s="6">
        <v>104</v>
      </c>
      <c r="B15" s="7">
        <v>44655</v>
      </c>
      <c r="C15" s="6">
        <v>2300520</v>
      </c>
      <c r="D15" s="8" t="s">
        <v>96</v>
      </c>
      <c r="E15" s="8" t="s">
        <v>80</v>
      </c>
      <c r="F15" s="6">
        <f t="shared" si="1"/>
        <v>0</v>
      </c>
      <c r="G15" s="6">
        <f t="shared" si="1"/>
        <v>0</v>
      </c>
      <c r="H15" s="6">
        <f t="shared" ref="H15" si="3">H45-H76</f>
        <v>0</v>
      </c>
    </row>
    <row r="16" spans="1:8" x14ac:dyDescent="0.25">
      <c r="A16" s="18">
        <v>109</v>
      </c>
      <c r="B16" s="17">
        <v>44431</v>
      </c>
      <c r="C16" s="18">
        <v>2300520</v>
      </c>
      <c r="D16" s="19" t="s">
        <v>94</v>
      </c>
      <c r="E16" s="19" t="s">
        <v>76</v>
      </c>
      <c r="F16" s="18">
        <f t="shared" si="1"/>
        <v>-690380.03</v>
      </c>
      <c r="G16" s="18">
        <f t="shared" si="1"/>
        <v>-690380.03</v>
      </c>
      <c r="H16" s="18">
        <f t="shared" ref="H16" si="4">H46-H77</f>
        <v>-690380.03</v>
      </c>
    </row>
    <row r="17" spans="1:11" x14ac:dyDescent="0.25">
      <c r="A17" s="18">
        <v>146</v>
      </c>
      <c r="B17" s="17">
        <v>44471</v>
      </c>
      <c r="C17" s="18">
        <v>2300520</v>
      </c>
      <c r="D17" s="19" t="s">
        <v>92</v>
      </c>
      <c r="E17" s="19" t="s">
        <v>78</v>
      </c>
      <c r="F17" s="18">
        <f t="shared" si="1"/>
        <v>-77839.77</v>
      </c>
      <c r="G17" s="18">
        <f t="shared" si="1"/>
        <v>-77839.77</v>
      </c>
      <c r="H17" s="18">
        <f t="shared" ref="H17" si="5">H47-H78</f>
        <v>-77839.77</v>
      </c>
    </row>
    <row r="18" spans="1:11" x14ac:dyDescent="0.25">
      <c r="A18" s="6">
        <v>147</v>
      </c>
      <c r="B18" s="7">
        <v>44471</v>
      </c>
      <c r="C18" s="6">
        <v>2300520</v>
      </c>
      <c r="D18" s="8" t="s">
        <v>92</v>
      </c>
      <c r="E18" s="8" t="s">
        <v>78</v>
      </c>
      <c r="F18" s="18">
        <f t="shared" si="1"/>
        <v>-15000</v>
      </c>
      <c r="G18" s="18">
        <f t="shared" si="1"/>
        <v>-2671.11</v>
      </c>
      <c r="H18" s="18">
        <f t="shared" ref="H18" si="6">H48-H79</f>
        <v>-2671.11</v>
      </c>
    </row>
    <row r="19" spans="1:11" x14ac:dyDescent="0.25">
      <c r="A19" s="18">
        <v>148</v>
      </c>
      <c r="B19" s="17">
        <v>44471</v>
      </c>
      <c r="C19" s="18">
        <v>2300520</v>
      </c>
      <c r="D19" s="19" t="s">
        <v>91</v>
      </c>
      <c r="E19" s="19" t="s">
        <v>77</v>
      </c>
      <c r="F19" s="18">
        <f t="shared" si="1"/>
        <v>-553704.39</v>
      </c>
      <c r="G19" s="18">
        <f t="shared" si="1"/>
        <v>-553704.39</v>
      </c>
      <c r="H19" s="18">
        <f t="shared" ref="H19" si="7">H49-H80</f>
        <v>-553704.39</v>
      </c>
    </row>
    <row r="20" spans="1:11" x14ac:dyDescent="0.25">
      <c r="A20" s="6">
        <v>149</v>
      </c>
      <c r="B20" s="7">
        <v>44471</v>
      </c>
      <c r="C20" s="6">
        <v>2300520</v>
      </c>
      <c r="D20" s="8" t="s">
        <v>91</v>
      </c>
      <c r="E20" s="8" t="s">
        <v>77</v>
      </c>
      <c r="F20" s="18">
        <f t="shared" si="1"/>
        <v>-20000</v>
      </c>
      <c r="G20" s="18">
        <f t="shared" si="1"/>
        <v>-5231.8900000000003</v>
      </c>
      <c r="H20" s="18">
        <f t="shared" ref="H20" si="8">H50-H81</f>
        <v>-5231.8900000000003</v>
      </c>
    </row>
    <row r="21" spans="1:11" x14ac:dyDescent="0.25">
      <c r="A21" s="18">
        <v>150</v>
      </c>
      <c r="B21" s="17">
        <v>44473</v>
      </c>
      <c r="C21" s="18">
        <v>2300520</v>
      </c>
      <c r="D21" s="19" t="s">
        <v>92</v>
      </c>
      <c r="E21" s="19" t="s">
        <v>78</v>
      </c>
      <c r="F21" s="18">
        <f t="shared" si="1"/>
        <v>-89680.15</v>
      </c>
      <c r="G21" s="18">
        <f t="shared" si="1"/>
        <v>-89680.15</v>
      </c>
      <c r="H21" s="18">
        <f t="shared" ref="H21" si="9">H51-H82</f>
        <v>-89680.15</v>
      </c>
    </row>
    <row r="22" spans="1:11" x14ac:dyDescent="0.25">
      <c r="A22" s="6">
        <v>156</v>
      </c>
      <c r="B22" s="7">
        <v>44504</v>
      </c>
      <c r="C22" s="6">
        <v>2300520</v>
      </c>
      <c r="D22" s="8" t="s">
        <v>93</v>
      </c>
      <c r="E22" s="8" t="s">
        <v>79</v>
      </c>
      <c r="F22" s="18">
        <f t="shared" si="1"/>
        <v>-1000000</v>
      </c>
      <c r="G22" s="18">
        <f t="shared" si="1"/>
        <v>-31173.53</v>
      </c>
      <c r="H22" s="18">
        <f t="shared" ref="H22" si="10">H52-H83</f>
        <v>-30705.919999999998</v>
      </c>
    </row>
    <row r="23" spans="1:11" x14ac:dyDescent="0.25">
      <c r="A23" s="6">
        <v>158</v>
      </c>
      <c r="B23" s="7">
        <v>44504</v>
      </c>
      <c r="C23" s="6">
        <v>2300520</v>
      </c>
      <c r="D23" s="8" t="s">
        <v>94</v>
      </c>
      <c r="E23" s="8" t="s">
        <v>76</v>
      </c>
      <c r="F23" s="18">
        <f t="shared" si="1"/>
        <v>-6309619.9699999997</v>
      </c>
      <c r="G23" s="18">
        <f t="shared" si="1"/>
        <v>-1137160.2</v>
      </c>
      <c r="H23" s="18">
        <f t="shared" ref="H23" si="11">H53-H84</f>
        <v>-1137160.2</v>
      </c>
    </row>
    <row r="24" spans="1:11" x14ac:dyDescent="0.25">
      <c r="A24" s="6">
        <v>183</v>
      </c>
      <c r="B24" s="7">
        <v>44531</v>
      </c>
      <c r="C24" s="6">
        <v>2300520</v>
      </c>
      <c r="D24" s="8" t="s">
        <v>91</v>
      </c>
      <c r="E24" s="8" t="s">
        <v>77</v>
      </c>
      <c r="F24" s="18">
        <f t="shared" si="1"/>
        <v>-471814.2</v>
      </c>
      <c r="G24" s="6">
        <f t="shared" si="1"/>
        <v>0</v>
      </c>
      <c r="H24" s="6">
        <f t="shared" ref="H24" si="12">H54-H85</f>
        <v>0</v>
      </c>
    </row>
    <row r="25" spans="1:11" x14ac:dyDescent="0.25">
      <c r="A25" s="6">
        <v>184</v>
      </c>
      <c r="B25" s="7">
        <v>44531</v>
      </c>
      <c r="C25" s="6">
        <v>2300520</v>
      </c>
      <c r="D25" s="8" t="s">
        <v>92</v>
      </c>
      <c r="E25" s="8" t="s">
        <v>78</v>
      </c>
      <c r="F25" s="18">
        <f t="shared" si="1"/>
        <v>-101238.3</v>
      </c>
      <c r="G25" s="6">
        <f t="shared" si="1"/>
        <v>0</v>
      </c>
      <c r="H25" s="6">
        <f t="shared" ref="H25" si="13">H55-H86</f>
        <v>0</v>
      </c>
    </row>
    <row r="26" spans="1:11" x14ac:dyDescent="0.25">
      <c r="A26" s="6">
        <v>186</v>
      </c>
      <c r="B26" s="7">
        <v>44531</v>
      </c>
      <c r="C26" s="6">
        <v>2300520</v>
      </c>
      <c r="D26" s="8" t="s">
        <v>92</v>
      </c>
      <c r="E26" s="8" t="s">
        <v>78</v>
      </c>
      <c r="F26" s="18">
        <f t="shared" si="1"/>
        <v>-84036</v>
      </c>
      <c r="G26" s="6">
        <f t="shared" si="1"/>
        <v>0</v>
      </c>
      <c r="H26" s="6">
        <f t="shared" ref="H26" si="14">H56-H87</f>
        <v>0</v>
      </c>
    </row>
    <row r="27" spans="1:11" x14ac:dyDescent="0.25">
      <c r="A27" s="18">
        <v>200</v>
      </c>
      <c r="B27" s="17">
        <v>44550</v>
      </c>
      <c r="C27" s="18">
        <v>2300520</v>
      </c>
      <c r="D27" s="19" t="s">
        <v>91</v>
      </c>
      <c r="E27" s="19" t="s">
        <v>77</v>
      </c>
      <c r="F27" s="18">
        <f t="shared" si="1"/>
        <v>0</v>
      </c>
      <c r="G27" s="18">
        <f t="shared" si="1"/>
        <v>0</v>
      </c>
      <c r="H27" s="18">
        <f t="shared" ref="H27" si="15">H57-H88</f>
        <v>0</v>
      </c>
    </row>
    <row r="28" spans="1:11" x14ac:dyDescent="0.25">
      <c r="A28" s="6">
        <v>203</v>
      </c>
      <c r="B28" s="7">
        <v>44550</v>
      </c>
      <c r="C28" s="6">
        <v>2300520</v>
      </c>
      <c r="D28" s="8" t="s">
        <v>91</v>
      </c>
      <c r="E28" s="8" t="s">
        <v>77</v>
      </c>
      <c r="F28" s="18">
        <f t="shared" si="1"/>
        <v>-35975.089999999997</v>
      </c>
      <c r="G28" s="6">
        <f t="shared" si="1"/>
        <v>0</v>
      </c>
      <c r="H28" s="6">
        <f t="shared" ref="H28" si="16">H58-H89</f>
        <v>0</v>
      </c>
    </row>
    <row r="29" spans="1:11" x14ac:dyDescent="0.25">
      <c r="A29" s="6">
        <v>205</v>
      </c>
      <c r="B29" s="7">
        <v>44550</v>
      </c>
      <c r="C29" s="6">
        <v>2300520</v>
      </c>
      <c r="D29" s="8" t="s">
        <v>92</v>
      </c>
      <c r="E29" s="8" t="s">
        <v>78</v>
      </c>
      <c r="F29" s="18">
        <f t="shared" si="1"/>
        <v>-4319.42</v>
      </c>
      <c r="G29" s="6">
        <f t="shared" si="1"/>
        <v>0</v>
      </c>
      <c r="H29" s="6">
        <f t="shared" ref="H29" si="17">H59-H90</f>
        <v>0</v>
      </c>
    </row>
    <row r="30" spans="1:11" x14ac:dyDescent="0.25">
      <c r="A30" s="10"/>
      <c r="B30" s="11"/>
      <c r="C30" s="10"/>
      <c r="D30" s="12"/>
      <c r="E30" s="12"/>
      <c r="F30" s="10"/>
      <c r="G30" s="10"/>
      <c r="H30" s="10"/>
    </row>
    <row r="31" spans="1:11" x14ac:dyDescent="0.25">
      <c r="A31" s="23" t="s">
        <v>55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 x14ac:dyDescent="0.25">
      <c r="A32" s="21" t="s">
        <v>64</v>
      </c>
      <c r="B32" s="3" t="s">
        <v>65</v>
      </c>
      <c r="C32" t="s">
        <v>66</v>
      </c>
      <c r="D32" s="4" t="s">
        <v>67</v>
      </c>
      <c r="E32" t="s">
        <v>68</v>
      </c>
      <c r="F32" s="1" t="s">
        <v>69</v>
      </c>
      <c r="G32" t="s">
        <v>70</v>
      </c>
      <c r="H32" t="s">
        <v>71</v>
      </c>
      <c r="I32" t="s">
        <v>72</v>
      </c>
      <c r="J32" t="s">
        <v>73</v>
      </c>
      <c r="K32" t="s">
        <v>74</v>
      </c>
    </row>
    <row r="33" spans="1:11" x14ac:dyDescent="0.25">
      <c r="A33">
        <v>43</v>
      </c>
      <c r="B33" s="3">
        <v>44596</v>
      </c>
      <c r="C33" t="s">
        <v>75</v>
      </c>
      <c r="D33" s="4" t="s">
        <v>91</v>
      </c>
      <c r="E33" t="s">
        <v>77</v>
      </c>
      <c r="F33" s="1">
        <v>0</v>
      </c>
      <c r="G33" s="1">
        <v>0</v>
      </c>
      <c r="H33" s="1">
        <v>0</v>
      </c>
      <c r="I33">
        <v>0</v>
      </c>
      <c r="J33">
        <v>0</v>
      </c>
      <c r="K33" s="1">
        <v>0</v>
      </c>
    </row>
    <row r="34" spans="1:11" x14ac:dyDescent="0.25">
      <c r="A34">
        <v>44</v>
      </c>
      <c r="B34" s="3">
        <v>44596</v>
      </c>
      <c r="C34" t="s">
        <v>75</v>
      </c>
      <c r="D34" s="4" t="s">
        <v>92</v>
      </c>
      <c r="E34" t="s">
        <v>78</v>
      </c>
      <c r="F34" s="1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46</v>
      </c>
      <c r="B35" s="3">
        <v>44596</v>
      </c>
      <c r="C35" t="s">
        <v>75</v>
      </c>
      <c r="D35" s="4" t="s">
        <v>92</v>
      </c>
      <c r="E35" t="s">
        <v>78</v>
      </c>
      <c r="F35" s="1">
        <v>0</v>
      </c>
      <c r="G35" s="1">
        <v>0</v>
      </c>
      <c r="H35" s="1">
        <v>0</v>
      </c>
      <c r="I35">
        <v>0</v>
      </c>
      <c r="J35">
        <v>0</v>
      </c>
      <c r="K35" s="1">
        <v>0</v>
      </c>
    </row>
    <row r="36" spans="1:11" x14ac:dyDescent="0.25">
      <c r="A36">
        <v>49</v>
      </c>
      <c r="B36" s="3">
        <v>44596</v>
      </c>
      <c r="C36" t="s">
        <v>75</v>
      </c>
      <c r="D36" s="4" t="s">
        <v>91</v>
      </c>
      <c r="E36" t="s">
        <v>77</v>
      </c>
      <c r="F36" s="1">
        <v>130000</v>
      </c>
      <c r="G36" s="1">
        <v>3785.47</v>
      </c>
      <c r="H36" s="1">
        <v>3785.47</v>
      </c>
      <c r="I36">
        <v>0</v>
      </c>
      <c r="J36">
        <v>0</v>
      </c>
      <c r="K36" s="1">
        <v>3785.47</v>
      </c>
    </row>
    <row r="37" spans="1:11" x14ac:dyDescent="0.25">
      <c r="A37">
        <v>50</v>
      </c>
      <c r="B37" s="3">
        <v>44596</v>
      </c>
      <c r="C37" t="s">
        <v>75</v>
      </c>
      <c r="D37" s="4" t="s">
        <v>92</v>
      </c>
      <c r="E37" t="s">
        <v>78</v>
      </c>
      <c r="F37" s="1">
        <v>65000</v>
      </c>
      <c r="G37" s="1">
        <v>0</v>
      </c>
      <c r="H37" s="1">
        <v>0</v>
      </c>
      <c r="I37">
        <v>0</v>
      </c>
      <c r="J37">
        <v>0</v>
      </c>
      <c r="K37" s="1">
        <v>0</v>
      </c>
    </row>
    <row r="38" spans="1:11" x14ac:dyDescent="0.25">
      <c r="A38">
        <v>54</v>
      </c>
      <c r="B38" s="3">
        <v>44600</v>
      </c>
      <c r="C38" t="s">
        <v>75</v>
      </c>
      <c r="D38" s="4" t="s">
        <v>93</v>
      </c>
      <c r="E38" t="s">
        <v>79</v>
      </c>
      <c r="F38" s="1">
        <v>336000</v>
      </c>
      <c r="G38" s="1">
        <v>183732.26</v>
      </c>
      <c r="H38" s="1">
        <v>180976.27</v>
      </c>
      <c r="I38">
        <v>0</v>
      </c>
      <c r="J38">
        <v>0</v>
      </c>
      <c r="K38" s="1">
        <v>180976.27</v>
      </c>
    </row>
    <row r="39" spans="1:11" x14ac:dyDescent="0.25">
      <c r="A39">
        <v>59</v>
      </c>
      <c r="B39" s="3">
        <v>44601</v>
      </c>
      <c r="C39" t="s">
        <v>75</v>
      </c>
      <c r="D39" s="4" t="s">
        <v>94</v>
      </c>
      <c r="E39" t="s">
        <v>76</v>
      </c>
      <c r="F39" s="1">
        <v>18090000</v>
      </c>
      <c r="G39" s="1">
        <v>6152719.7699999996</v>
      </c>
      <c r="H39" s="1">
        <v>6152719.7699999996</v>
      </c>
      <c r="I39">
        <v>0</v>
      </c>
      <c r="J39">
        <v>0</v>
      </c>
      <c r="K39" s="1">
        <v>6152719.7699999996</v>
      </c>
    </row>
    <row r="40" spans="1:11" x14ac:dyDescent="0.25">
      <c r="A40">
        <v>60</v>
      </c>
      <c r="B40" s="3">
        <v>44601</v>
      </c>
      <c r="C40" t="s">
        <v>75</v>
      </c>
      <c r="D40" s="4" t="s">
        <v>95</v>
      </c>
      <c r="E40" t="s">
        <v>81</v>
      </c>
      <c r="F40" s="1">
        <v>420000</v>
      </c>
      <c r="G40" s="1">
        <v>160947.88</v>
      </c>
      <c r="H40" s="1">
        <v>158533.69</v>
      </c>
      <c r="I40">
        <v>0</v>
      </c>
      <c r="J40">
        <v>0</v>
      </c>
      <c r="K40" s="1">
        <v>158533.69</v>
      </c>
    </row>
    <row r="41" spans="1:11" x14ac:dyDescent="0.25">
      <c r="A41">
        <v>71</v>
      </c>
      <c r="B41" s="3">
        <v>44617</v>
      </c>
      <c r="C41" t="s">
        <v>75</v>
      </c>
      <c r="D41" s="4" t="s">
        <v>91</v>
      </c>
      <c r="E41" t="s">
        <v>77</v>
      </c>
      <c r="F41" s="1">
        <v>4828311</v>
      </c>
      <c r="G41" s="1">
        <v>437508.4</v>
      </c>
      <c r="H41" s="1">
        <v>437508.4</v>
      </c>
      <c r="I41">
        <v>0</v>
      </c>
      <c r="J41">
        <v>0</v>
      </c>
      <c r="K41" s="1">
        <v>437508.4</v>
      </c>
    </row>
    <row r="42" spans="1:11" x14ac:dyDescent="0.25">
      <c r="A42">
        <v>72</v>
      </c>
      <c r="B42" s="3">
        <v>44617</v>
      </c>
      <c r="C42" t="s">
        <v>75</v>
      </c>
      <c r="D42" s="4" t="s">
        <v>92</v>
      </c>
      <c r="E42" t="s">
        <v>78</v>
      </c>
      <c r="F42" s="1">
        <v>838288.5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73</v>
      </c>
      <c r="B43" s="3">
        <v>44617</v>
      </c>
      <c r="C43" t="s">
        <v>75</v>
      </c>
      <c r="D43" s="4" t="s">
        <v>92</v>
      </c>
      <c r="E43" t="s">
        <v>78</v>
      </c>
      <c r="F43" s="1">
        <v>374936.1</v>
      </c>
      <c r="G43" s="1">
        <v>0</v>
      </c>
      <c r="H43" s="1">
        <v>0</v>
      </c>
      <c r="I43">
        <v>0</v>
      </c>
      <c r="J43">
        <v>0</v>
      </c>
      <c r="K43" s="1">
        <v>0</v>
      </c>
    </row>
    <row r="44" spans="1:11" x14ac:dyDescent="0.25">
      <c r="A44">
        <v>90</v>
      </c>
      <c r="B44" s="3">
        <v>44628</v>
      </c>
      <c r="C44" t="s">
        <v>75</v>
      </c>
      <c r="D44" s="4" t="s">
        <v>96</v>
      </c>
      <c r="E44" t="s">
        <v>80</v>
      </c>
      <c r="F44" s="1">
        <v>245071.56</v>
      </c>
      <c r="G44" s="1">
        <v>245071.56</v>
      </c>
      <c r="H44" s="1">
        <v>245071.56</v>
      </c>
      <c r="I44">
        <v>0</v>
      </c>
      <c r="J44">
        <v>0</v>
      </c>
      <c r="K44" s="1">
        <v>245071.56</v>
      </c>
    </row>
    <row r="45" spans="1:11" x14ac:dyDescent="0.25">
      <c r="A45">
        <v>104</v>
      </c>
      <c r="B45" s="3">
        <v>44655</v>
      </c>
      <c r="C45" t="s">
        <v>75</v>
      </c>
      <c r="D45" s="4" t="s">
        <v>96</v>
      </c>
      <c r="E45" t="s">
        <v>80</v>
      </c>
      <c r="F45" s="1">
        <v>764156.97</v>
      </c>
      <c r="G45" s="1">
        <v>764156.97</v>
      </c>
      <c r="H45" s="1">
        <v>0</v>
      </c>
      <c r="I45">
        <v>0</v>
      </c>
      <c r="J45">
        <v>0</v>
      </c>
      <c r="K45" s="1">
        <v>0</v>
      </c>
    </row>
    <row r="46" spans="1:11" x14ac:dyDescent="0.25">
      <c r="B46" s="3"/>
      <c r="D46" s="4"/>
      <c r="F46" s="1"/>
      <c r="G46" s="1"/>
      <c r="H46" s="1"/>
      <c r="K46" s="1"/>
    </row>
    <row r="47" spans="1:11" x14ac:dyDescent="0.25">
      <c r="B47" s="3"/>
      <c r="D47" s="4"/>
      <c r="F47" s="1"/>
      <c r="G47" s="1"/>
      <c r="H47" s="1"/>
      <c r="K47" s="1"/>
    </row>
    <row r="48" spans="1:11" x14ac:dyDescent="0.25">
      <c r="A48">
        <v>147</v>
      </c>
      <c r="B48" s="3">
        <v>44471</v>
      </c>
      <c r="C48" t="s">
        <v>75</v>
      </c>
      <c r="D48" s="4" t="s">
        <v>92</v>
      </c>
      <c r="E48" t="s">
        <v>78</v>
      </c>
      <c r="F48" s="1">
        <v>0</v>
      </c>
      <c r="G48" s="1">
        <v>0</v>
      </c>
      <c r="H48" s="1">
        <v>0</v>
      </c>
      <c r="I48" s="1">
        <v>1347.18</v>
      </c>
      <c r="J48" s="1">
        <v>1347.18</v>
      </c>
      <c r="K48" s="1">
        <v>1347.18</v>
      </c>
    </row>
    <row r="49" spans="1:11" x14ac:dyDescent="0.25">
      <c r="B49" s="3"/>
      <c r="D49" s="4"/>
      <c r="F49" s="1"/>
      <c r="G49" s="1"/>
      <c r="H49" s="1"/>
      <c r="I49" s="1"/>
      <c r="J49" s="1"/>
      <c r="K49" s="1"/>
    </row>
    <row r="50" spans="1:11" x14ac:dyDescent="0.25">
      <c r="A50">
        <v>149</v>
      </c>
      <c r="B50" s="3">
        <v>44471</v>
      </c>
      <c r="C50" t="s">
        <v>75</v>
      </c>
      <c r="D50" s="4" t="s">
        <v>91</v>
      </c>
      <c r="E50" t="s">
        <v>77</v>
      </c>
      <c r="F50" s="1">
        <v>0</v>
      </c>
      <c r="G50" s="1">
        <v>0</v>
      </c>
      <c r="H50" s="1">
        <v>0</v>
      </c>
      <c r="I50" s="1">
        <v>1367.7</v>
      </c>
      <c r="J50" s="1">
        <v>1367.7</v>
      </c>
      <c r="K50" s="1">
        <v>1367.7</v>
      </c>
    </row>
    <row r="51" spans="1:11" x14ac:dyDescent="0.25">
      <c r="B51" s="3"/>
      <c r="D51" s="4"/>
      <c r="F51" s="1"/>
      <c r="G51" s="1"/>
      <c r="H51" s="1"/>
      <c r="I51" s="1"/>
      <c r="J51" s="1"/>
      <c r="K51" s="1"/>
    </row>
    <row r="52" spans="1:11" x14ac:dyDescent="0.25">
      <c r="A52">
        <v>156</v>
      </c>
      <c r="B52" s="3">
        <v>44504</v>
      </c>
      <c r="C52" t="s">
        <v>75</v>
      </c>
      <c r="D52" s="4" t="s">
        <v>93</v>
      </c>
      <c r="E52" t="s">
        <v>79</v>
      </c>
      <c r="F52" s="1">
        <v>0</v>
      </c>
      <c r="G52" s="1">
        <v>0</v>
      </c>
      <c r="H52" s="1">
        <v>0</v>
      </c>
      <c r="I52" s="1">
        <v>41447.040000000001</v>
      </c>
      <c r="J52" s="1">
        <v>40825.33</v>
      </c>
      <c r="K52" s="1">
        <v>40825.33</v>
      </c>
    </row>
    <row r="53" spans="1:11" x14ac:dyDescent="0.25">
      <c r="A53">
        <v>158</v>
      </c>
      <c r="B53" s="3">
        <v>44504</v>
      </c>
      <c r="C53" t="s">
        <v>75</v>
      </c>
      <c r="D53" s="4" t="s">
        <v>94</v>
      </c>
      <c r="E53" t="s">
        <v>76</v>
      </c>
      <c r="F53" s="1">
        <v>0</v>
      </c>
      <c r="G53" s="1">
        <v>0</v>
      </c>
      <c r="H53" s="1">
        <v>0</v>
      </c>
      <c r="I53" s="1">
        <v>385963.39</v>
      </c>
      <c r="J53" s="1">
        <v>385963.39</v>
      </c>
      <c r="K53" s="1">
        <v>385963.39</v>
      </c>
    </row>
    <row r="54" spans="1:11" x14ac:dyDescent="0.25">
      <c r="A54">
        <v>183</v>
      </c>
      <c r="B54" s="3">
        <v>44531</v>
      </c>
      <c r="C54" t="s">
        <v>75</v>
      </c>
      <c r="D54" s="4" t="s">
        <v>91</v>
      </c>
      <c r="E54" t="s">
        <v>77</v>
      </c>
      <c r="F54" s="1">
        <v>0</v>
      </c>
      <c r="G54" s="1">
        <v>0</v>
      </c>
      <c r="H54" s="1">
        <v>0</v>
      </c>
      <c r="I54" s="1">
        <v>157271.4</v>
      </c>
      <c r="J54" s="1">
        <v>157271.4</v>
      </c>
      <c r="K54" s="1">
        <v>157271.4</v>
      </c>
    </row>
    <row r="55" spans="1:11" x14ac:dyDescent="0.25">
      <c r="A55">
        <v>184</v>
      </c>
      <c r="B55" s="3">
        <v>44531</v>
      </c>
      <c r="C55" t="s">
        <v>75</v>
      </c>
      <c r="D55" s="4" t="s">
        <v>92</v>
      </c>
      <c r="E55" t="s">
        <v>78</v>
      </c>
      <c r="F55" s="1">
        <v>0</v>
      </c>
      <c r="G55">
        <v>0</v>
      </c>
      <c r="H55">
        <v>0</v>
      </c>
      <c r="I55" s="1">
        <v>99719.73</v>
      </c>
      <c r="J55" s="1">
        <v>99719.73</v>
      </c>
      <c r="K55" s="1">
        <v>99719.73</v>
      </c>
    </row>
    <row r="56" spans="1:11" x14ac:dyDescent="0.25">
      <c r="A56">
        <v>186</v>
      </c>
      <c r="B56" s="3">
        <v>44531</v>
      </c>
      <c r="C56" t="s">
        <v>75</v>
      </c>
      <c r="D56" s="4" t="s">
        <v>92</v>
      </c>
      <c r="E56" t="s">
        <v>78</v>
      </c>
      <c r="F56" s="1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B57" s="3"/>
      <c r="D57" s="4"/>
      <c r="F57" s="1"/>
    </row>
    <row r="58" spans="1:11" x14ac:dyDescent="0.25">
      <c r="A58">
        <v>203</v>
      </c>
      <c r="B58" s="3">
        <v>44550</v>
      </c>
      <c r="C58" t="s">
        <v>75</v>
      </c>
      <c r="D58" s="4" t="s">
        <v>91</v>
      </c>
      <c r="E58" t="s">
        <v>77</v>
      </c>
      <c r="F58" s="1">
        <v>0</v>
      </c>
      <c r="G58">
        <v>0</v>
      </c>
      <c r="H58">
        <v>0</v>
      </c>
      <c r="I58" s="1">
        <v>35975.089999999997</v>
      </c>
      <c r="J58" s="1">
        <v>35975.089999999997</v>
      </c>
      <c r="K58" s="1">
        <v>35975.089999999997</v>
      </c>
    </row>
    <row r="59" spans="1:11" x14ac:dyDescent="0.25">
      <c r="A59">
        <v>205</v>
      </c>
      <c r="B59" s="3">
        <v>44550</v>
      </c>
      <c r="C59" t="s">
        <v>75</v>
      </c>
      <c r="D59" s="4" t="s">
        <v>92</v>
      </c>
      <c r="E59" t="s">
        <v>78</v>
      </c>
      <c r="F59" s="1">
        <v>0</v>
      </c>
      <c r="G59">
        <v>0</v>
      </c>
      <c r="H59">
        <v>0</v>
      </c>
      <c r="I59" s="1">
        <v>4319.42</v>
      </c>
      <c r="J59" s="1">
        <v>4319.42</v>
      </c>
      <c r="K59" s="1">
        <v>4319.42</v>
      </c>
    </row>
    <row r="60" spans="1:11" x14ac:dyDescent="0.25">
      <c r="A60" t="s">
        <v>54</v>
      </c>
      <c r="B60" s="3"/>
      <c r="D60" s="4"/>
      <c r="F60" s="1">
        <f>SUM(F33:F59)</f>
        <v>26091764.129999999</v>
      </c>
      <c r="G60" s="1">
        <f t="shared" ref="G60:K60" si="18">SUM(G33:G59)</f>
        <v>7947922.3099999996</v>
      </c>
      <c r="H60" s="1">
        <f t="shared" si="18"/>
        <v>7178595.1600000001</v>
      </c>
      <c r="I60" s="1">
        <f t="shared" si="18"/>
        <v>727410.95</v>
      </c>
      <c r="J60" s="1">
        <f t="shared" si="18"/>
        <v>726789.24</v>
      </c>
      <c r="K60" s="1">
        <f t="shared" si="18"/>
        <v>7905384.4000000004</v>
      </c>
    </row>
    <row r="62" spans="1:11" x14ac:dyDescent="0.25">
      <c r="A62" s="24" t="s">
        <v>97</v>
      </c>
      <c r="B62" s="25"/>
      <c r="C62" s="25"/>
      <c r="D62" s="25"/>
      <c r="E62" s="25"/>
      <c r="F62" s="25"/>
      <c r="G62" s="25"/>
      <c r="H62" s="26"/>
    </row>
    <row r="63" spans="1:11" x14ac:dyDescent="0.25">
      <c r="A63" s="5" t="s">
        <v>83</v>
      </c>
      <c r="B63" s="5" t="s">
        <v>84</v>
      </c>
      <c r="C63" s="5" t="s">
        <v>85</v>
      </c>
      <c r="D63" s="5" t="s">
        <v>86</v>
      </c>
      <c r="E63" s="5" t="s">
        <v>87</v>
      </c>
      <c r="F63" s="5" t="s">
        <v>88</v>
      </c>
      <c r="G63" s="5" t="s">
        <v>89</v>
      </c>
      <c r="H63" s="5" t="s">
        <v>90</v>
      </c>
    </row>
    <row r="64" spans="1:11" x14ac:dyDescent="0.25">
      <c r="A64" s="6">
        <v>43</v>
      </c>
      <c r="B64" s="7">
        <v>44596</v>
      </c>
      <c r="C64" s="6">
        <v>2300520</v>
      </c>
      <c r="D64" s="8" t="s">
        <v>91</v>
      </c>
      <c r="E64" s="8" t="s">
        <v>77</v>
      </c>
      <c r="F64" s="9">
        <v>0</v>
      </c>
      <c r="G64" s="9">
        <v>0</v>
      </c>
      <c r="H64" s="9">
        <v>0</v>
      </c>
    </row>
    <row r="65" spans="1:8" x14ac:dyDescent="0.25">
      <c r="A65" s="6">
        <v>44</v>
      </c>
      <c r="B65" s="7">
        <v>44596</v>
      </c>
      <c r="C65" s="6">
        <v>2300520</v>
      </c>
      <c r="D65" s="8" t="s">
        <v>92</v>
      </c>
      <c r="E65" s="8" t="s">
        <v>78</v>
      </c>
      <c r="F65" s="9">
        <v>0</v>
      </c>
      <c r="G65" s="9">
        <v>0</v>
      </c>
      <c r="H65" s="9">
        <v>0</v>
      </c>
    </row>
    <row r="66" spans="1:8" x14ac:dyDescent="0.25">
      <c r="A66" s="6">
        <v>46</v>
      </c>
      <c r="B66" s="7">
        <v>44596</v>
      </c>
      <c r="C66" s="6">
        <v>2300520</v>
      </c>
      <c r="D66" s="8" t="s">
        <v>92</v>
      </c>
      <c r="E66" s="8" t="s">
        <v>78</v>
      </c>
      <c r="F66" s="9">
        <v>0</v>
      </c>
      <c r="G66" s="9">
        <v>0</v>
      </c>
      <c r="H66" s="9">
        <v>0</v>
      </c>
    </row>
    <row r="67" spans="1:8" x14ac:dyDescent="0.25">
      <c r="A67" s="6">
        <v>49</v>
      </c>
      <c r="B67" s="7">
        <v>44596</v>
      </c>
      <c r="C67" s="6">
        <v>2300520</v>
      </c>
      <c r="D67" s="8" t="s">
        <v>91</v>
      </c>
      <c r="E67" s="8" t="s">
        <v>77</v>
      </c>
      <c r="F67" s="9">
        <v>130000</v>
      </c>
      <c r="G67" s="9">
        <v>3785.47</v>
      </c>
      <c r="H67" s="9">
        <v>3785.47</v>
      </c>
    </row>
    <row r="68" spans="1:8" x14ac:dyDescent="0.25">
      <c r="A68" s="6">
        <v>50</v>
      </c>
      <c r="B68" s="7">
        <v>44596</v>
      </c>
      <c r="C68" s="6">
        <v>2300520</v>
      </c>
      <c r="D68" s="8" t="s">
        <v>92</v>
      </c>
      <c r="E68" s="8" t="s">
        <v>78</v>
      </c>
      <c r="F68" s="9">
        <v>65000</v>
      </c>
      <c r="G68" s="9">
        <v>0</v>
      </c>
      <c r="H68" s="9">
        <v>0</v>
      </c>
    </row>
    <row r="69" spans="1:8" x14ac:dyDescent="0.25">
      <c r="A69" s="6">
        <v>54</v>
      </c>
      <c r="B69" s="7">
        <v>44600</v>
      </c>
      <c r="C69" s="6">
        <v>2300520</v>
      </c>
      <c r="D69" s="8" t="s">
        <v>93</v>
      </c>
      <c r="E69" s="8" t="s">
        <v>79</v>
      </c>
      <c r="F69" s="9">
        <v>336000</v>
      </c>
      <c r="G69" s="9">
        <v>183732.26</v>
      </c>
      <c r="H69" s="9">
        <v>180976.27</v>
      </c>
    </row>
    <row r="70" spans="1:8" x14ac:dyDescent="0.25">
      <c r="A70" s="6">
        <v>59</v>
      </c>
      <c r="B70" s="7">
        <v>44601</v>
      </c>
      <c r="C70" s="6">
        <v>2300520</v>
      </c>
      <c r="D70" s="8" t="s">
        <v>94</v>
      </c>
      <c r="E70" s="8" t="s">
        <v>76</v>
      </c>
      <c r="F70" s="9">
        <v>18090000</v>
      </c>
      <c r="G70" s="9">
        <v>6152719.7699999996</v>
      </c>
      <c r="H70" s="9">
        <v>6152719.7699999996</v>
      </c>
    </row>
    <row r="71" spans="1:8" x14ac:dyDescent="0.25">
      <c r="A71" s="6">
        <v>60</v>
      </c>
      <c r="B71" s="7">
        <v>44601</v>
      </c>
      <c r="C71" s="6">
        <v>2300520</v>
      </c>
      <c r="D71" s="8" t="s">
        <v>95</v>
      </c>
      <c r="E71" s="8" t="s">
        <v>81</v>
      </c>
      <c r="F71" s="9">
        <v>420000</v>
      </c>
      <c r="G71" s="9">
        <v>160947.88</v>
      </c>
      <c r="H71" s="9">
        <v>158533.69</v>
      </c>
    </row>
    <row r="72" spans="1:8" x14ac:dyDescent="0.25">
      <c r="A72" s="6">
        <v>71</v>
      </c>
      <c r="B72" s="7">
        <v>44617</v>
      </c>
      <c r="C72" s="6">
        <v>2300520</v>
      </c>
      <c r="D72" s="8" t="s">
        <v>91</v>
      </c>
      <c r="E72" s="8" t="s">
        <v>77</v>
      </c>
      <c r="F72" s="9">
        <v>4828311</v>
      </c>
      <c r="G72" s="9">
        <v>437508.4</v>
      </c>
      <c r="H72" s="9">
        <v>437508.4</v>
      </c>
    </row>
    <row r="73" spans="1:8" x14ac:dyDescent="0.25">
      <c r="A73" s="6">
        <v>72</v>
      </c>
      <c r="B73" s="7">
        <v>44617</v>
      </c>
      <c r="C73" s="6">
        <v>2300520</v>
      </c>
      <c r="D73" s="8" t="s">
        <v>92</v>
      </c>
      <c r="E73" s="8" t="s">
        <v>78</v>
      </c>
      <c r="F73" s="9">
        <v>838288.5</v>
      </c>
      <c r="G73" s="9">
        <v>0</v>
      </c>
      <c r="H73" s="9">
        <v>0</v>
      </c>
    </row>
    <row r="74" spans="1:8" x14ac:dyDescent="0.25">
      <c r="A74" s="6">
        <v>73</v>
      </c>
      <c r="B74" s="7">
        <v>44617</v>
      </c>
      <c r="C74" s="6">
        <v>2300520</v>
      </c>
      <c r="D74" s="8" t="s">
        <v>92</v>
      </c>
      <c r="E74" s="8" t="s">
        <v>78</v>
      </c>
      <c r="F74" s="9">
        <v>374936.1</v>
      </c>
      <c r="G74" s="9">
        <v>0</v>
      </c>
      <c r="H74" s="9">
        <v>0</v>
      </c>
    </row>
    <row r="75" spans="1:8" x14ac:dyDescent="0.25">
      <c r="A75" s="6">
        <v>90</v>
      </c>
      <c r="B75" s="7">
        <v>44628</v>
      </c>
      <c r="C75" s="6">
        <v>2300520</v>
      </c>
      <c r="D75" s="8" t="s">
        <v>96</v>
      </c>
      <c r="E75" s="8" t="s">
        <v>80</v>
      </c>
      <c r="F75" s="9">
        <v>245071.56</v>
      </c>
      <c r="G75" s="9">
        <v>245071.56</v>
      </c>
      <c r="H75" s="9">
        <v>245071.56</v>
      </c>
    </row>
    <row r="76" spans="1:8" x14ac:dyDescent="0.25">
      <c r="A76" s="6">
        <v>104</v>
      </c>
      <c r="B76" s="7">
        <v>44655</v>
      </c>
      <c r="C76" s="6">
        <v>2300520</v>
      </c>
      <c r="D76" s="8" t="s">
        <v>96</v>
      </c>
      <c r="E76" s="8" t="s">
        <v>80</v>
      </c>
      <c r="F76" s="9">
        <v>764156.97</v>
      </c>
      <c r="G76" s="9">
        <v>764156.97</v>
      </c>
      <c r="H76" s="9">
        <v>0</v>
      </c>
    </row>
    <row r="77" spans="1:8" x14ac:dyDescent="0.25">
      <c r="A77" s="6">
        <v>109</v>
      </c>
      <c r="B77" s="7">
        <v>44431</v>
      </c>
      <c r="C77" s="6">
        <v>2300520</v>
      </c>
      <c r="D77" s="8" t="s">
        <v>94</v>
      </c>
      <c r="E77" s="8" t="s">
        <v>76</v>
      </c>
      <c r="F77" s="9">
        <v>690380.03</v>
      </c>
      <c r="G77" s="9">
        <v>690380.03</v>
      </c>
      <c r="H77" s="9">
        <v>690380.03</v>
      </c>
    </row>
    <row r="78" spans="1:8" x14ac:dyDescent="0.25">
      <c r="A78" s="6">
        <v>146</v>
      </c>
      <c r="B78" s="7">
        <v>44471</v>
      </c>
      <c r="C78" s="6">
        <v>2300520</v>
      </c>
      <c r="D78" s="8" t="s">
        <v>92</v>
      </c>
      <c r="E78" s="8" t="s">
        <v>78</v>
      </c>
      <c r="F78" s="9">
        <v>77839.77</v>
      </c>
      <c r="G78" s="9">
        <v>77839.77</v>
      </c>
      <c r="H78" s="9">
        <v>77839.77</v>
      </c>
    </row>
    <row r="79" spans="1:8" x14ac:dyDescent="0.25">
      <c r="A79" s="6">
        <v>147</v>
      </c>
      <c r="B79" s="7">
        <v>44471</v>
      </c>
      <c r="C79" s="6">
        <v>2300520</v>
      </c>
      <c r="D79" s="8" t="s">
        <v>92</v>
      </c>
      <c r="E79" s="8" t="s">
        <v>78</v>
      </c>
      <c r="F79" s="9">
        <v>15000</v>
      </c>
      <c r="G79" s="9">
        <v>2671.11</v>
      </c>
      <c r="H79" s="9">
        <v>2671.11</v>
      </c>
    </row>
    <row r="80" spans="1:8" x14ac:dyDescent="0.25">
      <c r="A80" s="6">
        <v>148</v>
      </c>
      <c r="B80" s="7">
        <v>44471</v>
      </c>
      <c r="C80" s="6">
        <v>2300520</v>
      </c>
      <c r="D80" s="8" t="s">
        <v>91</v>
      </c>
      <c r="E80" s="8" t="s">
        <v>77</v>
      </c>
      <c r="F80" s="9">
        <v>553704.39</v>
      </c>
      <c r="G80" s="9">
        <v>553704.39</v>
      </c>
      <c r="H80" s="9">
        <v>553704.39</v>
      </c>
    </row>
    <row r="81" spans="1:8" x14ac:dyDescent="0.25">
      <c r="A81" s="6">
        <v>149</v>
      </c>
      <c r="B81" s="7">
        <v>44471</v>
      </c>
      <c r="C81" s="6">
        <v>2300520</v>
      </c>
      <c r="D81" s="8" t="s">
        <v>91</v>
      </c>
      <c r="E81" s="8" t="s">
        <v>77</v>
      </c>
      <c r="F81" s="9">
        <v>20000</v>
      </c>
      <c r="G81" s="9">
        <v>5231.8900000000003</v>
      </c>
      <c r="H81" s="9">
        <v>5231.8900000000003</v>
      </c>
    </row>
    <row r="82" spans="1:8" x14ac:dyDescent="0.25">
      <c r="A82" s="6">
        <v>150</v>
      </c>
      <c r="B82" s="7">
        <v>44473</v>
      </c>
      <c r="C82" s="6">
        <v>2300520</v>
      </c>
      <c r="D82" s="8" t="s">
        <v>92</v>
      </c>
      <c r="E82" s="8" t="s">
        <v>78</v>
      </c>
      <c r="F82" s="9">
        <v>89680.15</v>
      </c>
      <c r="G82" s="9">
        <v>89680.15</v>
      </c>
      <c r="H82" s="9">
        <v>89680.15</v>
      </c>
    </row>
    <row r="83" spans="1:8" x14ac:dyDescent="0.25">
      <c r="A83" s="6">
        <v>156</v>
      </c>
      <c r="B83" s="7">
        <v>44504</v>
      </c>
      <c r="C83" s="6">
        <v>2300520</v>
      </c>
      <c r="D83" s="8" t="s">
        <v>93</v>
      </c>
      <c r="E83" s="8" t="s">
        <v>79</v>
      </c>
      <c r="F83" s="9">
        <v>1000000</v>
      </c>
      <c r="G83" s="9">
        <v>31173.53</v>
      </c>
      <c r="H83" s="9">
        <v>30705.919999999998</v>
      </c>
    </row>
    <row r="84" spans="1:8" x14ac:dyDescent="0.25">
      <c r="A84" s="6">
        <v>158</v>
      </c>
      <c r="B84" s="7">
        <v>44504</v>
      </c>
      <c r="C84" s="6">
        <v>2300520</v>
      </c>
      <c r="D84" s="8" t="s">
        <v>94</v>
      </c>
      <c r="E84" s="8" t="s">
        <v>76</v>
      </c>
      <c r="F84" s="9">
        <v>6309619.9699999997</v>
      </c>
      <c r="G84" s="9">
        <v>1137160.2</v>
      </c>
      <c r="H84" s="9">
        <v>1137160.2</v>
      </c>
    </row>
    <row r="85" spans="1:8" x14ac:dyDescent="0.25">
      <c r="A85" s="6">
        <v>183</v>
      </c>
      <c r="B85" s="7">
        <v>44531</v>
      </c>
      <c r="C85" s="6">
        <v>2300520</v>
      </c>
      <c r="D85" s="8" t="s">
        <v>91</v>
      </c>
      <c r="E85" s="8" t="s">
        <v>77</v>
      </c>
      <c r="F85" s="9">
        <v>471814.2</v>
      </c>
      <c r="G85" s="9">
        <v>0</v>
      </c>
      <c r="H85" s="9">
        <v>0</v>
      </c>
    </row>
    <row r="86" spans="1:8" x14ac:dyDescent="0.25">
      <c r="A86" s="6">
        <v>184</v>
      </c>
      <c r="B86" s="7">
        <v>44531</v>
      </c>
      <c r="C86" s="6">
        <v>2300520</v>
      </c>
      <c r="D86" s="8" t="s">
        <v>92</v>
      </c>
      <c r="E86" s="8" t="s">
        <v>78</v>
      </c>
      <c r="F86" s="9">
        <v>101238.3</v>
      </c>
      <c r="G86" s="9">
        <v>0</v>
      </c>
      <c r="H86" s="9">
        <v>0</v>
      </c>
    </row>
    <row r="87" spans="1:8" x14ac:dyDescent="0.25">
      <c r="A87" s="6">
        <v>186</v>
      </c>
      <c r="B87" s="7">
        <v>44531</v>
      </c>
      <c r="C87" s="6">
        <v>2300520</v>
      </c>
      <c r="D87" s="8" t="s">
        <v>92</v>
      </c>
      <c r="E87" s="8" t="s">
        <v>78</v>
      </c>
      <c r="F87" s="9">
        <v>84036</v>
      </c>
      <c r="G87" s="9">
        <v>0</v>
      </c>
      <c r="H87" s="9">
        <v>0</v>
      </c>
    </row>
    <row r="88" spans="1:8" x14ac:dyDescent="0.25">
      <c r="A88" s="6">
        <v>200</v>
      </c>
      <c r="B88" s="7">
        <v>44550</v>
      </c>
      <c r="C88" s="6">
        <v>2300520</v>
      </c>
      <c r="D88" s="8" t="s">
        <v>91</v>
      </c>
      <c r="E88" s="8" t="s">
        <v>77</v>
      </c>
      <c r="F88" s="9">
        <v>0</v>
      </c>
      <c r="G88" s="9">
        <v>0</v>
      </c>
      <c r="H88" s="9">
        <v>0</v>
      </c>
    </row>
    <row r="89" spans="1:8" x14ac:dyDescent="0.25">
      <c r="A89" s="6">
        <v>203</v>
      </c>
      <c r="B89" s="7">
        <v>44550</v>
      </c>
      <c r="C89" s="6">
        <v>2300520</v>
      </c>
      <c r="D89" s="8" t="s">
        <v>91</v>
      </c>
      <c r="E89" s="8" t="s">
        <v>77</v>
      </c>
      <c r="F89" s="9">
        <v>35975.089999999997</v>
      </c>
      <c r="G89" s="9">
        <v>0</v>
      </c>
      <c r="H89" s="9">
        <v>0</v>
      </c>
    </row>
    <row r="90" spans="1:8" x14ac:dyDescent="0.25">
      <c r="A90" s="6">
        <v>205</v>
      </c>
      <c r="B90" s="7">
        <v>44550</v>
      </c>
      <c r="C90" s="6">
        <v>2300520</v>
      </c>
      <c r="D90" s="8" t="s">
        <v>92</v>
      </c>
      <c r="E90" s="8" t="s">
        <v>78</v>
      </c>
      <c r="F90" s="9">
        <v>4319.42</v>
      </c>
      <c r="G90" s="9">
        <v>0</v>
      </c>
      <c r="H90" s="9">
        <v>0</v>
      </c>
    </row>
  </sheetData>
  <mergeCells count="2">
    <mergeCell ref="A31:K31"/>
    <mergeCell ref="A62:H6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nível 1</vt:lpstr>
      <vt:lpstr>nível 2</vt:lpstr>
      <vt:lpstr>nível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Késia Cristina Barbosa Alves Bomfá</cp:lastModifiedBy>
  <dcterms:created xsi:type="dcterms:W3CDTF">2022-05-05T12:15:54Z</dcterms:created>
  <dcterms:modified xsi:type="dcterms:W3CDTF">2022-05-30T14:28:30Z</dcterms:modified>
</cp:coreProperties>
</file>