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ana\Documents\.CGE\transparencia-mg\especificacoes-portal-transparencia\espec018_recursos-acordo-judicial-vale\static\"/>
    </mc:Choice>
  </mc:AlternateContent>
  <xr:revisionPtr revIDLastSave="0" documentId="13_ncr:1_{52C336CC-3442-4210-AAF4-E5E380D348AF}" xr6:coauthVersionLast="47" xr6:coauthVersionMax="47" xr10:uidLastSave="{00000000-0000-0000-0000-000000000000}"/>
  <bookViews>
    <workbookView xWindow="28692" yWindow="-108" windowWidth="20712" windowHeight="11016" tabRatio="747" firstSheet="1" activeTab="1" xr2:uid="{00000000-000D-0000-FFFF-FFFF00000000}"/>
  </bookViews>
  <sheets>
    <sheet name="Pesquisa Básica Opcao 1 " sheetId="19" state="hidden" r:id="rId1"/>
    <sheet name="icones" sheetId="37" r:id="rId2"/>
    <sheet name="Pesquisa Básica Gráfico." sheetId="40" r:id="rId3"/>
    <sheet name="Pesquisa Básica Opção 2 " sheetId="21" state="hidden" r:id="rId4"/>
    <sheet name="Pesquisa Básica Opção 3" sheetId="20" state="hidden" r:id="rId5"/>
    <sheet name="barra- vc esta aqui (2)" sheetId="16" state="hidden" r:id="rId6"/>
    <sheet name="Pesquisa básica 1" sheetId="10" state="hidden" r:id="rId7"/>
    <sheet name="historico ano a ano" sheetId="14" state="hidden" r:id="rId8"/>
    <sheet name="Saiba Mais - texto completo " sheetId="34" r:id="rId9"/>
    <sheet name="Saiba Mais - Glossário" sheetId="41" r:id="rId10"/>
    <sheet name="Saiba Mais- Pesquisa Pré Format" sheetId="42" r:id="rId11"/>
    <sheet name="Pesquisa Avançada" sheetId="26" r:id="rId12"/>
    <sheet name="Formulário Empenho" sheetId="27" r:id="rId13"/>
    <sheet name="Formulário Classificação" sheetId="28" r:id="rId14"/>
    <sheet name="Formulário Liquidação" sheetId="29" r:id="rId15"/>
    <sheet name="Formulário Pagamento" sheetId="30" r:id="rId16"/>
    <sheet name="Formulário Outras Infor" sheetId="31" r:id="rId17"/>
    <sheet name="barra navegação vertical" sheetId="5" r:id="rId18"/>
    <sheet name="tab_resultados_pesquisa basica" sheetId="1" state="hidden" r:id="rId19"/>
    <sheet name="barra deslizante" sheetId="3" r:id="rId20"/>
    <sheet name="filtros aplicados" sheetId="4" r:id="rId21"/>
    <sheet name="tabela de dados com filtros" sheetId="8" state="hidden" r:id="rId22"/>
    <sheet name="tabela de resultados (2)" sheetId="12" r:id="rId23"/>
    <sheet name="adicionar remover colunas" sheetId="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3" i="1"/>
  <c r="A22" i="1"/>
  <c r="E7" i="1"/>
  <c r="C22" i="1" s="1"/>
  <c r="W15" i="10"/>
  <c r="E8" i="1" s="1"/>
  <c r="C23" i="1" s="1"/>
  <c r="X15" i="10"/>
  <c r="E9" i="1" s="1"/>
  <c r="C24" i="1" s="1"/>
  <c r="Y15" i="10"/>
  <c r="E10" i="1" s="1"/>
  <c r="C25" i="1" s="1"/>
  <c r="H25" i="12"/>
  <c r="G25" i="12"/>
  <c r="F25" i="12"/>
  <c r="H10" i="12"/>
  <c r="G10" i="12"/>
  <c r="F10" i="12"/>
  <c r="F26" i="1"/>
  <c r="E26" i="1"/>
  <c r="D26" i="1"/>
  <c r="G17" i="8"/>
  <c r="F17" i="8"/>
  <c r="E17" i="8"/>
  <c r="D12" i="8"/>
  <c r="D17" i="8" s="1"/>
</calcChain>
</file>

<file path=xl/sharedStrings.xml><?xml version="1.0" encoding="utf-8"?>
<sst xmlns="http://schemas.openxmlformats.org/spreadsheetml/2006/main" count="259" uniqueCount="152">
  <si>
    <t>Órgão </t>
  </si>
  <si>
    <t>Valor Empenhado </t>
  </si>
  <si>
    <t>Valor Liquidado </t>
  </si>
  <si>
    <t>Valor Pago </t>
  </si>
  <si>
    <t>ADVOCACIA GERAL DO ESTADO</t>
  </si>
  <si>
    <t>ASSEMBLEIA LEGISLATIVA DO ESTADO DE MINAS GERAIS</t>
  </si>
  <si>
    <t>CONTROLADORIA-GERAL DO ESTADO</t>
  </si>
  <si>
    <t>Valor Restos a 
Pagar Pago </t>
  </si>
  <si>
    <t>TOTAL GERAL</t>
  </si>
  <si>
    <t>Detalhes</t>
  </si>
  <si>
    <t>https://baymard.com/blog/how-to-design-applied-filters</t>
  </si>
  <si>
    <t>Marcar / Desmarcar todos</t>
  </si>
  <si>
    <t>Mês/Ano</t>
  </si>
  <si>
    <t>Coluna 1</t>
  </si>
  <si>
    <t>Coluna 2</t>
  </si>
  <si>
    <t>Coluna 3</t>
  </si>
  <si>
    <t>Coluna 4</t>
  </si>
  <si>
    <t>Coluna 5</t>
  </si>
  <si>
    <t>Coluna 6</t>
  </si>
  <si>
    <t>Coluna 7</t>
  </si>
  <si>
    <t>Coluna 8</t>
  </si>
  <si>
    <t>Coluna 9</t>
  </si>
  <si>
    <t>Coluna 10</t>
  </si>
  <si>
    <t>Coluna 11</t>
  </si>
  <si>
    <t>Coluna 12</t>
  </si>
  <si>
    <t>Coluna 13</t>
  </si>
  <si>
    <t>Coluna 14</t>
  </si>
  <si>
    <t>Coluna 15</t>
  </si>
  <si>
    <t>Coluna 16</t>
  </si>
  <si>
    <t>Coluna 17</t>
  </si>
  <si>
    <t>Coluna 18</t>
  </si>
  <si>
    <t>Coluna 19</t>
  </si>
  <si>
    <t>Coluna 20</t>
  </si>
  <si>
    <t>Coluna 21</t>
  </si>
  <si>
    <r>
      <rPr>
        <b/>
        <sz val="11"/>
        <color theme="1"/>
        <rFont val="Calibri"/>
        <family val="2"/>
        <scheme val="minor"/>
      </rPr>
      <t>Período</t>
    </r>
    <r>
      <rPr>
        <sz val="11"/>
        <color theme="1"/>
        <rFont val="Calibri"/>
        <family val="2"/>
        <scheme val="minor"/>
      </rPr>
      <t>: 01/01/2021 a 31/05/2021</t>
    </r>
  </si>
  <si>
    <r>
      <rPr>
        <b/>
        <sz val="11"/>
        <color theme="1"/>
        <rFont val="Calibri"/>
        <family val="2"/>
        <scheme val="minor"/>
      </rPr>
      <t>Dados Atualizados em</t>
    </r>
    <r>
      <rPr>
        <sz val="11"/>
        <color theme="1"/>
        <rFont val="Calibri"/>
        <family val="2"/>
        <scheme val="minor"/>
      </rPr>
      <t>: 15/05/2021</t>
    </r>
  </si>
  <si>
    <t>Filtro 1</t>
  </si>
  <si>
    <t>Filtro 2</t>
  </si>
  <si>
    <t>Filtro 10</t>
  </si>
  <si>
    <t>Filtro 14</t>
  </si>
  <si>
    <t>Filtro 21</t>
  </si>
  <si>
    <t>Filtro 22</t>
  </si>
  <si>
    <t>SUBTOTAL</t>
  </si>
  <si>
    <t>Coluna de Valores</t>
  </si>
  <si>
    <t>Valor Destinado a cada Órgão (Crédito Autorizado)</t>
  </si>
  <si>
    <t>Valor Empenhado</t>
  </si>
  <si>
    <t xml:space="preserve">Valor Liquidado </t>
  </si>
  <si>
    <t>Valor Pago</t>
  </si>
  <si>
    <t>Valor Inscrito em RP</t>
  </si>
  <si>
    <t>Link para o número do Contrato - Dentro do formulário do Contrato colocar a informação do processo de compra e detalhar o processo de compra</t>
  </si>
  <si>
    <t>Link para o número do Convênio detalhar os convênio</t>
  </si>
  <si>
    <t>Link para o número do Empenho com o formulário</t>
  </si>
  <si>
    <t>Ano</t>
  </si>
  <si>
    <t>Valor Efetivado Ajustado</t>
  </si>
  <si>
    <t>2990.00.1.1.02.000 - DEMAIS RECEITAS DE CAPITAL - PRINCIPAL - RECURSOS DESTINADOS A REPARACAO INTEGRAL DOS DANOS OCASIONADOS PELO ROMPIMENTO DA BARRAGEM DA MINA DO CORREGO DO FEIJAO EM BRUMADINHO</t>
  </si>
  <si>
    <t>1990.99.1.1.10.000 -  OUTRAS RECEITAS - PRIMARIAS - PRINCIPAL - RECURSOS DECORRENTES DO ROMPIMENTO DA BARRAGEM DA MINA DO CORREGO DO FEIJAO EM BRUMADINHO</t>
  </si>
  <si>
    <t xml:space="preserve">A - Soma dos valores efetivado Ajustado - Nesse exemplo consideramos as classificações da receita: 
</t>
  </si>
  <si>
    <t>Os dados inclui as despesas do ano corrente e restos a pagar</t>
  </si>
  <si>
    <t>B- Gráfico e tabela com valores Empenhados, Liquidado e Pago - id chave (Contrato Convênio Entrada)</t>
  </si>
  <si>
    <t>Empenhado</t>
  </si>
  <si>
    <t>Liquidado</t>
  </si>
  <si>
    <t>Pago</t>
  </si>
  <si>
    <t>Ex. Portal da Transparência Federal</t>
  </si>
  <si>
    <t>Execução da Despesa x Valor Repassado</t>
  </si>
  <si>
    <t>Estágio da Execução</t>
  </si>
  <si>
    <t>Valor</t>
  </si>
  <si>
    <t>Estágio da Execução da Despesa</t>
  </si>
  <si>
    <t>Ano 2</t>
  </si>
  <si>
    <t>Ano 3</t>
  </si>
  <si>
    <t>Ano 4</t>
  </si>
  <si>
    <t>Repassado ao Estado</t>
  </si>
  <si>
    <r>
      <t>Dados atualizados em: </t>
    </r>
    <r>
      <rPr>
        <sz val="9"/>
        <color rgb="FF333333"/>
        <rFont val="Simplifica"/>
      </rPr>
      <t>14/09/2021</t>
    </r>
  </si>
  <si>
    <t>Execução da Despesa x Valor Repassado
Série Histórica</t>
  </si>
  <si>
    <t>Você está aqui:</t>
  </si>
  <si>
    <t>https://www.transparencia.mg.gov.br/despesa-estado/despesa/despesa-favorecidos/2021/01-01-2021/31-12-2021/1892075/MOTOROLA%20SOLUTIONS%20LTDA/0/3/0/459/21/40/2743/130/493/4159/empenhado/249/13087232/0/0</t>
  </si>
  <si>
    <t>https://linhares-es.portaltp.com.br/consultas/detalhes/empenho.aspx?id=34009187</t>
  </si>
  <si>
    <t>Nº do documento</t>
  </si>
  <si>
    <t>Data do Registro</t>
  </si>
  <si>
    <t>Valor:</t>
  </si>
  <si>
    <t>Reforço</t>
  </si>
  <si>
    <t>Anulação</t>
  </si>
  <si>
    <t>Data do Registro:</t>
  </si>
  <si>
    <t>CNPJ/CPF e Descrição Favorecido:</t>
  </si>
  <si>
    <t>Valor Total:</t>
  </si>
  <si>
    <t>Situação da Ordem de Pagamento:</t>
  </si>
  <si>
    <t>Dados do Processo de Compra</t>
  </si>
  <si>
    <t>Dados do Convênio  / Parceria de Saída Recursos</t>
  </si>
  <si>
    <t xml:space="preserve">Título do Convênio / Parceria: :
</t>
  </si>
  <si>
    <t xml:space="preserve">Vigência Atualizada:
</t>
  </si>
  <si>
    <t>https://www.transparencia.mg.gov.br/despesa-estado/restos-a-pagar/restospagar-orgaos/2021/4175/459/40/21/2611/130/58/2111488</t>
  </si>
  <si>
    <t>Inscrição em Restos a Pagar</t>
  </si>
  <si>
    <t>Valor Inscrito:</t>
  </si>
  <si>
    <t>Liquidação em Restos a Pagar</t>
  </si>
  <si>
    <t>Valor Pago em Restos a Pagar</t>
  </si>
  <si>
    <t>Saiba mais</t>
  </si>
  <si>
    <t>No dia 4 de fevereiro de 2021, os Compromitentes – Governo de Minas Gerais, Ministério Público de Minas Gerais, Ministério Público Federal e Defensoria Pública  Estadual – e a Compromissária – Vale S.A. – com a mediação do Tribunal de Justiça de Minas Gerais (TJMG) firmaram o Termo de Medidas de Reparação decorrente do Rompimento das Barragens B-I, B-IV e B-IVA, da Mina Córrego do Feijão, no dia 25 de janeiro de 2019.</t>
  </si>
  <si>
    <t>Projeto</t>
  </si>
  <si>
    <t>Valor Liquidado</t>
  </si>
  <si>
    <t xml:space="preserve">O Acordo, no valor total de R$ 37.689.767.329,00 (trinta e sete bilhões, seiscentos e oitenta e nove milhões, setecentos e sessenta e sete mil, trezentos e vinte e nove reais), representa um momento histórico para o Estado de Minas Gerais na garantia da devida reparação à sociedade. Tal formalização não impacta ou impossibilita o prosseguimento das ações judiciais individuais que eventualmente estejam em andamento ou as que podem ser futiramente ajuizadas, bem como o processo criminal em relação às vítimas.
Por se tratar de um Termo de Reparação extenso e complexo é importante detalhar suas bases, incluindo análise qualitativa dos valores previstos, sua lógica e destino de aplicação. Inicialmente, é necessário esclarecer que o valor em questão não será, em sua integralidade, disponibilizado ao Estado, sendo ele composto por partes que são diferenciadas por:
</t>
  </si>
  <si>
    <r>
      <t xml:space="preserve">No dia 4 de fevereiro de 2021, os Compromitentes – Governo de Minas Gerais, Ministério Público de Minas Gerais, Ministério Público Federal e Defensoria Pública  Estadual – e a Compromissária – Vale S.A. – com a mediação do </t>
    </r>
    <r>
      <rPr>
        <b/>
        <u/>
        <sz val="10"/>
        <color theme="4" tint="-0.499984740745262"/>
        <rFont val="Calibri"/>
        <family val="2"/>
        <scheme val="minor"/>
      </rPr>
      <t>Tribunal de Justiça de Minas Gerais (TJMG)</t>
    </r>
    <r>
      <rPr>
        <sz val="10"/>
        <rFont val="Calibri"/>
        <family val="2"/>
        <scheme val="minor"/>
      </rPr>
      <t xml:space="preserve"> firmaram o Termo de Medidas de Reparação decorrente do Rompimento das Barragens B-I, B-IV e B-IVA, da Mina Córrego do Feijão, no dia 25 de janeiro de 2019.</t>
    </r>
  </si>
  <si>
    <t>Ocultar</t>
  </si>
  <si>
    <t>Filtro 12</t>
  </si>
  <si>
    <t>Filtro 13</t>
  </si>
  <si>
    <r>
      <t xml:space="preserve">Data Publicação:
</t>
    </r>
    <r>
      <rPr>
        <sz val="10"/>
        <rFont val="Calibri"/>
        <family val="2"/>
        <scheme val="minor"/>
      </rPr>
      <t>26/08/2021</t>
    </r>
  </si>
  <si>
    <r>
      <t xml:space="preserve">Número do Convênio / Parceria SIAFI:
</t>
    </r>
    <r>
      <rPr>
        <b/>
        <sz val="10"/>
        <color rgb="FFC00000"/>
        <rFont val="Calibri"/>
        <family val="2"/>
        <scheme val="minor"/>
      </rPr>
      <t>xxxxxxx</t>
    </r>
  </si>
  <si>
    <r>
      <rPr>
        <b/>
        <sz val="10"/>
        <color theme="3"/>
        <rFont val="Calibri"/>
        <family val="2"/>
        <scheme val="minor"/>
      </rPr>
      <t>Procedimento de Contratação: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REGISTRO DE PRECOS REALIZADO NO SIRP</t>
    </r>
  </si>
  <si>
    <r>
      <t xml:space="preserve">Data de Cadastramento do Processo:
</t>
    </r>
    <r>
      <rPr>
        <sz val="10"/>
        <rFont val="Calibri"/>
        <family val="2"/>
        <scheme val="minor"/>
      </rPr>
      <t>26/08/2021</t>
    </r>
  </si>
  <si>
    <r>
      <t xml:space="preserve">Número Processo Compra SIAD:
</t>
    </r>
    <r>
      <rPr>
        <b/>
        <sz val="10"/>
        <color rgb="FFC00000"/>
        <rFont val="Calibri"/>
        <family val="2"/>
        <scheme val="minor"/>
      </rPr>
      <t>1250071 000063/2021</t>
    </r>
  </si>
  <si>
    <t>Detalhamento do Pagamento</t>
  </si>
  <si>
    <t>Detalhamento da Liquidação</t>
  </si>
  <si>
    <r>
      <rPr>
        <b/>
        <sz val="10"/>
        <color theme="3"/>
        <rFont val="Calibri"/>
        <family val="2"/>
        <scheme val="minor"/>
      </rPr>
      <t>Descrição Histórico do Empenho:</t>
    </r>
    <r>
      <rPr>
        <sz val="10"/>
        <color rgb="FF333333"/>
        <rFont val="Calibri"/>
        <family val="2"/>
        <scheme val="minor"/>
      </rPr>
      <t xml:space="preserve"> 
</t>
    </r>
    <r>
      <rPr>
        <sz val="9"/>
        <color rgb="FF333333"/>
        <rFont val="Calibri"/>
        <family val="2"/>
        <scheme val="minor"/>
      </rPr>
      <t>APROPRIACAO EMPENHO - INVESTIMENTOS. AMPLIAÇÃO DA REDE DE RADIO DIGITAL NO INTERIOR DO ESTADO DE MG - ACORDO VALE. 04 ENLANCE DE MICROONDAS 4.9GHZ, 08 ERB 04 CANAIS, 08 ENLA NCE DE MICROONDAS DE 6 A 8GHZ, 83 ESTAÇÃO REPETIDORA P25 CONVENCIONAL, 07 CONSOLE DE DESPACHO. SEI 1250.01.0007471/2021-87, MEMORANDO 40 .180.2/2021-EMPM. PROTOCOLO 55. PREPOSTO CHEFE DA SEÇÃO DE RÁDIO DO CTT/DTS/PMMG. O FORNECEDOR DEVERA CONSTAR O NUMERO E ANO DO EMPENHO UNIDADE EXECUTORA (1250070) E DADOS BANCARIOS (NUMERO DO BANCO, AGENCIA E CONTA BANCARIA) PARA QUE SE PROCEDA O PAGAMENTO CONFORME DECRETO N. 37.924 DE 16MAI96, ART. 41.SIGCON NR 23.830/2021</t>
    </r>
  </si>
  <si>
    <r>
      <rPr>
        <b/>
        <sz val="10"/>
        <color theme="3"/>
        <rFont val="Calibri"/>
        <family val="2"/>
        <scheme val="minor"/>
      </rPr>
      <t xml:space="preserve">Ano de Exercício: </t>
    </r>
    <r>
      <rPr>
        <sz val="10"/>
        <color rgb="FF333333"/>
        <rFont val="Calibri"/>
        <family val="2"/>
        <scheme val="minor"/>
      </rPr>
      <t xml:space="preserve">
2021</t>
    </r>
  </si>
  <si>
    <t xml:space="preserve">Detalhamento do Empenho </t>
  </si>
  <si>
    <r>
      <rPr>
        <b/>
        <sz val="10"/>
        <color theme="3"/>
        <rFont val="Calibri"/>
        <family val="2"/>
        <scheme val="minor"/>
      </rPr>
      <t>Fonte de Recurso:</t>
    </r>
    <r>
      <rPr>
        <sz val="10"/>
        <color rgb="FF333333"/>
        <rFont val="Calibri"/>
        <family val="2"/>
        <scheme val="minor"/>
      </rPr>
      <t xml:space="preserve">
95 - RECURSOS RECEBIDOS POR DANOS ADVINDOS DE DESASTRES SOCIOAMBIENTAIS</t>
    </r>
  </si>
  <si>
    <r>
      <rPr>
        <b/>
        <sz val="10"/>
        <color theme="3"/>
        <rFont val="Calibri"/>
        <family val="2"/>
        <scheme val="minor"/>
      </rPr>
      <t>Modalidade de Aplicação:</t>
    </r>
    <r>
      <rPr>
        <sz val="10"/>
        <color rgb="FF333333"/>
        <rFont val="Calibri"/>
        <family val="2"/>
        <scheme val="minor"/>
      </rPr>
      <t xml:space="preserve">
90 - APLICACOES DIRETAS</t>
    </r>
  </si>
  <si>
    <r>
      <rPr>
        <b/>
        <sz val="10"/>
        <color theme="3"/>
        <rFont val="Calibri"/>
        <family val="2"/>
        <scheme val="minor"/>
      </rPr>
      <t>Grupo de Despesa:</t>
    </r>
    <r>
      <rPr>
        <sz val="10"/>
        <color rgb="FF333333"/>
        <rFont val="Calibri"/>
        <family val="2"/>
        <scheme val="minor"/>
      </rPr>
      <t xml:space="preserve">
4 - INVESTIMENTOS</t>
    </r>
  </si>
  <si>
    <t>Classificação Orçamentária da Despesa</t>
  </si>
  <si>
    <t>Dados do Contrato</t>
  </si>
  <si>
    <r>
      <t xml:space="preserve">Número do Contrato
</t>
    </r>
    <r>
      <rPr>
        <b/>
        <sz val="10"/>
        <color rgb="FFC00000"/>
        <rFont val="Calibri"/>
        <family val="2"/>
        <scheme val="minor"/>
      </rPr>
      <t>xxxxxxx</t>
    </r>
  </si>
  <si>
    <t xml:space="preserve">Vigência Atualizada
</t>
  </si>
  <si>
    <r>
      <rPr>
        <b/>
        <sz val="10"/>
        <color theme="3"/>
        <rFont val="Calibri"/>
        <family val="2"/>
        <scheme val="minor"/>
      </rPr>
      <t>Situação do Convênio / Parceria: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Concluído</t>
    </r>
  </si>
  <si>
    <r>
      <rPr>
        <b/>
        <sz val="10"/>
        <color theme="3"/>
        <rFont val="Calibri"/>
        <family val="2"/>
        <scheme val="minor"/>
      </rPr>
      <t>Função:</t>
    </r>
    <r>
      <rPr>
        <sz val="10"/>
        <color rgb="FF333333"/>
        <rFont val="Calibri"/>
        <family val="2"/>
        <scheme val="minor"/>
      </rPr>
      <t xml:space="preserve">
26 - TRANSPORTE</t>
    </r>
  </si>
  <si>
    <r>
      <rPr>
        <b/>
        <sz val="10"/>
        <color theme="3"/>
        <rFont val="Calibri"/>
        <family val="2"/>
        <scheme val="minor"/>
      </rPr>
      <t xml:space="preserve">Unidade Orçamentária: </t>
    </r>
    <r>
      <rPr>
        <sz val="10"/>
        <color rgb="FF333333"/>
        <rFont val="Calibri"/>
        <family val="2"/>
        <scheme val="minor"/>
      </rPr>
      <t xml:space="preserve">
2301 - DEPARTAMENTO DE EDIFICACOES E ESTRADAS DE RODAGEM DO ESTADO DE MINAS GERAIS</t>
    </r>
  </si>
  <si>
    <r>
      <rPr>
        <b/>
        <sz val="10"/>
        <color theme="3"/>
        <rFont val="Calibri"/>
        <family val="2"/>
        <scheme val="minor"/>
      </rPr>
      <t xml:space="preserve">Subfunção: </t>
    </r>
    <r>
      <rPr>
        <sz val="10"/>
        <color rgb="FF333333"/>
        <rFont val="Calibri"/>
        <family val="2"/>
        <scheme val="minor"/>
      </rPr>
      <t xml:space="preserve">
782 - TRANSPORTE RODOVIARIO</t>
    </r>
  </si>
  <si>
    <r>
      <rPr>
        <b/>
        <sz val="10"/>
        <color theme="3"/>
        <rFont val="Calibri"/>
        <family val="2"/>
        <scheme val="minor"/>
      </rPr>
      <t xml:space="preserve">Programa: </t>
    </r>
    <r>
      <rPr>
        <sz val="10"/>
        <color rgb="FF333333"/>
        <rFont val="Calibri"/>
        <family val="2"/>
        <scheme val="minor"/>
      </rPr>
      <t xml:space="preserve">
81 - INFRAESTRUTURA RODOVIARIA</t>
    </r>
  </si>
  <si>
    <r>
      <rPr>
        <b/>
        <sz val="10"/>
        <color theme="3"/>
        <rFont val="Calibri"/>
        <family val="2"/>
        <scheme val="minor"/>
      </rPr>
      <t xml:space="preserve">Ação (Projeto Atividade): </t>
    </r>
    <r>
      <rPr>
        <sz val="10"/>
        <color rgb="FF333333"/>
        <rFont val="Calibri"/>
        <family val="2"/>
        <scheme val="minor"/>
      </rPr>
      <t xml:space="preserve">
2039 - RECUPERACAO E MANUTENCAO DA MALHA VIARIA</t>
    </r>
  </si>
  <si>
    <r>
      <rPr>
        <b/>
        <sz val="10"/>
        <color theme="3"/>
        <rFont val="Calibri"/>
        <family val="2"/>
        <scheme val="minor"/>
      </rPr>
      <t xml:space="preserve">Elemento de Despesa: </t>
    </r>
    <r>
      <rPr>
        <sz val="10"/>
        <color rgb="FF333333"/>
        <rFont val="Calibri"/>
        <family val="2"/>
        <scheme val="minor"/>
      </rPr>
      <t xml:space="preserve">
51 - OBRAS E INSTALACOES</t>
    </r>
  </si>
  <si>
    <r>
      <rPr>
        <b/>
        <sz val="10"/>
        <color theme="3"/>
        <rFont val="Calibri"/>
        <family val="2"/>
        <scheme val="minor"/>
      </rPr>
      <t xml:space="preserve">Item de Despesa: </t>
    </r>
    <r>
      <rPr>
        <sz val="10"/>
        <color rgb="FF333333"/>
        <rFont val="Calibri"/>
        <family val="2"/>
        <scheme val="minor"/>
      </rPr>
      <t xml:space="preserve">
7 - EXECUCAO DE OBRAS POR CONTRATO DE BENS NAO PATRIMONIAVEIS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</si>
  <si>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270</t>
    </r>
  </si>
  <si>
    <r>
      <rPr>
        <b/>
        <sz val="10"/>
        <color theme="3"/>
        <rFont val="Calibri"/>
        <family val="2"/>
        <scheme val="minor"/>
      </rPr>
      <t>Data do Registro:</t>
    </r>
    <r>
      <rPr>
        <sz val="10"/>
        <color rgb="FF333333"/>
        <rFont val="Calibri"/>
        <family val="2"/>
        <scheme val="minor"/>
      </rPr>
      <t xml:space="preserve">
27/08/2021</t>
    </r>
  </si>
  <si>
    <r>
      <rPr>
        <b/>
        <sz val="10"/>
        <color theme="3"/>
        <rFont val="Calibri"/>
        <family val="2"/>
        <scheme val="minor"/>
      </rPr>
      <t>Tipo de Empenho:</t>
    </r>
    <r>
      <rPr>
        <sz val="10"/>
        <color rgb="FF333333"/>
        <rFont val="Calibri"/>
        <family val="2"/>
        <scheme val="minor"/>
      </rPr>
      <t xml:space="preserve">
ESTIMATIVO</t>
    </r>
  </si>
  <si>
    <r>
      <rPr>
        <b/>
        <sz val="10"/>
        <color theme="3"/>
        <rFont val="Calibri"/>
        <family val="2"/>
        <scheme val="minor"/>
      </rPr>
      <t xml:space="preserve">CNPJ/CPF e Descrição Favorecido
</t>
    </r>
    <r>
      <rPr>
        <sz val="10"/>
        <rFont val="Calibri"/>
        <family val="2"/>
        <scheme val="minor"/>
      </rPr>
      <t>26.614.327/0001-47 - DURO NA QUEDA CONSTRUCOES LTDA</t>
    </r>
    <r>
      <rPr>
        <sz val="10"/>
        <color rgb="FF333333"/>
        <rFont val="Calibri"/>
        <family val="2"/>
        <scheme val="minor"/>
      </rPr>
      <t xml:space="preserve">
</t>
    </r>
  </si>
  <si>
    <r>
      <rPr>
        <b/>
        <sz val="10"/>
        <color theme="3"/>
        <rFont val="Calibri"/>
        <family val="2"/>
        <scheme val="minor"/>
      </rPr>
      <t xml:space="preserve">Unidade Executora: </t>
    </r>
    <r>
      <rPr>
        <sz val="10"/>
        <color rgb="FF333333"/>
        <rFont val="Calibri"/>
        <family val="2"/>
        <scheme val="minor"/>
      </rPr>
      <t xml:space="preserve">
2300762 - DIRETORIA DE MANUTENÇÃO</t>
    </r>
  </si>
  <si>
    <r>
      <rPr>
        <b/>
        <sz val="10"/>
        <color theme="3"/>
        <rFont val="Calibri"/>
        <family val="2"/>
        <scheme val="minor"/>
      </rPr>
      <t>Valor Inicial da despesa empenhada:</t>
    </r>
    <r>
      <rPr>
        <sz val="10"/>
        <color rgb="FF333333"/>
        <rFont val="Calibri"/>
        <family val="2"/>
        <scheme val="minor"/>
      </rPr>
      <t xml:space="preserve"> 
R$ 2.330.420,73</t>
    </r>
  </si>
  <si>
    <t>26614327000147 - DURO NA QUEDA CONSTRUCOES LTDA</t>
  </si>
  <si>
    <t>Acatada pelo banco</t>
  </si>
  <si>
    <t>Detalhar</t>
  </si>
  <si>
    <r>
      <rPr>
        <b/>
        <sz val="10"/>
        <color theme="3"/>
        <rFont val="Calibri"/>
        <family val="2"/>
        <scheme val="minor"/>
      </rPr>
      <t xml:space="preserve">Data de Registro: </t>
    </r>
    <r>
      <rPr>
        <sz val="10"/>
        <color rgb="FF333333"/>
        <rFont val="Calibri"/>
        <family val="2"/>
        <scheme val="minor"/>
      </rPr>
      <t xml:space="preserve">
30/08/2021</t>
    </r>
  </si>
  <si>
    <r>
      <rPr>
        <b/>
        <sz val="10"/>
        <color theme="3"/>
        <rFont val="Calibri"/>
        <family val="2"/>
        <scheme val="minor"/>
      </rPr>
      <t xml:space="preserve">Identificador de procedência e uso (IPU): </t>
    </r>
    <r>
      <rPr>
        <sz val="10"/>
        <color rgb="FF333333"/>
        <rFont val="Calibri"/>
        <family val="2"/>
        <scheme val="minor"/>
      </rPr>
      <t xml:space="preserve">
1 - RECURSOS RECEBIDOS PARA LIVRE UTILIZACAO</t>
    </r>
  </si>
  <si>
    <r>
      <rPr>
        <b/>
        <sz val="10"/>
        <color theme="3"/>
        <rFont val="Calibri"/>
        <family val="2"/>
        <scheme val="minor"/>
      </rPr>
      <t>Categoria Econômica da Despesa:</t>
    </r>
    <r>
      <rPr>
        <sz val="10"/>
        <color rgb="FF333333"/>
        <rFont val="Calibri"/>
        <family val="2"/>
        <scheme val="minor"/>
      </rPr>
      <t xml:space="preserve">
4 - DESPESAS DE CAPITAL</t>
    </r>
  </si>
  <si>
    <t>Tipo de Inscrição:</t>
  </si>
  <si>
    <t>ª</t>
  </si>
  <si>
    <t>Valor Liquidado RP</t>
  </si>
  <si>
    <r>
      <rPr>
        <b/>
        <sz val="10"/>
        <color theme="3"/>
        <rFont val="Calibri"/>
        <family val="2"/>
        <scheme val="minor"/>
      </rPr>
      <t xml:space="preserve">Valor Atual do Empenho </t>
    </r>
    <r>
      <rPr>
        <sz val="10"/>
        <color rgb="FF333333"/>
        <rFont val="Calibri"/>
        <family val="2"/>
        <scheme val="minor"/>
      </rPr>
      <t xml:space="preserve">
R$ -</t>
    </r>
  </si>
  <si>
    <t>Valor Pago:</t>
  </si>
  <si>
    <t>Valor Pago RP:</t>
  </si>
  <si>
    <r>
      <t xml:space="preserve">Situação do processo:
</t>
    </r>
    <r>
      <rPr>
        <sz val="10"/>
        <rFont val="Calibri"/>
        <family val="2"/>
        <scheme val="minor"/>
      </rPr>
      <t>Concluído</t>
    </r>
  </si>
  <si>
    <t xml:space="preserve">Objeto do processo:
</t>
  </si>
  <si>
    <r>
      <rPr>
        <b/>
        <sz val="10"/>
        <color theme="3"/>
        <rFont val="Calibri"/>
        <family val="2"/>
        <scheme val="minor"/>
      </rPr>
      <t xml:space="preserve">Situação do Contrato </t>
    </r>
    <r>
      <rPr>
        <b/>
        <sz val="10"/>
        <color rgb="FF333333"/>
        <rFont val="Calibri"/>
        <family val="2"/>
        <scheme val="minor"/>
      </rPr>
      <t xml:space="preserve">
</t>
    </r>
    <r>
      <rPr>
        <sz val="10"/>
        <rFont val="Calibri"/>
        <family val="2"/>
        <scheme val="minor"/>
      </rPr>
      <t>Vigente</t>
    </r>
  </si>
  <si>
    <t xml:space="preserve">Objeto do Contrato
</t>
  </si>
  <si>
    <r>
      <t xml:space="preserve">Data de Publicação
</t>
    </r>
    <r>
      <rPr>
        <sz val="10"/>
        <rFont val="Calibri"/>
        <family val="2"/>
        <scheme val="minor"/>
      </rPr>
      <t>26/08/2021</t>
    </r>
  </si>
  <si>
    <r>
      <rPr>
        <b/>
        <sz val="10"/>
        <color theme="3"/>
        <rFont val="Calibri"/>
        <family val="2"/>
        <scheme val="minor"/>
      </rPr>
      <t xml:space="preserve">Número do Empenho: </t>
    </r>
    <r>
      <rPr>
        <sz val="10"/>
        <color rgb="FF333333"/>
        <rFont val="Calibri"/>
        <family val="2"/>
        <scheme val="minor"/>
      </rPr>
      <t xml:space="preserve">
342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</si>
</sst>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/yyyy"/>
    <numFmt numFmtId="165" formatCode="_-[$R$-416]\ * #,##0.00_-;\-[$R$-416]\ * #,##0.00_-;_-[$R$-416]\ * &quot;-&quot;??_-;_-@_-"/>
  </numFmts>
  <fonts count="36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D8313E"/>
      <name val="Arial"/>
      <family val="2"/>
    </font>
    <font>
      <b/>
      <sz val="9"/>
      <color rgb="FF333333"/>
      <name val="Simplifica"/>
    </font>
    <font>
      <sz val="9"/>
      <color rgb="FF333333"/>
      <name val="Simplifica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 tint="0.499984740745262"/>
      <name val="Sego "/>
    </font>
    <font>
      <sz val="11"/>
      <color theme="2" tint="-0.499984740745262"/>
      <name val="Segoe UI"/>
      <family val="2"/>
    </font>
    <font>
      <sz val="11"/>
      <color theme="5"/>
      <name val="Calibri"/>
      <family val="2"/>
      <scheme val="minor"/>
    </font>
    <font>
      <b/>
      <sz val="9"/>
      <name val="Segoe UI"/>
      <family val="2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9"/>
      <color theme="1" tint="0.499984740745262"/>
      <name val="Sego "/>
    </font>
    <font>
      <b/>
      <sz val="9"/>
      <color theme="5"/>
      <name val="Segoe UI"/>
      <family val="2"/>
    </font>
    <font>
      <b/>
      <sz val="8"/>
      <color rgb="FF333333"/>
      <name val="Arial"/>
      <family val="2"/>
    </font>
    <font>
      <b/>
      <u/>
      <sz val="10"/>
      <color theme="4" tint="-0.499984740745262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-0.499984740745262"/>
        <bgColor indexed="64"/>
      </patternFill>
    </fill>
  </fills>
  <borders count="13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C00000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 style="medium">
        <color rgb="FFDDDDDD"/>
      </left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theme="2" tint="-0.749992370372631"/>
      </top>
      <bottom style="medium">
        <color rgb="FFDDDDDD"/>
      </bottom>
      <diagonal/>
    </border>
    <border>
      <left/>
      <right/>
      <top style="medium">
        <color theme="2" tint="-0.749992370372631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C00000"/>
      </bottom>
      <diagonal/>
    </border>
    <border>
      <left/>
      <right/>
      <top style="medium">
        <color rgb="FFDDDDDD"/>
      </top>
      <bottom style="medium">
        <color rgb="FFC00000"/>
      </bottom>
      <diagonal/>
    </border>
    <border>
      <left/>
      <right style="medium">
        <color rgb="FFDDDDDD"/>
      </right>
      <top style="medium">
        <color rgb="FFDDDDDD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DDDDDD"/>
      </bottom>
      <diagonal/>
    </border>
    <border>
      <left/>
      <right style="medium">
        <color rgb="FFDDDDDD"/>
      </right>
      <top style="medium">
        <color rgb="FFC00000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theme="2" tint="-0.749992370372631"/>
      </bottom>
      <diagonal/>
    </border>
    <border>
      <left/>
      <right/>
      <top style="medium">
        <color rgb="FFDDDDDD"/>
      </top>
      <bottom style="medium">
        <color theme="2" tint="-0.749992370372631"/>
      </bottom>
      <diagonal/>
    </border>
    <border>
      <left/>
      <right style="medium">
        <color rgb="FFDDDDDD"/>
      </right>
      <top style="medium">
        <color rgb="FFDDDDDD"/>
      </top>
      <bottom style="medium">
        <color theme="2" tint="-0.749992370372631"/>
      </bottom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/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ck">
        <color rgb="FFD60404"/>
      </top>
      <bottom style="thin">
        <color theme="0" tint="-0.14993743705557422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ck">
        <color rgb="FFD6040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6795556505021"/>
      </bottom>
      <diagonal/>
    </border>
    <border>
      <left/>
      <right/>
      <top style="thick">
        <color rgb="FFD6040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ck">
        <color rgb="FFD60404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medium">
        <color theme="0" tint="-0.34998626667073579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ck">
        <color rgb="FFD60404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rgb="FFDDDDDD"/>
      </left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thin">
        <color rgb="FFDDDDDD"/>
      </right>
      <top style="medium">
        <color theme="0" tint="-0.24994659260841701"/>
      </top>
      <bottom style="medium">
        <color auto="1"/>
      </bottom>
      <diagonal/>
    </border>
    <border>
      <left/>
      <right/>
      <top style="medium">
        <color theme="0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theme="0" tint="-0.24994659260841701"/>
      </top>
      <bottom style="medium">
        <color auto="1"/>
      </bottom>
      <diagonal/>
    </border>
    <border>
      <left style="thin">
        <color rgb="FFDDDDDD"/>
      </left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medium">
        <color auto="1"/>
      </right>
      <top style="thin">
        <color rgb="FFDDDDDD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thin">
        <color rgb="FFDDDDDD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thin">
        <color rgb="FFDDDDDD"/>
      </bottom>
      <diagonal/>
    </border>
    <border>
      <left/>
      <right/>
      <top style="medium">
        <color auto="1"/>
      </top>
      <bottom style="thin">
        <color rgb="FFDDDDDD"/>
      </bottom>
      <diagonal/>
    </border>
    <border>
      <left style="medium">
        <color auto="1"/>
      </left>
      <right/>
      <top style="medium">
        <color auto="1"/>
      </top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theme="0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 style="medium">
        <color auto="1"/>
      </right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/>
      <top style="medium">
        <color theme="0" tint="-0.24994659260841701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 style="thin">
        <color rgb="FFDDDDDD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medium">
        <color auto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theme="1"/>
      </right>
      <top style="thin">
        <color rgb="FFDDDDDD"/>
      </top>
      <bottom style="medium">
        <color theme="1"/>
      </bottom>
      <diagonal/>
    </border>
    <border>
      <left/>
      <right/>
      <top style="thin">
        <color rgb="FFDDDDDD"/>
      </top>
      <bottom style="medium">
        <color theme="1"/>
      </bottom>
      <diagonal/>
    </border>
    <border>
      <left style="medium">
        <color theme="1"/>
      </left>
      <right/>
      <top style="thin">
        <color rgb="FFDDDDDD"/>
      </top>
      <bottom style="medium">
        <color theme="1"/>
      </bottom>
      <diagonal/>
    </border>
    <border>
      <left/>
      <right style="medium">
        <color theme="1"/>
      </right>
      <top style="thin">
        <color rgb="FFDDDDDD"/>
      </top>
      <bottom style="thin">
        <color rgb="FFDDDDDD"/>
      </bottom>
      <diagonal/>
    </border>
    <border>
      <left style="medium">
        <color theme="1"/>
      </left>
      <right/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medium">
        <color theme="1"/>
      </right>
      <top/>
      <bottom style="thin">
        <color rgb="FFDDDDDD"/>
      </bottom>
      <diagonal/>
    </border>
    <border>
      <left style="medium">
        <color theme="1"/>
      </left>
      <right style="thin">
        <color rgb="FFDDDDDD"/>
      </right>
      <top/>
      <bottom style="thin">
        <color rgb="FFDDDDDD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rgb="FFDDDDDD"/>
      </bottom>
      <diagonal/>
    </border>
    <border>
      <left/>
      <right/>
      <top style="medium">
        <color theme="1"/>
      </top>
      <bottom style="thin">
        <color rgb="FFDDDDDD"/>
      </bottom>
      <diagonal/>
    </border>
    <border>
      <left/>
      <right style="medium">
        <color theme="1"/>
      </right>
      <top style="medium">
        <color theme="1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ck">
        <color rgb="FFD60404"/>
      </bottom>
      <diagonal/>
    </border>
    <border>
      <left/>
      <right/>
      <top style="thin">
        <color rgb="FFDDDDDD"/>
      </top>
      <bottom style="thick">
        <color rgb="FFD60404"/>
      </bottom>
      <diagonal/>
    </border>
    <border>
      <left/>
      <right style="thin">
        <color rgb="FFDDDDDD"/>
      </right>
      <top style="thin">
        <color rgb="FFDDDDDD"/>
      </top>
      <bottom style="thick">
        <color rgb="FFD6040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rgb="FFDDDDDD"/>
      </right>
      <top style="thin">
        <color theme="0" tint="-0.14996795556505021"/>
      </top>
      <bottom style="medium">
        <color theme="1"/>
      </bottom>
      <diagonal/>
    </border>
    <border>
      <left style="thin">
        <color rgb="FFDDDDDD"/>
      </left>
      <right/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medium">
        <color auto="1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 style="thin">
        <color rgb="FFDDDDDD"/>
      </right>
      <top style="medium">
        <color theme="0" tint="-0.24994659260841701"/>
      </top>
      <bottom/>
      <diagonal/>
    </border>
    <border>
      <left style="thin">
        <color rgb="FFDDDDDD"/>
      </left>
      <right/>
      <top style="medium">
        <color theme="0" tint="-0.24994659260841701"/>
      </top>
      <bottom/>
      <diagonal/>
    </border>
    <border>
      <left/>
      <right style="medium">
        <color auto="1"/>
      </right>
      <top style="medium">
        <color theme="0" tint="-0.24994659260841701"/>
      </top>
      <bottom/>
      <diagonal/>
    </border>
    <border>
      <left style="medium">
        <color auto="1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 style="thin">
        <color rgb="FFDDDDDD"/>
      </right>
      <top style="medium">
        <color theme="0" tint="-0.14996795556505021"/>
      </top>
      <bottom style="medium">
        <color theme="0" tint="-0.24994659260841701"/>
      </bottom>
      <diagonal/>
    </border>
    <border>
      <left style="thin">
        <color rgb="FFDDDDDD"/>
      </left>
      <right/>
      <top style="medium">
        <color theme="0" tint="-0.14996795556505021"/>
      </top>
      <bottom style="medium">
        <color theme="0" tint="-0.2499465926084170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24994659260841701"/>
      </bottom>
      <diagonal/>
    </border>
    <border>
      <left style="medium">
        <color auto="1"/>
      </left>
      <right/>
      <top/>
      <bottom style="thin">
        <color rgb="FFDDDDDD"/>
      </bottom>
      <diagonal/>
    </border>
    <border>
      <left/>
      <right/>
      <top/>
      <bottom style="thin">
        <color rgb="FFDDDDDD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rgb="FFDDDDDD"/>
      </right>
      <top/>
      <bottom style="thin">
        <color theme="0" tint="-0.14996795556505021"/>
      </bottom>
      <diagonal/>
    </border>
    <border>
      <left style="thin">
        <color rgb="FFDDDDDD"/>
      </left>
      <right/>
      <top/>
      <bottom style="thin">
        <color theme="0" tint="-0.14996795556505021"/>
      </bottom>
      <diagonal/>
    </border>
    <border>
      <left/>
      <right style="medium">
        <color theme="1"/>
      </right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2"/>
      </bottom>
      <diagonal/>
    </border>
    <border>
      <left/>
      <right/>
      <top style="thin">
        <color theme="0" tint="-0.14996795556505021"/>
      </top>
      <bottom style="thin">
        <color theme="2"/>
      </bottom>
      <diagonal/>
    </border>
    <border>
      <left/>
      <right style="thin">
        <color rgb="FFDDDDDD"/>
      </right>
      <top style="thin">
        <color theme="0" tint="-0.14996795556505021"/>
      </top>
      <bottom style="thin">
        <color theme="2"/>
      </bottom>
      <diagonal/>
    </border>
    <border>
      <left style="thin">
        <color rgb="FFDDDDDD"/>
      </left>
      <right/>
      <top style="thin">
        <color theme="0" tint="-0.14996795556505021"/>
      </top>
      <bottom style="thin">
        <color theme="2"/>
      </bottom>
      <diagonal/>
    </border>
    <border>
      <left/>
      <right style="medium">
        <color theme="1"/>
      </right>
      <top style="thin">
        <color theme="0" tint="-0.14996795556505021"/>
      </top>
      <bottom style="thin">
        <color theme="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234">
    <xf numFmtId="0" fontId="0" fillId="0" borderId="0" xfId="0"/>
    <xf numFmtId="0" fontId="2" fillId="0" borderId="0" xfId="0" applyFont="1"/>
    <xf numFmtId="4" fontId="4" fillId="2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3" fillId="2" borderId="3" xfId="0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4" fontId="4" fillId="2" borderId="7" xfId="0" applyNumberFormat="1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3" fillId="2" borderId="3" xfId="0" applyFont="1" applyFill="1" applyBorder="1" applyAlignment="1">
      <alignment vertical="center" wrapText="1"/>
    </xf>
    <xf numFmtId="4" fontId="4" fillId="2" borderId="8" xfId="0" applyNumberFormat="1" applyFont="1" applyFill="1" applyBorder="1" applyAlignment="1">
      <alignment horizontal="right" vertical="center" wrapText="1"/>
    </xf>
    <xf numFmtId="0" fontId="2" fillId="0" borderId="9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1"/>
    <xf numFmtId="0" fontId="0" fillId="3" borderId="0" xfId="0" applyFill="1"/>
    <xf numFmtId="0" fontId="8" fillId="3" borderId="0" xfId="0" applyFont="1" applyFill="1"/>
    <xf numFmtId="0" fontId="7" fillId="3" borderId="0" xfId="0" applyFont="1" applyFill="1"/>
    <xf numFmtId="0" fontId="3" fillId="2" borderId="3" xfId="0" applyFont="1" applyFill="1" applyBorder="1" applyAlignment="1">
      <alignment horizontal="left" vertical="center" wrapText="1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/>
    <xf numFmtId="0" fontId="10" fillId="4" borderId="0" xfId="0" applyFont="1" applyFill="1"/>
    <xf numFmtId="0" fontId="0" fillId="4" borderId="0" xfId="0" applyFill="1"/>
    <xf numFmtId="43" fontId="0" fillId="0" borderId="0" xfId="0" applyNumberFormat="1"/>
    <xf numFmtId="0" fontId="16" fillId="0" borderId="0" xfId="0" applyFont="1"/>
    <xf numFmtId="0" fontId="13" fillId="0" borderId="0" xfId="0" applyFont="1" applyAlignment="1">
      <alignment horizontal="left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" fillId="2" borderId="1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top"/>
    </xf>
    <xf numFmtId="0" fontId="21" fillId="0" borderId="0" xfId="0" applyFont="1" applyAlignment="1">
      <alignment horizontal="right" vertical="center" readingOrder="1"/>
    </xf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right" vertical="top" readingOrder="1"/>
    </xf>
    <xf numFmtId="0" fontId="0" fillId="0" borderId="0" xfId="0" applyAlignment="1">
      <alignment horizontal="left"/>
    </xf>
    <xf numFmtId="0" fontId="0" fillId="0" borderId="33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50" xfId="0" applyBorder="1"/>
    <xf numFmtId="0" fontId="0" fillId="0" borderId="51" xfId="0" applyBorder="1"/>
    <xf numFmtId="0" fontId="0" fillId="0" borderId="49" xfId="0" applyBorder="1" applyAlignment="1">
      <alignment horizontal="center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1" xfId="0" applyBorder="1" applyAlignment="1">
      <alignment horizontal="center"/>
    </xf>
    <xf numFmtId="0" fontId="10" fillId="0" borderId="49" xfId="0" applyFont="1" applyBorder="1" applyAlignment="1">
      <alignment vertical="center"/>
    </xf>
    <xf numFmtId="0" fontId="25" fillId="0" borderId="0" xfId="0" applyFont="1" applyAlignment="1">
      <alignment horizontal="left" vertical="top" readingOrder="1"/>
    </xf>
    <xf numFmtId="0" fontId="0" fillId="0" borderId="8" xfId="0" applyBorder="1" applyAlignment="1">
      <alignment horizontal="center" vertical="center"/>
    </xf>
    <xf numFmtId="4" fontId="33" fillId="2" borderId="56" xfId="0" applyNumberFormat="1" applyFont="1" applyFill="1" applyBorder="1" applyAlignment="1">
      <alignment horizontal="left" vertical="center" wrapText="1"/>
    </xf>
    <xf numFmtId="4" fontId="28" fillId="2" borderId="60" xfId="0" applyNumberFormat="1" applyFont="1" applyFill="1" applyBorder="1" applyAlignment="1">
      <alignment horizontal="left" vertical="center" wrapText="1"/>
    </xf>
    <xf numFmtId="0" fontId="28" fillId="2" borderId="61" xfId="0" applyFont="1" applyFill="1" applyBorder="1" applyAlignment="1">
      <alignment horizontal="left" vertical="center" wrapText="1"/>
    </xf>
    <xf numFmtId="14" fontId="28" fillId="2" borderId="62" xfId="0" applyNumberFormat="1" applyFont="1" applyFill="1" applyBorder="1" applyAlignment="1">
      <alignment horizontal="left" vertical="center" wrapText="1"/>
    </xf>
    <xf numFmtId="4" fontId="28" fillId="2" borderId="63" xfId="0" applyNumberFormat="1" applyFont="1" applyFill="1" applyBorder="1" applyAlignment="1">
      <alignment horizontal="left" vertical="center" wrapText="1"/>
    </xf>
    <xf numFmtId="0" fontId="28" fillId="2" borderId="25" xfId="0" applyFont="1" applyFill="1" applyBorder="1" applyAlignment="1">
      <alignment horizontal="left" vertical="center" wrapText="1"/>
    </xf>
    <xf numFmtId="14" fontId="28" fillId="2" borderId="64" xfId="0" applyNumberFormat="1" applyFont="1" applyFill="1" applyBorder="1" applyAlignment="1">
      <alignment horizontal="left" vertical="center" wrapText="1"/>
    </xf>
    <xf numFmtId="0" fontId="29" fillId="2" borderId="65" xfId="0" applyFont="1" applyFill="1" applyBorder="1" applyAlignment="1">
      <alignment vertical="top" wrapText="1"/>
    </xf>
    <xf numFmtId="0" fontId="29" fillId="2" borderId="27" xfId="0" applyFont="1" applyFill="1" applyBorder="1" applyAlignment="1">
      <alignment vertical="top" wrapText="1"/>
    </xf>
    <xf numFmtId="0" fontId="29" fillId="2" borderId="25" xfId="0" applyFont="1" applyFill="1" applyBorder="1" applyAlignment="1">
      <alignment vertical="top" wrapText="1"/>
    </xf>
    <xf numFmtId="0" fontId="29" fillId="2" borderId="64" xfId="0" applyFont="1" applyFill="1" applyBorder="1" applyAlignment="1">
      <alignment vertical="top" wrapText="1"/>
    </xf>
    <xf numFmtId="0" fontId="30" fillId="2" borderId="72" xfId="0" applyFont="1" applyFill="1" applyBorder="1" applyAlignment="1">
      <alignment vertical="center" wrapText="1"/>
    </xf>
    <xf numFmtId="4" fontId="30" fillId="2" borderId="58" xfId="0" applyNumberFormat="1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vertical="center" wrapText="1"/>
    </xf>
    <xf numFmtId="0" fontId="30" fillId="2" borderId="59" xfId="0" applyFont="1" applyFill="1" applyBorder="1" applyAlignment="1">
      <alignment vertical="center" wrapText="1"/>
    </xf>
    <xf numFmtId="0" fontId="29" fillId="2" borderId="77" xfId="0" applyFont="1" applyFill="1" applyBorder="1" applyAlignment="1">
      <alignment vertical="top" wrapText="1"/>
    </xf>
    <xf numFmtId="0" fontId="29" fillId="2" borderId="78" xfId="0" applyFont="1" applyFill="1" applyBorder="1" applyAlignment="1">
      <alignment vertical="top" wrapText="1"/>
    </xf>
    <xf numFmtId="0" fontId="30" fillId="2" borderId="79" xfId="0" applyFont="1" applyFill="1" applyBorder="1" applyAlignment="1">
      <alignment vertical="center" wrapText="1"/>
    </xf>
    <xf numFmtId="4" fontId="30" fillId="2" borderId="80" xfId="0" applyNumberFormat="1" applyFont="1" applyFill="1" applyBorder="1" applyAlignment="1">
      <alignment horizontal="left" vertical="center" wrapText="1"/>
    </xf>
    <xf numFmtId="0" fontId="30" fillId="2" borderId="80" xfId="0" applyFont="1" applyFill="1" applyBorder="1" applyAlignment="1">
      <alignment vertical="center" wrapText="1"/>
    </xf>
    <xf numFmtId="0" fontId="30" fillId="2" borderId="81" xfId="0" applyFont="1" applyFill="1" applyBorder="1" applyAlignment="1">
      <alignment vertical="center" wrapText="1"/>
    </xf>
    <xf numFmtId="0" fontId="28" fillId="2" borderId="82" xfId="0" applyFont="1" applyFill="1" applyBorder="1" applyAlignment="1">
      <alignment horizontal="left" vertical="center" wrapText="1"/>
    </xf>
    <xf numFmtId="4" fontId="28" fillId="2" borderId="29" xfId="0" applyNumberFormat="1" applyFont="1" applyFill="1" applyBorder="1" applyAlignment="1">
      <alignment horizontal="left" vertical="center" wrapText="1"/>
    </xf>
    <xf numFmtId="0" fontId="28" fillId="2" borderId="83" xfId="0" applyFont="1" applyFill="1" applyBorder="1" applyAlignment="1">
      <alignment horizontal="left" vertical="center" wrapText="1"/>
    </xf>
    <xf numFmtId="14" fontId="28" fillId="2" borderId="84" xfId="0" applyNumberFormat="1" applyFont="1" applyFill="1" applyBorder="1" applyAlignment="1">
      <alignment horizontal="left" vertical="center" wrapText="1"/>
    </xf>
    <xf numFmtId="0" fontId="34" fillId="2" borderId="0" xfId="0" applyFont="1" applyFill="1" applyAlignment="1">
      <alignment horizontal="left" vertical="top" wrapText="1"/>
    </xf>
    <xf numFmtId="0" fontId="34" fillId="2" borderId="90" xfId="0" applyFont="1" applyFill="1" applyBorder="1" applyAlignment="1">
      <alignment vertical="top" wrapText="1"/>
    </xf>
    <xf numFmtId="0" fontId="34" fillId="2" borderId="83" xfId="0" applyFont="1" applyFill="1" applyBorder="1" applyAlignment="1">
      <alignment vertical="top" wrapText="1"/>
    </xf>
    <xf numFmtId="0" fontId="34" fillId="2" borderId="91" xfId="0" applyFont="1" applyFill="1" applyBorder="1" applyAlignment="1">
      <alignment vertical="top" wrapText="1"/>
    </xf>
    <xf numFmtId="0" fontId="29" fillId="0" borderId="0" xfId="0" applyFont="1" applyAlignment="1">
      <alignment horizontal="left" vertical="top" wrapText="1"/>
    </xf>
    <xf numFmtId="0" fontId="30" fillId="2" borderId="93" xfId="0" applyFont="1" applyFill="1" applyBorder="1" applyAlignment="1">
      <alignment vertical="center" wrapText="1"/>
    </xf>
    <xf numFmtId="4" fontId="30" fillId="2" borderId="93" xfId="0" applyNumberFormat="1" applyFont="1" applyFill="1" applyBorder="1" applyAlignment="1">
      <alignment horizontal="left" vertical="center" wrapText="1"/>
    </xf>
    <xf numFmtId="0" fontId="29" fillId="0" borderId="101" xfId="0" applyFont="1" applyBorder="1" applyAlignment="1">
      <alignment horizontal="left" vertical="top" wrapText="1"/>
    </xf>
    <xf numFmtId="0" fontId="29" fillId="0" borderId="102" xfId="0" applyFont="1" applyBorder="1" applyAlignment="1">
      <alignment horizontal="left" vertical="top" wrapText="1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29" fillId="2" borderId="115" xfId="0" applyFont="1" applyFill="1" applyBorder="1" applyAlignment="1">
      <alignment vertical="top" wrapText="1"/>
    </xf>
    <xf numFmtId="0" fontId="29" fillId="2" borderId="116" xfId="0" applyFont="1" applyFill="1" applyBorder="1" applyAlignment="1">
      <alignment vertical="top" wrapText="1"/>
    </xf>
    <xf numFmtId="14" fontId="28" fillId="2" borderId="119" xfId="0" applyNumberFormat="1" applyFont="1" applyFill="1" applyBorder="1" applyAlignment="1">
      <alignment horizontal="left" vertical="center" wrapText="1"/>
    </xf>
    <xf numFmtId="0" fontId="28" fillId="2" borderId="120" xfId="0" applyFont="1" applyFill="1" applyBorder="1" applyAlignment="1">
      <alignment horizontal="left" vertic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22" fillId="0" borderId="0" xfId="0" applyFont="1" applyAlignment="1">
      <alignment horizontal="left" vertical="justify"/>
    </xf>
    <xf numFmtId="0" fontId="26" fillId="2" borderId="32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left" vertical="center" wrapText="1"/>
    </xf>
    <xf numFmtId="0" fontId="26" fillId="2" borderId="98" xfId="0" applyFont="1" applyFill="1" applyBorder="1" applyAlignment="1">
      <alignment horizontal="left" vertical="center" wrapText="1"/>
    </xf>
    <xf numFmtId="0" fontId="26" fillId="2" borderId="99" xfId="0" applyFont="1" applyFill="1" applyBorder="1" applyAlignment="1">
      <alignment horizontal="left" vertical="center" wrapText="1"/>
    </xf>
    <xf numFmtId="0" fontId="26" fillId="2" borderId="100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 readingOrder="1"/>
    </xf>
    <xf numFmtId="0" fontId="7" fillId="0" borderId="0" xfId="0" applyFont="1" applyAlignment="1">
      <alignment horizontal="left" vertical="top" wrapText="1"/>
    </xf>
    <xf numFmtId="0" fontId="26" fillId="2" borderId="74" xfId="0" applyFont="1" applyFill="1" applyBorder="1" applyAlignment="1">
      <alignment horizontal="center" vertical="center" wrapText="1"/>
    </xf>
    <xf numFmtId="0" fontId="26" fillId="2" borderId="103" xfId="0" applyFont="1" applyFill="1" applyBorder="1" applyAlignment="1">
      <alignment horizontal="center" vertical="center" wrapText="1"/>
    </xf>
    <xf numFmtId="0" fontId="26" fillId="2" borderId="104" xfId="0" applyFont="1" applyFill="1" applyBorder="1" applyAlignment="1">
      <alignment horizontal="center" vertical="center" wrapText="1"/>
    </xf>
    <xf numFmtId="0" fontId="32" fillId="5" borderId="94" xfId="0" applyFont="1" applyFill="1" applyBorder="1" applyAlignment="1">
      <alignment horizontal="left" vertical="center" wrapText="1"/>
    </xf>
    <xf numFmtId="0" fontId="32" fillId="5" borderId="93" xfId="0" applyFont="1" applyFill="1" applyBorder="1" applyAlignment="1">
      <alignment horizontal="left" vertical="center" wrapText="1"/>
    </xf>
    <xf numFmtId="0" fontId="32" fillId="5" borderId="92" xfId="0" applyFont="1" applyFill="1" applyBorder="1" applyAlignment="1">
      <alignment horizontal="left" vertical="center" wrapText="1"/>
    </xf>
    <xf numFmtId="0" fontId="34" fillId="2" borderId="89" xfId="0" applyFont="1" applyFill="1" applyBorder="1" applyAlignment="1">
      <alignment horizontal="left" vertical="top" wrapText="1"/>
    </xf>
    <xf numFmtId="0" fontId="34" fillId="2" borderId="28" xfId="0" applyFont="1" applyFill="1" applyBorder="1" applyAlignment="1">
      <alignment horizontal="left" vertical="top" wrapText="1"/>
    </xf>
    <xf numFmtId="0" fontId="34" fillId="2" borderId="88" xfId="0" applyFont="1" applyFill="1" applyBorder="1" applyAlignment="1">
      <alignment horizontal="left" vertical="top" wrapText="1"/>
    </xf>
    <xf numFmtId="0" fontId="34" fillId="2" borderId="87" xfId="0" applyFont="1" applyFill="1" applyBorder="1" applyAlignment="1">
      <alignment horizontal="left" vertical="top" wrapText="1"/>
    </xf>
    <xf numFmtId="0" fontId="34" fillId="2" borderId="86" xfId="0" applyFont="1" applyFill="1" applyBorder="1" applyAlignment="1">
      <alignment horizontal="left" vertical="top" wrapText="1"/>
    </xf>
    <xf numFmtId="0" fontId="34" fillId="2" borderId="85" xfId="0" applyFont="1" applyFill="1" applyBorder="1" applyAlignment="1">
      <alignment horizontal="left" vertical="top" wrapText="1"/>
    </xf>
    <xf numFmtId="0" fontId="30" fillId="2" borderId="71" xfId="0" applyFont="1" applyFill="1" applyBorder="1" applyAlignment="1">
      <alignment horizontal="center" vertical="center" wrapText="1"/>
    </xf>
    <xf numFmtId="0" fontId="30" fillId="2" borderId="70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left" vertical="top" wrapText="1"/>
    </xf>
    <xf numFmtId="0" fontId="29" fillId="2" borderId="117" xfId="0" applyFont="1" applyFill="1" applyBorder="1" applyAlignment="1">
      <alignment horizontal="left" vertical="top" wrapText="1"/>
    </xf>
    <xf numFmtId="0" fontId="29" fillId="2" borderId="118" xfId="0" applyFont="1" applyFill="1" applyBorder="1" applyAlignment="1">
      <alignment horizontal="left" vertical="top" wrapText="1"/>
    </xf>
    <xf numFmtId="4" fontId="28" fillId="2" borderId="121" xfId="0" applyNumberFormat="1" applyFont="1" applyFill="1" applyBorder="1" applyAlignment="1">
      <alignment horizontal="left" vertical="center" wrapText="1"/>
    </xf>
    <xf numFmtId="0" fontId="28" fillId="2" borderId="122" xfId="0" applyFont="1" applyFill="1" applyBorder="1" applyAlignment="1">
      <alignment horizontal="left" vertical="center" wrapText="1"/>
    </xf>
    <xf numFmtId="0" fontId="29" fillId="2" borderId="76" xfId="0" applyFont="1" applyFill="1" applyBorder="1" applyAlignment="1">
      <alignment horizontal="left" vertical="top" wrapText="1"/>
    </xf>
    <xf numFmtId="0" fontId="29" fillId="2" borderId="75" xfId="0" applyFont="1" applyFill="1" applyBorder="1" applyAlignment="1">
      <alignment horizontal="left" vertical="top" wrapText="1"/>
    </xf>
    <xf numFmtId="4" fontId="28" fillId="2" borderId="74" xfId="0" applyNumberFormat="1" applyFont="1" applyFill="1" applyBorder="1" applyAlignment="1">
      <alignment horizontal="left" vertical="center" wrapText="1"/>
    </xf>
    <xf numFmtId="0" fontId="28" fillId="2" borderId="73" xfId="0" applyFont="1" applyFill="1" applyBorder="1" applyAlignment="1">
      <alignment horizontal="left" vertical="center" wrapText="1"/>
    </xf>
    <xf numFmtId="0" fontId="32" fillId="5" borderId="68" xfId="0" applyFont="1" applyFill="1" applyBorder="1" applyAlignment="1">
      <alignment horizontal="left" vertical="center" wrapText="1"/>
    </xf>
    <xf numFmtId="0" fontId="32" fillId="5" borderId="67" xfId="0" applyFont="1" applyFill="1" applyBorder="1" applyAlignment="1">
      <alignment horizontal="left" vertical="center" wrapText="1"/>
    </xf>
    <xf numFmtId="0" fontId="32" fillId="5" borderId="66" xfId="0" applyFont="1" applyFill="1" applyBorder="1" applyAlignment="1">
      <alignment horizontal="left" vertical="center" wrapText="1"/>
    </xf>
    <xf numFmtId="0" fontId="34" fillId="2" borderId="108" xfId="0" applyFont="1" applyFill="1" applyBorder="1" applyAlignment="1">
      <alignment horizontal="left" vertical="top" wrapText="1"/>
    </xf>
    <xf numFmtId="0" fontId="34" fillId="2" borderId="39" xfId="0" applyFont="1" applyFill="1" applyBorder="1" applyAlignment="1">
      <alignment horizontal="left" vertical="top" wrapText="1"/>
    </xf>
    <xf numFmtId="0" fontId="34" fillId="2" borderId="109" xfId="0" applyFont="1" applyFill="1" applyBorder="1" applyAlignment="1">
      <alignment horizontal="left" vertical="top" wrapText="1"/>
    </xf>
    <xf numFmtId="0" fontId="34" fillId="2" borderId="130" xfId="0" applyFont="1" applyFill="1" applyBorder="1" applyAlignment="1">
      <alignment vertical="top" wrapText="1"/>
    </xf>
    <xf numFmtId="0" fontId="34" fillId="2" borderId="131" xfId="0" applyFont="1" applyFill="1" applyBorder="1" applyAlignment="1">
      <alignment vertical="top" wrapText="1"/>
    </xf>
    <xf numFmtId="0" fontId="34" fillId="2" borderId="132" xfId="0" applyFont="1" applyFill="1" applyBorder="1" applyAlignment="1">
      <alignment vertical="top" wrapText="1"/>
    </xf>
    <xf numFmtId="0" fontId="34" fillId="2" borderId="133" xfId="0" applyFont="1" applyFill="1" applyBorder="1" applyAlignment="1">
      <alignment horizontal="left" vertical="top" wrapText="1"/>
    </xf>
    <xf numFmtId="0" fontId="34" fillId="2" borderId="131" xfId="0" applyFont="1" applyFill="1" applyBorder="1" applyAlignment="1">
      <alignment horizontal="left" vertical="top" wrapText="1"/>
    </xf>
    <xf numFmtId="0" fontId="34" fillId="2" borderId="134" xfId="0" applyFont="1" applyFill="1" applyBorder="1" applyAlignment="1">
      <alignment horizontal="left" vertical="top" wrapText="1"/>
    </xf>
    <xf numFmtId="0" fontId="34" fillId="2" borderId="113" xfId="0" applyFont="1" applyFill="1" applyBorder="1" applyAlignment="1">
      <alignment horizontal="center" vertical="top" wrapText="1"/>
    </xf>
    <xf numFmtId="0" fontId="34" fillId="2" borderId="111" xfId="0" applyFont="1" applyFill="1" applyBorder="1" applyAlignment="1">
      <alignment horizontal="center" vertical="top" wrapText="1"/>
    </xf>
    <xf numFmtId="0" fontId="34" fillId="2" borderId="114" xfId="0" applyFont="1" applyFill="1" applyBorder="1" applyAlignment="1">
      <alignment horizontal="center" vertical="top" wrapText="1"/>
    </xf>
    <xf numFmtId="0" fontId="32" fillId="5" borderId="105" xfId="0" applyFont="1" applyFill="1" applyBorder="1" applyAlignment="1">
      <alignment horizontal="center" vertical="center" wrapText="1"/>
    </xf>
    <xf numFmtId="0" fontId="32" fillId="5" borderId="0" xfId="0" applyFont="1" applyFill="1" applyAlignment="1">
      <alignment horizontal="center" vertical="center" wrapText="1"/>
    </xf>
    <xf numFmtId="0" fontId="34" fillId="2" borderId="125" xfId="0" applyFont="1" applyFill="1" applyBorder="1" applyAlignment="1">
      <alignment vertical="top" wrapText="1"/>
    </xf>
    <xf numFmtId="0" fontId="34" fillId="2" borderId="126" xfId="0" applyFont="1" applyFill="1" applyBorder="1" applyAlignment="1">
      <alignment vertical="top" wrapText="1"/>
    </xf>
    <xf numFmtId="0" fontId="34" fillId="2" borderId="127" xfId="0" applyFont="1" applyFill="1" applyBorder="1" applyAlignment="1">
      <alignment vertical="top" wrapText="1"/>
    </xf>
    <xf numFmtId="0" fontId="34" fillId="2" borderId="106" xfId="0" applyFont="1" applyFill="1" applyBorder="1" applyAlignment="1">
      <alignment vertical="top" wrapText="1"/>
    </xf>
    <xf numFmtId="0" fontId="34" fillId="2" borderId="39" xfId="0" applyFont="1" applyFill="1" applyBorder="1" applyAlignment="1">
      <alignment vertical="top" wrapText="1"/>
    </xf>
    <xf numFmtId="0" fontId="34" fillId="2" borderId="107" xfId="0" applyFont="1" applyFill="1" applyBorder="1" applyAlignment="1">
      <alignment vertical="top" wrapText="1"/>
    </xf>
    <xf numFmtId="0" fontId="34" fillId="2" borderId="106" xfId="0" applyFont="1" applyFill="1" applyBorder="1" applyAlignment="1">
      <alignment vertical="justify" wrapText="1"/>
    </xf>
    <xf numFmtId="0" fontId="34" fillId="2" borderId="39" xfId="0" applyFont="1" applyFill="1" applyBorder="1" applyAlignment="1">
      <alignment vertical="justify" wrapText="1"/>
    </xf>
    <xf numFmtId="0" fontId="34" fillId="2" borderId="107" xfId="0" applyFont="1" applyFill="1" applyBorder="1" applyAlignment="1">
      <alignment vertical="justify" wrapText="1"/>
    </xf>
    <xf numFmtId="0" fontId="34" fillId="2" borderId="110" xfId="0" applyFont="1" applyFill="1" applyBorder="1" applyAlignment="1">
      <alignment horizontal="left" vertical="top" wrapText="1"/>
    </xf>
    <xf numFmtId="0" fontId="34" fillId="2" borderId="111" xfId="0" applyFont="1" applyFill="1" applyBorder="1" applyAlignment="1">
      <alignment horizontal="left" vertical="top" wrapText="1"/>
    </xf>
    <xf numFmtId="0" fontId="34" fillId="2" borderId="112" xfId="0" applyFont="1" applyFill="1" applyBorder="1" applyAlignment="1">
      <alignment horizontal="left" vertical="top" wrapText="1"/>
    </xf>
    <xf numFmtId="0" fontId="34" fillId="2" borderId="128" xfId="0" applyFont="1" applyFill="1" applyBorder="1" applyAlignment="1">
      <alignment horizontal="left" vertical="top" wrapText="1"/>
    </xf>
    <xf numFmtId="0" fontId="34" fillId="2" borderId="126" xfId="0" applyFont="1" applyFill="1" applyBorder="1" applyAlignment="1">
      <alignment horizontal="left" vertical="top" wrapText="1"/>
    </xf>
    <xf numFmtId="0" fontId="34" fillId="2" borderId="12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justify"/>
    </xf>
    <xf numFmtId="0" fontId="32" fillId="5" borderId="71" xfId="0" applyFont="1" applyFill="1" applyBorder="1" applyAlignment="1">
      <alignment horizontal="left" vertical="center" wrapText="1"/>
    </xf>
    <xf numFmtId="0" fontId="32" fillId="5" borderId="70" xfId="0" applyFont="1" applyFill="1" applyBorder="1" applyAlignment="1">
      <alignment horizontal="left" vertical="center" wrapText="1"/>
    </xf>
    <xf numFmtId="0" fontId="32" fillId="5" borderId="69" xfId="0" applyFont="1" applyFill="1" applyBorder="1" applyAlignment="1">
      <alignment horizontal="left" vertical="center" wrapText="1"/>
    </xf>
    <xf numFmtId="0" fontId="30" fillId="2" borderId="59" xfId="0" applyFont="1" applyFill="1" applyBorder="1" applyAlignment="1">
      <alignment horizontal="left" vertical="center" wrapText="1"/>
    </xf>
    <xf numFmtId="0" fontId="30" fillId="2" borderId="58" xfId="0" applyFont="1" applyFill="1" applyBorder="1" applyAlignment="1">
      <alignment horizontal="left" vertical="center" wrapText="1"/>
    </xf>
    <xf numFmtId="0" fontId="30" fillId="2" borderId="57" xfId="0" applyFont="1" applyFill="1" applyBorder="1" applyAlignment="1">
      <alignment horizontal="left" vertical="center" wrapText="1"/>
    </xf>
    <xf numFmtId="0" fontId="32" fillId="5" borderId="123" xfId="0" applyFont="1" applyFill="1" applyBorder="1" applyAlignment="1">
      <alignment horizontal="center" vertical="center" wrapText="1"/>
    </xf>
    <xf numFmtId="0" fontId="32" fillId="5" borderId="124" xfId="0" applyFont="1" applyFill="1" applyBorder="1" applyAlignment="1">
      <alignment horizontal="center" vertical="center" wrapText="1"/>
    </xf>
    <xf numFmtId="0" fontId="29" fillId="0" borderId="87" xfId="0" applyFont="1" applyBorder="1" applyAlignment="1">
      <alignment horizontal="left" vertical="top" wrapText="1"/>
    </xf>
    <xf numFmtId="0" fontId="29" fillId="0" borderId="86" xfId="0" applyFont="1" applyBorder="1" applyAlignment="1">
      <alignment horizontal="left" vertical="top" wrapText="1"/>
    </xf>
    <xf numFmtId="0" fontId="29" fillId="0" borderId="85" xfId="0" applyFont="1" applyBorder="1" applyAlignment="1">
      <alignment horizontal="left" vertical="top" wrapText="1"/>
    </xf>
    <xf numFmtId="0" fontId="32" fillId="5" borderId="95" xfId="0" applyFont="1" applyFill="1" applyBorder="1" applyAlignment="1">
      <alignment horizontal="left" vertical="center" wrapText="1"/>
    </xf>
    <xf numFmtId="0" fontId="32" fillId="5" borderId="96" xfId="0" applyFont="1" applyFill="1" applyBorder="1" applyAlignment="1">
      <alignment horizontal="left" vertical="center" wrapText="1"/>
    </xf>
    <xf numFmtId="0" fontId="32" fillId="5" borderId="97" xfId="0" applyFont="1" applyFill="1" applyBorder="1" applyAlignment="1">
      <alignment horizontal="left" vertical="center" wrapText="1"/>
    </xf>
    <xf numFmtId="0" fontId="29" fillId="2" borderId="89" xfId="0" applyFont="1" applyFill="1" applyBorder="1" applyAlignment="1">
      <alignment horizontal="left" vertical="top" wrapText="1"/>
    </xf>
    <xf numFmtId="0" fontId="29" fillId="2" borderId="28" xfId="0" applyFont="1" applyFill="1" applyBorder="1" applyAlignment="1">
      <alignment horizontal="left" vertical="top" wrapText="1"/>
    </xf>
    <xf numFmtId="0" fontId="29" fillId="2" borderId="27" xfId="0" applyFont="1" applyFill="1" applyBorder="1" applyAlignment="1">
      <alignment horizontal="left" vertical="top" wrapText="1"/>
    </xf>
    <xf numFmtId="0" fontId="29" fillId="2" borderId="26" xfId="0" applyFont="1" applyFill="1" applyBorder="1" applyAlignment="1">
      <alignment horizontal="left" vertical="top" wrapText="1"/>
    </xf>
    <xf numFmtId="0" fontId="29" fillId="2" borderId="88" xfId="0" applyFont="1" applyFill="1" applyBorder="1" applyAlignment="1">
      <alignment horizontal="left" vertical="top" wrapText="1"/>
    </xf>
    <xf numFmtId="0" fontId="30" fillId="2" borderId="89" xfId="0" applyFont="1" applyFill="1" applyBorder="1" applyAlignment="1">
      <alignment horizontal="left" vertical="top" wrapText="1"/>
    </xf>
    <xf numFmtId="0" fontId="30" fillId="2" borderId="28" xfId="0" applyFont="1" applyFill="1" applyBorder="1" applyAlignment="1">
      <alignment horizontal="left" vertical="top" wrapText="1"/>
    </xf>
    <xf numFmtId="0" fontId="30" fillId="2" borderId="27" xfId="0" applyFont="1" applyFill="1" applyBorder="1" applyAlignment="1">
      <alignment horizontal="left" vertical="top" wrapText="1"/>
    </xf>
    <xf numFmtId="0" fontId="29" fillId="0" borderId="28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/>
    </xf>
    <xf numFmtId="0" fontId="29" fillId="0" borderId="26" xfId="0" applyFont="1" applyBorder="1" applyAlignment="1">
      <alignment horizontal="left" vertical="top" wrapText="1"/>
    </xf>
    <xf numFmtId="0" fontId="29" fillId="0" borderId="88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43" fontId="4" fillId="2" borderId="9" xfId="2" applyFont="1" applyFill="1" applyBorder="1" applyAlignment="1">
      <alignment horizontal="right" vertical="center" wrapText="1"/>
    </xf>
    <xf numFmtId="43" fontId="4" fillId="2" borderId="16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right" vertical="center" wrapText="1"/>
    </xf>
    <xf numFmtId="43" fontId="4" fillId="2" borderId="18" xfId="2" applyFont="1" applyFill="1" applyBorder="1" applyAlignment="1">
      <alignment horizontal="right" vertical="center" wrapText="1"/>
    </xf>
    <xf numFmtId="43" fontId="4" fillId="2" borderId="19" xfId="2" applyFont="1" applyFill="1" applyBorder="1" applyAlignment="1">
      <alignment horizontal="right" vertical="center" wrapText="1"/>
    </xf>
    <xf numFmtId="43" fontId="4" fillId="2" borderId="21" xfId="2" applyFont="1" applyFill="1" applyBorder="1" applyAlignment="1">
      <alignment horizontal="right" vertical="center" wrapText="1"/>
    </xf>
    <xf numFmtId="43" fontId="4" fillId="2" borderId="5" xfId="2" applyFont="1" applyFill="1" applyBorder="1" applyAlignment="1">
      <alignment horizontal="center" vertical="center" wrapText="1"/>
    </xf>
    <xf numFmtId="43" fontId="4" fillId="2" borderId="18" xfId="2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Vírgula" xfId="2" builtinId="3"/>
  </cellStyles>
  <dxfs count="0"/>
  <tableStyles count="0" defaultTableStyle="TableStyleMedium2" defaultPivotStyle="PivotStyleLight16"/>
  <colors>
    <mruColors>
      <color rgb="FF7B7A8E"/>
      <color rgb="FFE7E6E6"/>
      <color rgb="FFFD8B8B"/>
      <color rgb="FFD60404"/>
      <color rgb="FFFE3526"/>
      <color rgb="FFFE4234"/>
      <color rgb="FFFE51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microsoft.com/office/2007/relationships/hdphoto" Target="../media/hdphoto1.wdp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7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Relationship Id="rId14" Type="http://schemas.openxmlformats.org/officeDocument/2006/relationships/image" Target="../media/image3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8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12" Type="http://schemas.openxmlformats.org/officeDocument/2006/relationships/image" Target="../media/image17.png"/><Relationship Id="rId17" Type="http://schemas.openxmlformats.org/officeDocument/2006/relationships/image" Target="../media/image21.png"/><Relationship Id="rId2" Type="http://schemas.openxmlformats.org/officeDocument/2006/relationships/image" Target="../media/image13.png"/><Relationship Id="rId16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10.png"/><Relationship Id="rId11" Type="http://schemas.openxmlformats.org/officeDocument/2006/relationships/image" Target="../media/image16.png"/><Relationship Id="rId5" Type="http://schemas.openxmlformats.org/officeDocument/2006/relationships/image" Target="../media/image4.png"/><Relationship Id="rId15" Type="http://schemas.openxmlformats.org/officeDocument/2006/relationships/image" Target="../media/image20.png"/><Relationship Id="rId10" Type="http://schemas.openxmlformats.org/officeDocument/2006/relationships/image" Target="../media/image15.png"/><Relationship Id="rId4" Type="http://schemas.openxmlformats.org/officeDocument/2006/relationships/image" Target="../media/image3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3" Type="http://schemas.microsoft.com/office/2007/relationships/hdphoto" Target="../media/hdphoto2.wdp"/><Relationship Id="rId7" Type="http://schemas.openxmlformats.org/officeDocument/2006/relationships/image" Target="../media/image41.png"/><Relationship Id="rId12" Type="http://schemas.openxmlformats.org/officeDocument/2006/relationships/image" Target="../media/image14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0.png"/><Relationship Id="rId11" Type="http://schemas.openxmlformats.org/officeDocument/2006/relationships/image" Target="../media/image42.png"/><Relationship Id="rId5" Type="http://schemas.openxmlformats.org/officeDocument/2006/relationships/image" Target="../media/image39.png"/><Relationship Id="rId15" Type="http://schemas.openxmlformats.org/officeDocument/2006/relationships/image" Target="../media/image43.png"/><Relationship Id="rId10" Type="http://schemas.openxmlformats.org/officeDocument/2006/relationships/image" Target="../media/image18.png"/><Relationship Id="rId4" Type="http://schemas.openxmlformats.org/officeDocument/2006/relationships/image" Target="../media/image16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microsoft.com/office/2007/relationships/hdphoto" Target="../media/hdphoto2.wdp"/><Relationship Id="rId7" Type="http://schemas.openxmlformats.org/officeDocument/2006/relationships/image" Target="../media/image19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45.png"/><Relationship Id="rId4" Type="http://schemas.openxmlformats.org/officeDocument/2006/relationships/image" Target="../media/image16.png"/><Relationship Id="rId9" Type="http://schemas.openxmlformats.org/officeDocument/2006/relationships/image" Target="../media/image44.png"/></Relationships>
</file>

<file path=xl/drawings/_rels/drawing1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44.png"/><Relationship Id="rId5" Type="http://schemas.openxmlformats.org/officeDocument/2006/relationships/image" Target="../media/image46.png"/><Relationship Id="rId4" Type="http://schemas.openxmlformats.org/officeDocument/2006/relationships/image" Target="../media/image1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3" Type="http://schemas.microsoft.com/office/2007/relationships/hdphoto" Target="../media/hdphoto2.wdp"/><Relationship Id="rId7" Type="http://schemas.openxmlformats.org/officeDocument/2006/relationships/image" Target="../media/image47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microsoft.com/office/2007/relationships/hdphoto" Target="../media/hdphoto2.wdp"/><Relationship Id="rId7" Type="http://schemas.openxmlformats.org/officeDocument/2006/relationships/image" Target="../media/image18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7.png"/><Relationship Id="rId11" Type="http://schemas.openxmlformats.org/officeDocument/2006/relationships/image" Target="../media/image44.png"/><Relationship Id="rId5" Type="http://schemas.openxmlformats.org/officeDocument/2006/relationships/image" Target="../media/image16.png"/><Relationship Id="rId10" Type="http://schemas.openxmlformats.org/officeDocument/2006/relationships/image" Target="../media/image48.png"/><Relationship Id="rId4" Type="http://schemas.openxmlformats.org/officeDocument/2006/relationships/image" Target="../media/image11.png"/><Relationship Id="rId9" Type="http://schemas.openxmlformats.org/officeDocument/2006/relationships/image" Target="../media/image2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49.png"/><Relationship Id="rId3" Type="http://schemas.openxmlformats.org/officeDocument/2006/relationships/image" Target="../media/image9.png"/><Relationship Id="rId7" Type="http://schemas.openxmlformats.org/officeDocument/2006/relationships/image" Target="../media/image11.png"/><Relationship Id="rId12" Type="http://schemas.openxmlformats.org/officeDocument/2006/relationships/image" Target="../media/image20.png"/><Relationship Id="rId2" Type="http://schemas.openxmlformats.org/officeDocument/2006/relationships/image" Target="../media/image4.png"/><Relationship Id="rId1" Type="http://schemas.openxmlformats.org/officeDocument/2006/relationships/image" Target="../media/image1.jpg"/><Relationship Id="rId6" Type="http://schemas.microsoft.com/office/2007/relationships/hdphoto" Target="../media/hdphoto2.wdp"/><Relationship Id="rId11" Type="http://schemas.openxmlformats.org/officeDocument/2006/relationships/image" Target="../media/image19.png"/><Relationship Id="rId5" Type="http://schemas.openxmlformats.org/officeDocument/2006/relationships/image" Target="../media/image10.png"/><Relationship Id="rId15" Type="http://schemas.openxmlformats.org/officeDocument/2006/relationships/image" Target="../media/image50.png"/><Relationship Id="rId10" Type="http://schemas.openxmlformats.org/officeDocument/2006/relationships/image" Target="../media/image18.png"/><Relationship Id="rId4" Type="http://schemas.microsoft.com/office/2007/relationships/hdphoto" Target="../media/hdphoto1.wdp"/><Relationship Id="rId9" Type="http://schemas.openxmlformats.org/officeDocument/2006/relationships/image" Target="../media/image17.png"/><Relationship Id="rId14" Type="http://schemas.openxmlformats.org/officeDocument/2006/relationships/image" Target="../media/image44.png"/></Relationships>
</file>

<file path=xl/drawings/_rels/drawing18.xml.rels><?xml version="1.0" encoding="UTF-8" standalone="yes"?>
<Relationships xmlns="http://schemas.openxmlformats.org/package/2006/relationships"><Relationship Id="rId8" Type="http://schemas.microsoft.com/office/2007/relationships/hdphoto" Target="../media/hdphoto5.wdp"/><Relationship Id="rId13" Type="http://schemas.openxmlformats.org/officeDocument/2006/relationships/image" Target="../media/image60.png"/><Relationship Id="rId3" Type="http://schemas.openxmlformats.org/officeDocument/2006/relationships/image" Target="../media/image53.png"/><Relationship Id="rId7" Type="http://schemas.openxmlformats.org/officeDocument/2006/relationships/image" Target="../media/image55.png"/><Relationship Id="rId12" Type="http://schemas.openxmlformats.org/officeDocument/2006/relationships/image" Target="../media/image59.svg"/><Relationship Id="rId2" Type="http://schemas.openxmlformats.org/officeDocument/2006/relationships/image" Target="../media/image52.png"/><Relationship Id="rId1" Type="http://schemas.openxmlformats.org/officeDocument/2006/relationships/image" Target="../media/image51.png"/><Relationship Id="rId6" Type="http://schemas.microsoft.com/office/2007/relationships/hdphoto" Target="../media/hdphoto4.wdp"/><Relationship Id="rId11" Type="http://schemas.openxmlformats.org/officeDocument/2006/relationships/image" Target="../media/image58.png"/><Relationship Id="rId5" Type="http://schemas.openxmlformats.org/officeDocument/2006/relationships/image" Target="../media/image54.png"/><Relationship Id="rId10" Type="http://schemas.openxmlformats.org/officeDocument/2006/relationships/image" Target="../media/image57.png"/><Relationship Id="rId4" Type="http://schemas.microsoft.com/office/2007/relationships/hdphoto" Target="../media/hdphoto3.wdp"/><Relationship Id="rId9" Type="http://schemas.openxmlformats.org/officeDocument/2006/relationships/image" Target="../media/image56.png"/><Relationship Id="rId14" Type="http://schemas.openxmlformats.org/officeDocument/2006/relationships/image" Target="../media/image61.sv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2" Type="http://schemas.openxmlformats.org/officeDocument/2006/relationships/image" Target="../media/image62.png"/><Relationship Id="rId1" Type="http://schemas.openxmlformats.org/officeDocument/2006/relationships/image" Target="../media/image52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4.png"/><Relationship Id="rId4" Type="http://schemas.openxmlformats.org/officeDocument/2006/relationships/image" Target="../media/image24.png"/></Relationships>
</file>

<file path=xl/drawings/_rels/drawing20.xml.rels><?xml version="1.0" encoding="UTF-8" standalone="yes"?>
<Relationships xmlns="http://schemas.openxmlformats.org/package/2006/relationships"><Relationship Id="rId3" Type="http://schemas.microsoft.com/office/2007/relationships/hdphoto" Target="../media/hdphoto4.wdp"/><Relationship Id="rId2" Type="http://schemas.openxmlformats.org/officeDocument/2006/relationships/image" Target="../media/image65.png"/><Relationship Id="rId1" Type="http://schemas.openxmlformats.org/officeDocument/2006/relationships/image" Target="../media/image52.png"/><Relationship Id="rId6" Type="http://schemas.openxmlformats.org/officeDocument/2006/relationships/image" Target="../media/image68.svg"/><Relationship Id="rId5" Type="http://schemas.openxmlformats.org/officeDocument/2006/relationships/image" Target="../media/image67.png"/><Relationship Id="rId4" Type="http://schemas.openxmlformats.org/officeDocument/2006/relationships/image" Target="../media/image66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svg"/><Relationship Id="rId7" Type="http://schemas.openxmlformats.org/officeDocument/2006/relationships/image" Target="../media/image61.svg"/><Relationship Id="rId2" Type="http://schemas.openxmlformats.org/officeDocument/2006/relationships/image" Target="../media/image58.png"/><Relationship Id="rId1" Type="http://schemas.openxmlformats.org/officeDocument/2006/relationships/image" Target="../media/image52.png"/><Relationship Id="rId6" Type="http://schemas.openxmlformats.org/officeDocument/2006/relationships/image" Target="../media/image60.png"/><Relationship Id="rId5" Type="http://schemas.openxmlformats.org/officeDocument/2006/relationships/image" Target="../media/image70.png"/><Relationship Id="rId4" Type="http://schemas.openxmlformats.org/officeDocument/2006/relationships/image" Target="../media/image69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2.png"/><Relationship Id="rId7" Type="http://schemas.openxmlformats.org/officeDocument/2006/relationships/image" Target="../media/image21.png"/><Relationship Id="rId2" Type="http://schemas.openxmlformats.org/officeDocument/2006/relationships/image" Target="../media/image71.jpeg"/><Relationship Id="rId1" Type="http://schemas.openxmlformats.org/officeDocument/2006/relationships/image" Target="../media/image52.png"/><Relationship Id="rId6" Type="http://schemas.openxmlformats.org/officeDocument/2006/relationships/image" Target="../media/image14.png"/><Relationship Id="rId5" Type="http://schemas.openxmlformats.org/officeDocument/2006/relationships/image" Target="../media/image64.png"/><Relationship Id="rId4" Type="http://schemas.openxmlformats.org/officeDocument/2006/relationships/image" Target="../media/image63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3.png"/><Relationship Id="rId7" Type="http://schemas.openxmlformats.org/officeDocument/2006/relationships/image" Target="../media/image43.png"/><Relationship Id="rId2" Type="http://schemas.openxmlformats.org/officeDocument/2006/relationships/image" Target="../media/image62.png"/><Relationship Id="rId1" Type="http://schemas.openxmlformats.org/officeDocument/2006/relationships/image" Target="../media/image52.png"/><Relationship Id="rId6" Type="http://schemas.openxmlformats.org/officeDocument/2006/relationships/image" Target="../media/image21.png"/><Relationship Id="rId5" Type="http://schemas.openxmlformats.org/officeDocument/2006/relationships/image" Target="../media/image14.png"/><Relationship Id="rId4" Type="http://schemas.openxmlformats.org/officeDocument/2006/relationships/image" Target="../media/image64.png"/></Relationships>
</file>

<file path=xl/drawings/_rels/drawing24.xml.rels><?xml version="1.0" encoding="UTF-8" standalone="yes"?>
<Relationships xmlns="http://schemas.openxmlformats.org/package/2006/relationships"><Relationship Id="rId3" Type="http://schemas.microsoft.com/office/2007/relationships/hdphoto" Target="../media/hdphoto6.wdp"/><Relationship Id="rId2" Type="http://schemas.openxmlformats.org/officeDocument/2006/relationships/image" Target="../media/image73.png"/><Relationship Id="rId1" Type="http://schemas.openxmlformats.org/officeDocument/2006/relationships/image" Target="../media/image72.jpeg"/><Relationship Id="rId4" Type="http://schemas.openxmlformats.org/officeDocument/2006/relationships/image" Target="../media/image7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20.png"/><Relationship Id="rId3" Type="http://schemas.openxmlformats.org/officeDocument/2006/relationships/image" Target="../media/image3.png"/><Relationship Id="rId7" Type="http://schemas.openxmlformats.org/officeDocument/2006/relationships/image" Target="../media/image12.png"/><Relationship Id="rId12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25.png"/><Relationship Id="rId6" Type="http://schemas.microsoft.com/office/2007/relationships/hdphoto" Target="../media/hdphoto2.wdp"/><Relationship Id="rId11" Type="http://schemas.openxmlformats.org/officeDocument/2006/relationships/image" Target="../media/image18.png"/><Relationship Id="rId5" Type="http://schemas.openxmlformats.org/officeDocument/2006/relationships/image" Target="../media/image10.png"/><Relationship Id="rId15" Type="http://schemas.openxmlformats.org/officeDocument/2006/relationships/image" Target="../media/image27.png"/><Relationship Id="rId10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16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9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8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2.wdp"/><Relationship Id="rId18" Type="http://schemas.openxmlformats.org/officeDocument/2006/relationships/image" Target="../media/image15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17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13.png"/><Relationship Id="rId20" Type="http://schemas.openxmlformats.org/officeDocument/2006/relationships/image" Target="../media/image17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07/relationships/hdphoto" Target="../media/hdphoto1.wdp"/><Relationship Id="rId24" Type="http://schemas.openxmlformats.org/officeDocument/2006/relationships/image" Target="../media/image27.png"/><Relationship Id="rId5" Type="http://schemas.openxmlformats.org/officeDocument/2006/relationships/image" Target="../media/image5.png"/><Relationship Id="rId15" Type="http://schemas.openxmlformats.org/officeDocument/2006/relationships/image" Target="../media/image12.png"/><Relationship Id="rId23" Type="http://schemas.openxmlformats.org/officeDocument/2006/relationships/image" Target="../media/image20.png"/><Relationship Id="rId10" Type="http://schemas.openxmlformats.org/officeDocument/2006/relationships/image" Target="../media/image9.png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28.png"/><Relationship Id="rId14" Type="http://schemas.openxmlformats.org/officeDocument/2006/relationships/image" Target="../media/image11.png"/><Relationship Id="rId22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37.png"/><Relationship Id="rId3" Type="http://schemas.microsoft.com/office/2007/relationships/hdphoto" Target="../media/hdphoto2.wdp"/><Relationship Id="rId7" Type="http://schemas.openxmlformats.org/officeDocument/2006/relationships/image" Target="../media/image16.png"/><Relationship Id="rId12" Type="http://schemas.openxmlformats.org/officeDocument/2006/relationships/image" Target="../media/image36.png"/><Relationship Id="rId2" Type="http://schemas.openxmlformats.org/officeDocument/2006/relationships/image" Target="../media/image10.png"/><Relationship Id="rId1" Type="http://schemas.openxmlformats.org/officeDocument/2006/relationships/image" Target="../media/image4.png"/><Relationship Id="rId6" Type="http://schemas.openxmlformats.org/officeDocument/2006/relationships/image" Target="../media/image14.png"/><Relationship Id="rId11" Type="http://schemas.openxmlformats.org/officeDocument/2006/relationships/image" Target="../media/image20.png"/><Relationship Id="rId5" Type="http://schemas.openxmlformats.org/officeDocument/2006/relationships/image" Target="../media/image13.png"/><Relationship Id="rId10" Type="http://schemas.openxmlformats.org/officeDocument/2006/relationships/image" Target="../media/image19.png"/><Relationship Id="rId4" Type="http://schemas.openxmlformats.org/officeDocument/2006/relationships/image" Target="../media/image12.png"/><Relationship Id="rId9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7E8F314A-DF4F-48D0-81D5-9CDA99A38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542925</xdr:colOff>
      <xdr:row>17</xdr:row>
      <xdr:rowOff>95250</xdr:rowOff>
    </xdr:from>
    <xdr:to>
      <xdr:col>17</xdr:col>
      <xdr:colOff>219075</xdr:colOff>
      <xdr:row>22</xdr:row>
      <xdr:rowOff>66675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DC72DC5-065E-4B75-B484-F12E9CD837D1}"/>
            </a:ext>
          </a:extLst>
        </xdr:cNvPr>
        <xdr:cNvGrpSpPr/>
      </xdr:nvGrpSpPr>
      <xdr:grpSpPr>
        <a:xfrm>
          <a:off x="542925" y="3196590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3F3776DF-FC57-44B4-A832-6EFBFC3E81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F4584DEF-D4BB-4C5F-BAF0-8916C343DE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C4A62AB-143B-4C40-BE23-B896155A2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3BAC9680-1C2E-4E78-B0C1-74A58C4E0506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25</xdr:row>
      <xdr:rowOff>19050</xdr:rowOff>
    </xdr:from>
    <xdr:to>
      <xdr:col>1</xdr:col>
      <xdr:colOff>695257</xdr:colOff>
      <xdr:row>26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A8A2E059-8546-4302-B817-7D5A59BE2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24</xdr:row>
      <xdr:rowOff>152400</xdr:rowOff>
    </xdr:from>
    <xdr:to>
      <xdr:col>4</xdr:col>
      <xdr:colOff>476049</xdr:colOff>
      <xdr:row>26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185CEDB-C0A8-4521-93C5-78AAFC9B2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1</xdr:col>
      <xdr:colOff>476251</xdr:colOff>
      <xdr:row>19</xdr:row>
      <xdr:rowOff>9524</xdr:rowOff>
    </xdr:from>
    <xdr:to>
      <xdr:col>3</xdr:col>
      <xdr:colOff>190501</xdr:colOff>
      <xdr:row>20</xdr:row>
      <xdr:rowOff>123825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5163D84-D1FF-4B84-8983-E49F0D9DD9F3}"/>
            </a:ext>
          </a:extLst>
        </xdr:cNvPr>
        <xdr:cNvSpPr/>
      </xdr:nvSpPr>
      <xdr:spPr>
        <a:xfrm>
          <a:off x="1085851" y="3571874"/>
          <a:ext cx="1066800" cy="304801"/>
        </a:xfrm>
        <a:prstGeom prst="rect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Por Projeto</a:t>
          </a:r>
        </a:p>
      </xdr:txBody>
    </xdr:sp>
    <xdr:clientData/>
  </xdr:twoCellAnchor>
  <xdr:twoCellAnchor editAs="oneCell">
    <xdr:from>
      <xdr:col>5</xdr:col>
      <xdr:colOff>19050</xdr:colOff>
      <xdr:row>24</xdr:row>
      <xdr:rowOff>152400</xdr:rowOff>
    </xdr:from>
    <xdr:to>
      <xdr:col>8</xdr:col>
      <xdr:colOff>304536</xdr:colOff>
      <xdr:row>26</xdr:row>
      <xdr:rowOff>161876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992C91D8-A129-44AA-84A6-D1D99B13A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24</xdr:row>
      <xdr:rowOff>114300</xdr:rowOff>
    </xdr:from>
    <xdr:to>
      <xdr:col>10</xdr:col>
      <xdr:colOff>28465</xdr:colOff>
      <xdr:row>27</xdr:row>
      <xdr:rowOff>57086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1680865F-0EA5-489A-99A1-1C4C23DDE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6" name="Imagem 15" descr="Logotipo&#10;&#10;Descrição gerada automaticamente com confiança baixa">
          <a:extLst>
            <a:ext uri="{FF2B5EF4-FFF2-40B4-BE49-F238E27FC236}">
              <a16:creationId xmlns:a16="http://schemas.microsoft.com/office/drawing/2014/main" id="{16DB7F0C-51DD-4E3D-B337-3C803924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7C1359B9-4D06-4A36-BEE4-FE5F9EE16CFA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63F76D-6D4A-4B11-BB65-B61159DD9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F76AC4A-78AC-43CF-B7AB-B7CD5895171D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ABA1A235-A1BA-45EC-BD0D-F04D52A59AEB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7322761-BDB0-4DDF-96BE-BC20841E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FDC38B9E-0D5E-4CC2-9B3C-F398DFA0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DBDCE9D6-8F8F-453E-A879-A537FA32B94D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513484</xdr:colOff>
      <xdr:row>28</xdr:row>
      <xdr:rowOff>112569</xdr:rowOff>
    </xdr:from>
    <xdr:to>
      <xdr:col>3</xdr:col>
      <xdr:colOff>228330</xdr:colOff>
      <xdr:row>30</xdr:row>
      <xdr:rowOff>175997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FB03507E-CBAC-4190-8DF6-CD6102331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3484" y="4770294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445730</xdr:colOff>
      <xdr:row>35</xdr:row>
      <xdr:rowOff>19050</xdr:rowOff>
    </xdr:from>
    <xdr:to>
      <xdr:col>4</xdr:col>
      <xdr:colOff>104394</xdr:colOff>
      <xdr:row>37</xdr:row>
      <xdr:rowOff>95250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F6E980F7-E7A3-4E8B-8CF7-D611EBA91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/>
        <a:srcRect b="21667"/>
        <a:stretch/>
      </xdr:blipFill>
      <xdr:spPr>
        <a:xfrm>
          <a:off x="445730" y="6010275"/>
          <a:ext cx="2230414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396874</xdr:colOff>
      <xdr:row>38</xdr:row>
      <xdr:rowOff>140758</xdr:rowOff>
    </xdr:from>
    <xdr:to>
      <xdr:col>8</xdr:col>
      <xdr:colOff>501636</xdr:colOff>
      <xdr:row>38</xdr:row>
      <xdr:rowOff>283616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BDFCA8A6-362A-4B04-876A-03C2C84D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38</xdr:row>
      <xdr:rowOff>150283</xdr:rowOff>
    </xdr:from>
    <xdr:ext cx="104762" cy="142858"/>
    <xdr:pic>
      <xdr:nvPicPr>
        <xdr:cNvPr id="35" name="Imagem 34">
          <a:extLst>
            <a:ext uri="{FF2B5EF4-FFF2-40B4-BE49-F238E27FC236}">
              <a16:creationId xmlns:a16="http://schemas.microsoft.com/office/drawing/2014/main" id="{18D195E1-1065-4D4A-A8BD-33DECEC68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7</xdr:col>
      <xdr:colOff>523874</xdr:colOff>
      <xdr:row>36</xdr:row>
      <xdr:rowOff>9525</xdr:rowOff>
    </xdr:from>
    <xdr:to>
      <xdr:col>14</xdr:col>
      <xdr:colOff>361950</xdr:colOff>
      <xdr:row>37</xdr:row>
      <xdr:rowOff>57147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D10096F-B6CB-4BE4-BEB0-A1A9CCD6E480}"/>
            </a:ext>
          </a:extLst>
        </xdr:cNvPr>
        <xdr:cNvGrpSpPr/>
      </xdr:nvGrpSpPr>
      <xdr:grpSpPr>
        <a:xfrm>
          <a:off x="4943474" y="6585585"/>
          <a:ext cx="4105276" cy="230502"/>
          <a:chOff x="4924424" y="6057900"/>
          <a:chExt cx="3886201" cy="228597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2887C57-E443-4690-9820-AF7E7354FD3D}"/>
              </a:ext>
            </a:extLst>
          </xdr:cNvPr>
          <xdr:cNvSpPr/>
        </xdr:nvSpPr>
        <xdr:spPr>
          <a:xfrm>
            <a:off x="4924424" y="6061587"/>
            <a:ext cx="1079999" cy="22491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85D16505-6B22-471E-A64B-302EACBD47DE}"/>
              </a:ext>
            </a:extLst>
          </xdr:cNvPr>
          <xdr:cNvSpPr/>
        </xdr:nvSpPr>
        <xdr:spPr>
          <a:xfrm>
            <a:off x="6071564" y="6057901"/>
            <a:ext cx="1291261" cy="209549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4BDD175A-850B-4F5D-B3CC-9CCD7DA234D5}"/>
              </a:ext>
            </a:extLst>
          </xdr:cNvPr>
          <xdr:cNvSpPr/>
        </xdr:nvSpPr>
        <xdr:spPr>
          <a:xfrm>
            <a:off x="7430956" y="6048375"/>
            <a:ext cx="1598744" cy="209550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0</xdr:colOff>
      <xdr:row>33</xdr:row>
      <xdr:rowOff>85725</xdr:rowOff>
    </xdr:from>
    <xdr:to>
      <xdr:col>2</xdr:col>
      <xdr:colOff>337050</xdr:colOff>
      <xdr:row>34</xdr:row>
      <xdr:rowOff>186825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501A20DB-CFA2-4567-9C8B-87244F2FA2CD}"/>
            </a:ext>
          </a:extLst>
        </xdr:cNvPr>
        <xdr:cNvSpPr/>
      </xdr:nvSpPr>
      <xdr:spPr>
        <a:xfrm>
          <a:off x="609600" y="5695950"/>
          <a:ext cx="1080000" cy="291600"/>
        </a:xfrm>
        <a:prstGeom prst="roundRect">
          <a:avLst/>
        </a:prstGeom>
        <a:solidFill>
          <a:srgbClr val="D60404"/>
        </a:solidFill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chemeClr val="bg1"/>
              </a:solidFill>
              <a:latin typeface="+mn-lt"/>
              <a:ea typeface="+mn-ea"/>
              <a:cs typeface="+mn-cs"/>
            </a:rPr>
            <a:t> Exibir Gráfico</a:t>
          </a: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40" name="Meio-quadro 39">
          <a:extLst>
            <a:ext uri="{FF2B5EF4-FFF2-40B4-BE49-F238E27FC236}">
              <a16:creationId xmlns:a16="http://schemas.microsoft.com/office/drawing/2014/main" id="{F3FB56F3-339D-4486-8554-15AB77575798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41" name="Meio-quadro 40">
          <a:extLst>
            <a:ext uri="{FF2B5EF4-FFF2-40B4-BE49-F238E27FC236}">
              <a16:creationId xmlns:a16="http://schemas.microsoft.com/office/drawing/2014/main" id="{89592F77-B175-4695-A213-AE16D1D7A51F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42" name="Meio-quadro 41">
          <a:extLst>
            <a:ext uri="{FF2B5EF4-FFF2-40B4-BE49-F238E27FC236}">
              <a16:creationId xmlns:a16="http://schemas.microsoft.com/office/drawing/2014/main" id="{82D7F7FB-50DB-4F58-8709-159DD7BC754E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41</xdr:row>
      <xdr:rowOff>352425</xdr:rowOff>
    </xdr:from>
    <xdr:to>
      <xdr:col>17</xdr:col>
      <xdr:colOff>132090</xdr:colOff>
      <xdr:row>44</xdr:row>
      <xdr:rowOff>18996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F9DBF7CD-B3F9-465A-9059-0876A7F8B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20</xdr:col>
      <xdr:colOff>236950</xdr:colOff>
      <xdr:row>66</xdr:row>
      <xdr:rowOff>28575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2666F515-35A0-4EF1-8647-BE83E83CC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38</xdr:row>
      <xdr:rowOff>142875</xdr:rowOff>
    </xdr:from>
    <xdr:to>
      <xdr:col>10</xdr:col>
      <xdr:colOff>590537</xdr:colOff>
      <xdr:row>38</xdr:row>
      <xdr:rowOff>285733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6D3B8B4-3819-45F2-AB87-646B942E4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133350</xdr:rowOff>
    </xdr:from>
    <xdr:to>
      <xdr:col>12</xdr:col>
      <xdr:colOff>581012</xdr:colOff>
      <xdr:row>38</xdr:row>
      <xdr:rowOff>276208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9BF3FF3B-5C26-4247-849E-FA32F5F46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38</xdr:row>
      <xdr:rowOff>142875</xdr:rowOff>
    </xdr:from>
    <xdr:to>
      <xdr:col>14</xdr:col>
      <xdr:colOff>590537</xdr:colOff>
      <xdr:row>38</xdr:row>
      <xdr:rowOff>285733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66121586-38CC-41A9-AF54-6B398EF5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40</xdr:row>
      <xdr:rowOff>0</xdr:rowOff>
    </xdr:from>
    <xdr:to>
      <xdr:col>20</xdr:col>
      <xdr:colOff>214554</xdr:colOff>
      <xdr:row>45</xdr:row>
      <xdr:rowOff>85728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59DA445-AB46-43C5-B665-4FB62DB0B187}"/>
            </a:ext>
          </a:extLst>
        </xdr:cNvPr>
        <xdr:cNvGrpSpPr/>
      </xdr:nvGrpSpPr>
      <xdr:grpSpPr>
        <a:xfrm>
          <a:off x="12058668" y="7726680"/>
          <a:ext cx="500286" cy="1396368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124880CE-4169-4DB4-AE15-C700DBBB96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ED5D0941-7A75-4E5D-B9E2-B72CCAAAF13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6C7A81C6-4F6D-43A4-8B83-833DFB98C7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23454CC9-3DC6-4831-A682-C464D771F16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6455E848-4A88-427E-BC79-E8A8E2858C3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28</xdr:row>
      <xdr:rowOff>19053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55BBD77A-485D-41A3-8481-6E79BD24A8B9}"/>
            </a:ext>
          </a:extLst>
        </xdr:cNvPr>
        <xdr:cNvGrpSpPr/>
      </xdr:nvGrpSpPr>
      <xdr:grpSpPr>
        <a:xfrm>
          <a:off x="12115818" y="2847975"/>
          <a:ext cx="500286" cy="2284098"/>
          <a:chOff x="12115818" y="3238500"/>
          <a:chExt cx="500286" cy="1743078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9A15B531-61E8-4257-929C-6E8EBDACA4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50" name="Agrupar 49">
            <a:extLst>
              <a:ext uri="{FF2B5EF4-FFF2-40B4-BE49-F238E27FC236}">
                <a16:creationId xmlns:a16="http://schemas.microsoft.com/office/drawing/2014/main" id="{160138E5-4608-4F04-B283-AEC5E634B26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A77A1111-4868-45EE-8944-B7CB15D23D8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0F1B1D14-C45F-4E19-A7CC-D72279CF7D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3" name="Imagem 52">
              <a:extLst>
                <a:ext uri="{FF2B5EF4-FFF2-40B4-BE49-F238E27FC236}">
                  <a16:creationId xmlns:a16="http://schemas.microsoft.com/office/drawing/2014/main" id="{FA14F8CC-91EA-4C77-901F-EEE4A00093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142875</xdr:colOff>
      <xdr:row>36</xdr:row>
      <xdr:rowOff>9525</xdr:rowOff>
    </xdr:from>
    <xdr:to>
      <xdr:col>7</xdr:col>
      <xdr:colOff>369887</xdr:colOff>
      <xdr:row>37</xdr:row>
      <xdr:rowOff>47625</xdr:rowOff>
    </xdr:to>
    <xdr:sp macro="" textlink="">
      <xdr:nvSpPr>
        <xdr:cNvPr id="54" name="Retângulo: Cantos Arredondados 53">
          <a:extLst>
            <a:ext uri="{FF2B5EF4-FFF2-40B4-BE49-F238E27FC236}">
              <a16:creationId xmlns:a16="http://schemas.microsoft.com/office/drawing/2014/main" id="{7DAD0DB0-1DD7-4083-9A0C-9CEAF895EE55}"/>
            </a:ext>
          </a:extLst>
        </xdr:cNvPr>
        <xdr:cNvSpPr/>
      </xdr:nvSpPr>
      <xdr:spPr>
        <a:xfrm>
          <a:off x="2714625" y="6191250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7</xdr:col>
      <xdr:colOff>182497</xdr:colOff>
      <xdr:row>36</xdr:row>
      <xdr:rowOff>32811</xdr:rowOff>
    </xdr:from>
    <xdr:to>
      <xdr:col>7</xdr:col>
      <xdr:colOff>362497</xdr:colOff>
      <xdr:row>37</xdr:row>
      <xdr:rowOff>48978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830A911F-877D-4D7E-BEFD-A7E601F4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583047" y="6214536"/>
          <a:ext cx="180000" cy="206667"/>
        </a:xfrm>
        <a:prstGeom prst="rect">
          <a:avLst/>
        </a:prstGeom>
      </xdr:spPr>
    </xdr:pic>
    <xdr:clientData/>
  </xdr:twoCellAnchor>
  <xdr:twoCellAnchor>
    <xdr:from>
      <xdr:col>13</xdr:col>
      <xdr:colOff>590550</xdr:colOff>
      <xdr:row>19</xdr:row>
      <xdr:rowOff>0</xdr:rowOff>
    </xdr:from>
    <xdr:to>
      <xdr:col>16</xdr:col>
      <xdr:colOff>152400</xdr:colOff>
      <xdr:row>20</xdr:row>
      <xdr:rowOff>101100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2650E43C-314F-4233-B468-0416BAF685CA}"/>
            </a:ext>
          </a:extLst>
        </xdr:cNvPr>
        <xdr:cNvSpPr/>
      </xdr:nvSpPr>
      <xdr:spPr>
        <a:xfrm>
          <a:off x="8648700" y="3562350"/>
          <a:ext cx="1390650" cy="2916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495299</xdr:colOff>
      <xdr:row>19</xdr:row>
      <xdr:rowOff>9525</xdr:rowOff>
    </xdr:from>
    <xdr:to>
      <xdr:col>6</xdr:col>
      <xdr:colOff>295274</xdr:colOff>
      <xdr:row>20</xdr:row>
      <xdr:rowOff>114300</xdr:rowOff>
    </xdr:to>
    <xdr:sp macro="" textlink="">
      <xdr:nvSpPr>
        <xdr:cNvPr id="57" name="Retângulo 56">
          <a:extLst>
            <a:ext uri="{FF2B5EF4-FFF2-40B4-BE49-F238E27FC236}">
              <a16:creationId xmlns:a16="http://schemas.microsoft.com/office/drawing/2014/main" id="{A3EBD64E-D680-40DE-8B77-C7208F67BB41}"/>
            </a:ext>
          </a:extLst>
        </xdr:cNvPr>
        <xdr:cNvSpPr/>
      </xdr:nvSpPr>
      <xdr:spPr>
        <a:xfrm>
          <a:off x="2457449" y="3571875"/>
          <a:ext cx="1628775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Por Execução do Projeto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DBD675-71BB-4895-B288-A1616AE48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3" name="Google Shape;228;ged7a15311d_0_9">
          <a:extLst>
            <a:ext uri="{FF2B5EF4-FFF2-40B4-BE49-F238E27FC236}">
              <a16:creationId xmlns:a16="http://schemas.microsoft.com/office/drawing/2014/main" id="{E3271225-9D56-443D-B275-8F14657A3CBA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4" name="Imagem 3">
          <a:extLst>
            <a:ext uri="{FF2B5EF4-FFF2-40B4-BE49-F238E27FC236}">
              <a16:creationId xmlns:a16="http://schemas.microsoft.com/office/drawing/2014/main" id="{E409B852-0388-4E96-B9B9-07494F217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E0303E-0C03-43A5-8B2D-7881F3A42472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4C0CDBE-76EA-4FA8-9BBD-31B56248B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7" name="Imagem 6">
          <a:extLst>
            <a:ext uri="{FF2B5EF4-FFF2-40B4-BE49-F238E27FC236}">
              <a16:creationId xmlns:a16="http://schemas.microsoft.com/office/drawing/2014/main" id="{8C4C0ED3-845A-4534-9588-C7A919C2A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294044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8" name="Imagem 7">
          <a:extLst>
            <a:ext uri="{FF2B5EF4-FFF2-40B4-BE49-F238E27FC236}">
              <a16:creationId xmlns:a16="http://schemas.microsoft.com/office/drawing/2014/main" id="{A58B3561-F7BC-411D-A599-8744F356F0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4810125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9" name="Imagem 8">
          <a:extLst>
            <a:ext uri="{FF2B5EF4-FFF2-40B4-BE49-F238E27FC236}">
              <a16:creationId xmlns:a16="http://schemas.microsoft.com/office/drawing/2014/main" id="{8426F6A7-4D17-450B-9825-C7B2B19E9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07024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10" name="Imagem 9">
          <a:extLst>
            <a:ext uri="{FF2B5EF4-FFF2-40B4-BE49-F238E27FC236}">
              <a16:creationId xmlns:a16="http://schemas.microsoft.com/office/drawing/2014/main" id="{036D8ED3-D6C8-49C5-B919-B1E63A622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9074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F5377393-6B0D-4550-BCD4-E4C775793CA7}"/>
            </a:ext>
          </a:extLst>
        </xdr:cNvPr>
        <xdr:cNvGrpSpPr/>
      </xdr:nvGrpSpPr>
      <xdr:grpSpPr>
        <a:xfrm>
          <a:off x="2743200" y="4867274"/>
          <a:ext cx="4905407" cy="287653"/>
          <a:chOff x="2705100" y="5457824"/>
          <a:chExt cx="4905407" cy="295273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AA6608DD-E456-4C31-891F-C44FEFDDA885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EC8A7546-E2C5-41AA-A975-EE32E9C1948C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747BF37-29E0-4282-B3D7-572A354A8CD9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AD37644-C332-46C3-9978-B0149391BF3D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B9A31958-037C-4644-9E6D-B6A64102F3B5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17" name="Imagem 16">
          <a:extLst>
            <a:ext uri="{FF2B5EF4-FFF2-40B4-BE49-F238E27FC236}">
              <a16:creationId xmlns:a16="http://schemas.microsoft.com/office/drawing/2014/main" id="{F06E7066-0F70-41EB-963E-1417A433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9363075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18" name="Imagem 17">
          <a:extLst>
            <a:ext uri="{FF2B5EF4-FFF2-40B4-BE49-F238E27FC236}">
              <a16:creationId xmlns:a16="http://schemas.microsoft.com/office/drawing/2014/main" id="{B1B436F0-760D-44E8-BB5A-485F880ED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25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19" name="Imagem 18">
          <a:extLst>
            <a:ext uri="{FF2B5EF4-FFF2-40B4-BE49-F238E27FC236}">
              <a16:creationId xmlns:a16="http://schemas.microsoft.com/office/drawing/2014/main" id="{FF232489-3C36-4138-A921-9310C6420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24800" y="8943975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20" name="Imagem 19">
          <a:extLst>
            <a:ext uri="{FF2B5EF4-FFF2-40B4-BE49-F238E27FC236}">
              <a16:creationId xmlns:a16="http://schemas.microsoft.com/office/drawing/2014/main" id="{010E0765-9A3E-45D7-9A72-CD8556A9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3525" y="89439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53CCC687-A3DE-4D20-B506-E57159AC79CB}"/>
            </a:ext>
          </a:extLst>
        </xdr:cNvPr>
        <xdr:cNvGrpSpPr/>
      </xdr:nvGrpSpPr>
      <xdr:grpSpPr>
        <a:xfrm>
          <a:off x="12058668" y="8610600"/>
          <a:ext cx="500286" cy="68580"/>
          <a:chOff x="12115818" y="3238500"/>
          <a:chExt cx="500286" cy="1743078"/>
        </a:xfrm>
      </xdr:grpSpPr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879C8563-4565-4F81-A9BF-AB5030DDC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FC1AF23B-0958-4630-BB10-EC7AD245903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66CAF679-2BBF-4081-B153-65BD920DFE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437D8BA9-99ED-4E76-A609-B79A4E01371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A57F1FB2-766F-4483-A4A4-AEA1F95818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8E8E7970-01D3-4246-A8A4-A10DCED1053A}"/>
            </a:ext>
          </a:extLst>
        </xdr:cNvPr>
        <xdr:cNvSpPr/>
      </xdr:nvSpPr>
      <xdr:spPr>
        <a:xfrm>
          <a:off x="5305425" y="1228725"/>
          <a:ext cx="2371725" cy="257175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94E19398-3DEE-4BFB-B920-3C2E35853F9E}"/>
            </a:ext>
          </a:extLst>
        </xdr:cNvPr>
        <xdr:cNvGrpSpPr/>
      </xdr:nvGrpSpPr>
      <xdr:grpSpPr>
        <a:xfrm>
          <a:off x="12086553" y="1485901"/>
          <a:ext cx="343572" cy="847724"/>
          <a:chOff x="12142992" y="3238503"/>
          <a:chExt cx="348521" cy="723897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2E221A39-F671-4E16-80B6-4176FE8B49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CCF20CF6-0CBC-45AB-9571-847A93D507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EA34FA61-6908-4CBB-B2DB-F3E390F60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18</xdr:row>
      <xdr:rowOff>9525</xdr:rowOff>
    </xdr:from>
    <xdr:to>
      <xdr:col>17</xdr:col>
      <xdr:colOff>417782</xdr:colOff>
      <xdr:row>37</xdr:row>
      <xdr:rowOff>75739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ED5050EB-8FC2-421B-AC27-75195ED12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1475" y="4572000"/>
          <a:ext cx="10542857" cy="36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361950</xdr:colOff>
      <xdr:row>3</xdr:row>
      <xdr:rowOff>0</xdr:rowOff>
    </xdr:from>
    <xdr:to>
      <xdr:col>18</xdr:col>
      <xdr:colOff>238125</xdr:colOff>
      <xdr:row>20</xdr:row>
      <xdr:rowOff>89127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B06CA14C-6132-48B6-B516-094CE376A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29700" y="571500"/>
          <a:ext cx="2314575" cy="44611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591AE28-7156-4676-A2CE-B98205A357DF}"/>
            </a:ext>
          </a:extLst>
        </xdr:cNvPr>
        <xdr:cNvGrpSpPr/>
      </xdr:nvGrpSpPr>
      <xdr:grpSpPr>
        <a:xfrm>
          <a:off x="838200" y="2312844"/>
          <a:ext cx="1990725" cy="597476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BC0E933-3EC9-4BED-9777-B311F1A7BB61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07181C66-7377-499D-A7C6-0C5F6F4F3F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0619ADD-4706-4A70-8135-DDF8BB28E1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6764E751-8C17-4DCF-99CD-3EE9CD4021F1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8B20C521-F6F1-42DF-B2F1-A7F6C8489A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0F60B0A-3860-4172-8F3B-87C2DDA3524B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 editAs="oneCell">
    <xdr:from>
      <xdr:col>1</xdr:col>
      <xdr:colOff>108026</xdr:colOff>
      <xdr:row>19</xdr:row>
      <xdr:rowOff>36368</xdr:rowOff>
    </xdr:from>
    <xdr:to>
      <xdr:col>4</xdr:col>
      <xdr:colOff>372826</xdr:colOff>
      <xdr:row>21</xdr:row>
      <xdr:rowOff>112568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177DEBB-21B6-40C6-AF95-90B8030481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1667"/>
        <a:stretch/>
      </xdr:blipFill>
      <xdr:spPr>
        <a:xfrm>
          <a:off x="717626" y="3627293"/>
          <a:ext cx="2226950" cy="457200"/>
        </a:xfrm>
        <a:prstGeom prst="rect">
          <a:avLst/>
        </a:prstGeom>
      </xdr:spPr>
    </xdr:pic>
    <xdr:clientData/>
  </xdr:twoCellAnchor>
  <xdr:twoCellAnchor>
    <xdr:from>
      <xdr:col>4</xdr:col>
      <xdr:colOff>411306</xdr:colOff>
      <xdr:row>20</xdr:row>
      <xdr:rowOff>34248</xdr:rowOff>
    </xdr:from>
    <xdr:to>
      <xdr:col>11</xdr:col>
      <xdr:colOff>479441</xdr:colOff>
      <xdr:row>21</xdr:row>
      <xdr:rowOff>51964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D6287DF7-18A1-4952-903A-1D40206F1595}"/>
            </a:ext>
          </a:extLst>
        </xdr:cNvPr>
        <xdr:cNvGrpSpPr/>
      </xdr:nvGrpSpPr>
      <xdr:grpSpPr>
        <a:xfrm>
          <a:off x="3002106" y="3664139"/>
          <a:ext cx="4349190" cy="197825"/>
          <a:chOff x="4924424" y="6056688"/>
          <a:chExt cx="4105276" cy="199887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D4BE1269-CC24-4C06-8034-67459F9D417F}"/>
              </a:ext>
            </a:extLst>
          </xdr:cNvPr>
          <xdr:cNvSpPr/>
        </xdr:nvSpPr>
        <xdr:spPr>
          <a:xfrm>
            <a:off x="4924424" y="6061588"/>
            <a:ext cx="1079999" cy="194987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26A3E03B-4C3B-448A-9607-5C5ECCC2B8E7}"/>
              </a:ext>
            </a:extLst>
          </xdr:cNvPr>
          <xdr:cNvSpPr/>
        </xdr:nvSpPr>
        <xdr:spPr>
          <a:xfrm>
            <a:off x="6071564" y="6057901"/>
            <a:ext cx="1291261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planilha</a:t>
            </a:r>
          </a:p>
        </xdr:txBody>
      </xdr:sp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C4A7A062-7C6E-4667-BD83-563B01E5EC94}"/>
              </a:ext>
            </a:extLst>
          </xdr:cNvPr>
          <xdr:cNvSpPr/>
        </xdr:nvSpPr>
        <xdr:spPr>
          <a:xfrm>
            <a:off x="7430956" y="6056688"/>
            <a:ext cx="1598744" cy="193536"/>
          </a:xfrm>
          <a:prstGeom prst="roundRect">
            <a:avLst/>
          </a:prstGeom>
          <a:ln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3274E29-5AB8-4165-A7CB-CE63A50503F9}"/>
            </a:ext>
          </a:extLst>
        </xdr:cNvPr>
        <xdr:cNvGrpSpPr/>
      </xdr:nvGrpSpPr>
      <xdr:grpSpPr>
        <a:xfrm>
          <a:off x="691861" y="1496291"/>
          <a:ext cx="9146598" cy="1763857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306172D6-6250-4E53-8307-DE94636669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D0DB28EF-4404-4B2D-BB28-4717E686EE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B1EA823B-010F-4D0A-9FA8-C568F3427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14F42BF9-7406-48AB-99BA-CC2E96ACF918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77825B0-35C8-41FB-B2F9-C5B2F3B54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C786BA69-5277-4D73-AA13-C7B4218EF799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C8605B8-02BE-41C3-B9DE-B70D79703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E94ECED0-2F25-4923-AE60-7F63F1764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twoCellAnchor editAs="oneCell">
    <xdr:from>
      <xdr:col>7</xdr:col>
      <xdr:colOff>396874</xdr:colOff>
      <xdr:row>24</xdr:row>
      <xdr:rowOff>140758</xdr:rowOff>
    </xdr:from>
    <xdr:to>
      <xdr:col>7</xdr:col>
      <xdr:colOff>501636</xdr:colOff>
      <xdr:row>24</xdr:row>
      <xdr:rowOff>283616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5FE6DDD9-6CEE-424B-A213-13497C675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24</xdr:row>
      <xdr:rowOff>150283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25800FFB-1A8B-4F7F-B652-020346DAE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7F235EB-773F-45A8-8DC4-739DA9CE6D1D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Gráfico</a:t>
          </a:r>
        </a:p>
      </xdr:txBody>
    </xdr:sp>
    <xdr:clientData/>
  </xdr:twoCellAnchor>
  <xdr:twoCellAnchor editAs="oneCell">
    <xdr:from>
      <xdr:col>0</xdr:col>
      <xdr:colOff>552450</xdr:colOff>
      <xdr:row>27</xdr:row>
      <xdr:rowOff>352425</xdr:rowOff>
    </xdr:from>
    <xdr:to>
      <xdr:col>16</xdr:col>
      <xdr:colOff>25978</xdr:colOff>
      <xdr:row>29</xdr:row>
      <xdr:rowOff>179040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B3915891-EF8C-49AF-8480-3D77DA052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50" y="619125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32</xdr:row>
      <xdr:rowOff>38100</xdr:rowOff>
    </xdr:from>
    <xdr:to>
      <xdr:col>20</xdr:col>
      <xdr:colOff>236950</xdr:colOff>
      <xdr:row>52</xdr:row>
      <xdr:rowOff>28575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48B97D86-7331-4A7F-9CAF-19C2DDB2F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25" y="7019925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9</xdr:col>
      <xdr:colOff>485775</xdr:colOff>
      <xdr:row>24</xdr:row>
      <xdr:rowOff>142875</xdr:rowOff>
    </xdr:from>
    <xdr:to>
      <xdr:col>9</xdr:col>
      <xdr:colOff>590537</xdr:colOff>
      <xdr:row>24</xdr:row>
      <xdr:rowOff>285733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79E7AAC6-4BF3-4E3C-87A5-6DB5D1688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24</xdr:row>
      <xdr:rowOff>133350</xdr:rowOff>
    </xdr:from>
    <xdr:to>
      <xdr:col>11</xdr:col>
      <xdr:colOff>581012</xdr:colOff>
      <xdr:row>24</xdr:row>
      <xdr:rowOff>276208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C462D65-8F1D-45BE-AC0D-455977A9E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24</xdr:row>
      <xdr:rowOff>142875</xdr:rowOff>
    </xdr:from>
    <xdr:to>
      <xdr:col>13</xdr:col>
      <xdr:colOff>590537</xdr:colOff>
      <xdr:row>24</xdr:row>
      <xdr:rowOff>285733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1F7E72AB-DD6D-4D81-B490-20421894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26</xdr:row>
      <xdr:rowOff>0</xdr:rowOff>
    </xdr:from>
    <xdr:to>
      <xdr:col>20</xdr:col>
      <xdr:colOff>214554</xdr:colOff>
      <xdr:row>31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873908FB-5863-4E0A-9E74-EAF5DAB340FD}"/>
            </a:ext>
          </a:extLst>
        </xdr:cNvPr>
        <xdr:cNvGrpSpPr/>
      </xdr:nvGrpSpPr>
      <xdr:grpSpPr>
        <a:xfrm>
          <a:off x="12072523" y="5264727"/>
          <a:ext cx="500286" cy="1388056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B07325C7-4BEB-4D9E-852C-57F51BDF3D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D3421E-BE1F-4B48-AE8B-7EE3606867B7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8CD56E1D-F1F3-4C94-811F-890E0F01D9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AD6B4E6D-6CBD-49F3-8846-9F16A4BD26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E7FFB312-40BA-4CED-8423-C24D335A0D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13D0D6C-3A1D-4B98-B7DD-D05CF71F32B0}"/>
            </a:ext>
          </a:extLst>
        </xdr:cNvPr>
        <xdr:cNvGrpSpPr/>
      </xdr:nvGrpSpPr>
      <xdr:grpSpPr>
        <a:xfrm>
          <a:off x="12129673" y="1267691"/>
          <a:ext cx="500286" cy="2201144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957AD4B7-6B71-414B-8CB3-DB60394E77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C0E4F3B8-7EAE-437C-AEF1-A7E8DD035E49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E44D6BC6-A986-43FD-A109-DC7A34D260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E8648CDB-CA9D-4A59-B8C1-E8C8B047A2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0F257EAC-00CB-45ED-819B-BDAC860B732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87960943-2101-4CB7-AC68-339D4A0159AC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C6C675ED-479D-4688-9EDB-D85237A1AF89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3754A88-F2B9-4E69-998A-E96BE3ED8061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75229581-30CF-4A38-8B76-E8D60A8A90C7}"/>
            </a:ext>
          </a:extLst>
        </xdr:cNvPr>
        <xdr:cNvGrpSpPr/>
      </xdr:nvGrpSpPr>
      <xdr:grpSpPr>
        <a:xfrm>
          <a:off x="3252327" y="2451270"/>
          <a:ext cx="2669627" cy="273746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7B697449-43EC-47C8-AEEC-4AF923429BC9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B8BA7F8B-AE48-4026-B898-BAF7644523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F1E365BC-B9F8-433B-A2FA-C0E98A10B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1C7EF3B8-AE57-469D-9099-B6A751186D9A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F2C1479-6E37-4F92-A22D-95372C32A95D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AA787EF2-4FB7-4CB6-8D27-B85175A55839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9</xdr:col>
      <xdr:colOff>38966</xdr:colOff>
      <xdr:row>23</xdr:row>
      <xdr:rowOff>52821</xdr:rowOff>
    </xdr:from>
    <xdr:to>
      <xdr:col>12</xdr:col>
      <xdr:colOff>265978</xdr:colOff>
      <xdr:row>23</xdr:row>
      <xdr:rowOff>281421</xdr:rowOff>
    </xdr:to>
    <xdr:sp macro="" textlink="">
      <xdr:nvSpPr>
        <xdr:cNvPr id="53" name="Retângulo: Cantos Arredondados 52">
          <a:extLst>
            <a:ext uri="{FF2B5EF4-FFF2-40B4-BE49-F238E27FC236}">
              <a16:creationId xmlns:a16="http://schemas.microsoft.com/office/drawing/2014/main" id="{65662043-085A-4B35-B4F7-FB7DBFFF957E}"/>
            </a:ext>
          </a:extLst>
        </xdr:cNvPr>
        <xdr:cNvSpPr/>
      </xdr:nvSpPr>
      <xdr:spPr>
        <a:xfrm>
          <a:off x="5658716" y="4405746"/>
          <a:ext cx="2055812" cy="2286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 editAs="oneCell">
    <xdr:from>
      <xdr:col>12</xdr:col>
      <xdr:colOff>43951</xdr:colOff>
      <xdr:row>23</xdr:row>
      <xdr:rowOff>67448</xdr:rowOff>
    </xdr:from>
    <xdr:to>
      <xdr:col>12</xdr:col>
      <xdr:colOff>223951</xdr:colOff>
      <xdr:row>23</xdr:row>
      <xdr:rowOff>274115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443184E-1416-4796-8E69-D65C6E42C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92501" y="4420373"/>
          <a:ext cx="180000" cy="206667"/>
        </a:xfrm>
        <a:prstGeom prst="rect">
          <a:avLst/>
        </a:prstGeom>
      </xdr:spPr>
    </xdr:pic>
    <xdr:clientData/>
  </xdr:twoCellAnchor>
  <xdr:twoCellAnchor>
    <xdr:from>
      <xdr:col>12</xdr:col>
      <xdr:colOff>372341</xdr:colOff>
      <xdr:row>23</xdr:row>
      <xdr:rowOff>51955</xdr:rowOff>
    </xdr:from>
    <xdr:to>
      <xdr:col>15</xdr:col>
      <xdr:colOff>424295</xdr:colOff>
      <xdr:row>23</xdr:row>
      <xdr:rowOff>277092</xdr:rowOff>
    </xdr:to>
    <xdr:sp macro="" textlink="">
      <xdr:nvSpPr>
        <xdr:cNvPr id="55" name="Retângulo: Cantos Arredondados 54">
          <a:extLst>
            <a:ext uri="{FF2B5EF4-FFF2-40B4-BE49-F238E27FC236}">
              <a16:creationId xmlns:a16="http://schemas.microsoft.com/office/drawing/2014/main" id="{C83ECCA6-ECD0-406D-838E-769E60D46C58}"/>
            </a:ext>
          </a:extLst>
        </xdr:cNvPr>
        <xdr:cNvSpPr/>
      </xdr:nvSpPr>
      <xdr:spPr>
        <a:xfrm>
          <a:off x="7820891" y="4404880"/>
          <a:ext cx="1880754" cy="225137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457849</xdr:colOff>
      <xdr:row>23</xdr:row>
      <xdr:rowOff>105474</xdr:rowOff>
    </xdr:from>
    <xdr:to>
      <xdr:col>12</xdr:col>
      <xdr:colOff>591199</xdr:colOff>
      <xdr:row>23</xdr:row>
      <xdr:rowOff>219774</xdr:rowOff>
    </xdr:to>
    <xdr:sp macro="" textlink="">
      <xdr:nvSpPr>
        <xdr:cNvPr id="56" name="Retângulo: Cantos Arredondados 55">
          <a:extLst>
            <a:ext uri="{FF2B5EF4-FFF2-40B4-BE49-F238E27FC236}">
              <a16:creationId xmlns:a16="http://schemas.microsoft.com/office/drawing/2014/main" id="{EAF483A7-1B5B-40F9-9617-B98D4807F42B}"/>
            </a:ext>
          </a:extLst>
        </xdr:cNvPr>
        <xdr:cNvSpPr/>
      </xdr:nvSpPr>
      <xdr:spPr>
        <a:xfrm>
          <a:off x="7906399" y="44583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075F45E1-8A7C-41F0-8CB3-D8D8F29A3041}"/>
            </a:ext>
          </a:extLst>
        </xdr:cNvPr>
        <xdr:cNvGrpSpPr/>
      </xdr:nvGrpSpPr>
      <xdr:grpSpPr>
        <a:xfrm>
          <a:off x="957798" y="2292927"/>
          <a:ext cx="1959883" cy="614795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FE10A2CA-F3B3-48D0-9FF9-223EF14C465A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6997E2-A0C6-4F95-9515-73D9ACF96063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D9162984-AAEF-4276-90B9-87202EB9267A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464AFE54-53E0-4CD2-83E5-990EFEE6CA5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1BD27ECB-57CD-4C42-9C20-F3511CDFDFC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EB9EA1C2-DD62-4796-BC91-C430F4D9DF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552EBB38-7059-449B-94C4-755491DAE1A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D72BEC43-63E0-4776-A3EB-6A5AC44A632C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42F29382-D345-4215-A6C2-1D18382AEFB8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19E137D3-C1F3-4BE9-96E2-2798218FD26A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45358A1F-A8DB-4DBD-85EE-DA6F361D8BA7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oneCellAnchor>
    <xdr:from>
      <xdr:col>11</xdr:col>
      <xdr:colOff>485775</xdr:colOff>
      <xdr:row>24</xdr:row>
      <xdr:rowOff>142875</xdr:rowOff>
    </xdr:from>
    <xdr:ext cx="104762" cy="142858"/>
    <xdr:pic>
      <xdr:nvPicPr>
        <xdr:cNvPr id="69" name="Imagem 68">
          <a:extLst>
            <a:ext uri="{FF2B5EF4-FFF2-40B4-BE49-F238E27FC236}">
              <a16:creationId xmlns:a16="http://schemas.microsoft.com/office/drawing/2014/main" id="{E1779D1E-7221-4BCD-9637-B9A16E40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13</xdr:col>
      <xdr:colOff>485775</xdr:colOff>
      <xdr:row>24</xdr:row>
      <xdr:rowOff>142875</xdr:rowOff>
    </xdr:from>
    <xdr:ext cx="104762" cy="142858"/>
    <xdr:pic>
      <xdr:nvPicPr>
        <xdr:cNvPr id="70" name="Imagem 69">
          <a:extLst>
            <a:ext uri="{FF2B5EF4-FFF2-40B4-BE49-F238E27FC236}">
              <a16:creationId xmlns:a16="http://schemas.microsoft.com/office/drawing/2014/main" id="{DF51480D-4E5F-48EE-BED6-D7925581F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24</xdr:row>
      <xdr:rowOff>142875</xdr:rowOff>
    </xdr:from>
    <xdr:ext cx="104762" cy="142858"/>
    <xdr:pic>
      <xdr:nvPicPr>
        <xdr:cNvPr id="71" name="Imagem 70">
          <a:extLst>
            <a:ext uri="{FF2B5EF4-FFF2-40B4-BE49-F238E27FC236}">
              <a16:creationId xmlns:a16="http://schemas.microsoft.com/office/drawing/2014/main" id="{DCA1A990-0EF2-4600-8887-EBA53B2E5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492124</xdr:colOff>
      <xdr:row>23</xdr:row>
      <xdr:rowOff>150283</xdr:rowOff>
    </xdr:from>
    <xdr:ext cx="104762" cy="142858"/>
    <xdr:pic>
      <xdr:nvPicPr>
        <xdr:cNvPr id="72" name="Imagem 71">
          <a:extLst>
            <a:ext uri="{FF2B5EF4-FFF2-40B4-BE49-F238E27FC236}">
              <a16:creationId xmlns:a16="http://schemas.microsoft.com/office/drawing/2014/main" id="{FE387E5D-6D40-45F3-93F1-17FCA87A2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69474" y="4503208"/>
          <a:ext cx="104762" cy="142858"/>
        </a:xfrm>
        <a:prstGeom prst="rect">
          <a:avLst/>
        </a:prstGeom>
      </xdr:spPr>
    </xdr:pic>
    <xdr:clientData/>
  </xdr:oneCellAnchor>
  <xdr:twoCellAnchor>
    <xdr:from>
      <xdr:col>2</xdr:col>
      <xdr:colOff>415636</xdr:colOff>
      <xdr:row>8</xdr:row>
      <xdr:rowOff>164523</xdr:rowOff>
    </xdr:from>
    <xdr:to>
      <xdr:col>6</xdr:col>
      <xdr:colOff>362815</xdr:colOff>
      <xdr:row>10</xdr:row>
      <xdr:rowOff>40698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D015FAFA-7A2D-4530-9B3A-783CE839ABBD}"/>
            </a:ext>
          </a:extLst>
        </xdr:cNvPr>
        <xdr:cNvSpPr/>
      </xdr:nvSpPr>
      <xdr:spPr>
        <a:xfrm>
          <a:off x="1766454" y="1662546"/>
          <a:ext cx="2371725" cy="257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C67AA1-648E-4192-8AE2-9BBA9CF27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5E8EEDD-9234-44D5-B2B3-7252DED53EF1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F1C73ACC-CCE5-4BD7-9E44-4314D06F4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BDC0E41-550D-4960-8F3B-4FFFEE0DE9D4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3ED61B62-0A02-4108-8CDA-0B74A54C6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40</xdr:row>
      <xdr:rowOff>38100</xdr:rowOff>
    </xdr:from>
    <xdr:to>
      <xdr:col>20</xdr:col>
      <xdr:colOff>236950</xdr:colOff>
      <xdr:row>60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1B17537B-E3B3-4A68-AABB-18A97E800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7</xdr:row>
      <xdr:rowOff>9525</xdr:rowOff>
    </xdr:from>
    <xdr:to>
      <xdr:col>3</xdr:col>
      <xdr:colOff>85519</xdr:colOff>
      <xdr:row>22</xdr:row>
      <xdr:rowOff>85358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D620153-7158-41EE-ADD0-DC0580C1E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0" y="3343275"/>
          <a:ext cx="1647619" cy="2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114300</xdr:colOff>
      <xdr:row>9</xdr:row>
      <xdr:rowOff>28575</xdr:rowOff>
    </xdr:from>
    <xdr:to>
      <xdr:col>18</xdr:col>
      <xdr:colOff>113157</xdr:colOff>
      <xdr:row>19</xdr:row>
      <xdr:rowOff>18813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ABB96177-8E40-4780-9CE9-9B2B8D47D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76450" y="3743325"/>
          <a:ext cx="9142857" cy="18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6</xdr:row>
      <xdr:rowOff>126666</xdr:rowOff>
    </xdr:from>
    <xdr:to>
      <xdr:col>5</xdr:col>
      <xdr:colOff>218871</xdr:colOff>
      <xdr:row>9</xdr:row>
      <xdr:rowOff>28513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953062BA-ADA2-4CD8-8CD3-91E82C3A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00250" y="3317541"/>
          <a:ext cx="1399971" cy="42572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95250</xdr:colOff>
      <xdr:row>19</xdr:row>
      <xdr:rowOff>85725</xdr:rowOff>
    </xdr:from>
    <xdr:to>
      <xdr:col>5</xdr:col>
      <xdr:colOff>553046</xdr:colOff>
      <xdr:row>21</xdr:row>
      <xdr:rowOff>149153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A80BBA5F-1309-436C-9A26-59F481B2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57400" y="5705475"/>
          <a:ext cx="1676996" cy="444428"/>
        </a:xfrm>
        <a:prstGeom prst="rect">
          <a:avLst/>
        </a:prstGeom>
      </xdr:spPr>
    </xdr:pic>
    <xdr:clientData/>
  </xdr:twoCellAnchor>
  <xdr:twoCellAnchor>
    <xdr:from>
      <xdr:col>20</xdr:col>
      <xdr:colOff>41078</xdr:colOff>
      <xdr:row>15</xdr:row>
      <xdr:rowOff>85729</xdr:rowOff>
    </xdr:from>
    <xdr:to>
      <xdr:col>20</xdr:col>
      <xdr:colOff>323257</xdr:colOff>
      <xdr:row>18</xdr:row>
      <xdr:rowOff>91765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F4297857-2B50-4C2B-8A0F-05DEDE83DE6A}"/>
            </a:ext>
          </a:extLst>
        </xdr:cNvPr>
        <xdr:cNvGrpSpPr/>
      </xdr:nvGrpSpPr>
      <xdr:grpSpPr>
        <a:xfrm>
          <a:off x="12385478" y="2752729"/>
          <a:ext cx="282179" cy="554676"/>
          <a:chOff x="12142992" y="3238503"/>
          <a:chExt cx="348521" cy="723897"/>
        </a:xfrm>
      </xdr:grpSpPr>
      <xdr:pic>
        <xdr:nvPicPr>
          <xdr:cNvPr id="65" name="Imagem 64">
            <a:extLst>
              <a:ext uri="{FF2B5EF4-FFF2-40B4-BE49-F238E27FC236}">
                <a16:creationId xmlns:a16="http://schemas.microsoft.com/office/drawing/2014/main" id="{2E98CCFF-A36B-403E-A11A-47E815086C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67" name="Imagem 66">
            <a:extLst>
              <a:ext uri="{FF2B5EF4-FFF2-40B4-BE49-F238E27FC236}">
                <a16:creationId xmlns:a16="http://schemas.microsoft.com/office/drawing/2014/main" id="{3A925B05-30EB-4D1C-B665-B6F4218E73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85725</xdr:colOff>
      <xdr:row>21</xdr:row>
      <xdr:rowOff>180975</xdr:rowOff>
    </xdr:from>
    <xdr:to>
      <xdr:col>15</xdr:col>
      <xdr:colOff>94334</xdr:colOff>
      <xdr:row>24</xdr:row>
      <xdr:rowOff>76142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7C13B5A-8B7C-481E-93F1-7D618B29D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7875" y="4076700"/>
          <a:ext cx="7323809" cy="4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396874</xdr:colOff>
      <xdr:row>25</xdr:row>
      <xdr:rowOff>140758</xdr:rowOff>
    </xdr:from>
    <xdr:to>
      <xdr:col>9</xdr:col>
      <xdr:colOff>501636</xdr:colOff>
      <xdr:row>25</xdr:row>
      <xdr:rowOff>293141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B38CED7F-2797-4FCA-BDDA-7FBD95571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7424" y="4808008"/>
          <a:ext cx="104762" cy="142858"/>
        </a:xfrm>
        <a:prstGeom prst="rect">
          <a:avLst/>
        </a:prstGeom>
      </xdr:spPr>
    </xdr:pic>
    <xdr:clientData/>
  </xdr:twoCellAnchor>
  <xdr:oneCellAnchor>
    <xdr:from>
      <xdr:col>17</xdr:col>
      <xdr:colOff>492124</xdr:colOff>
      <xdr:row>26</xdr:row>
      <xdr:rowOff>150283</xdr:rowOff>
    </xdr:from>
    <xdr:ext cx="104762" cy="142858"/>
    <xdr:pic>
      <xdr:nvPicPr>
        <xdr:cNvPr id="96" name="Imagem 95">
          <a:extLst>
            <a:ext uri="{FF2B5EF4-FFF2-40B4-BE49-F238E27FC236}">
              <a16:creationId xmlns:a16="http://schemas.microsoft.com/office/drawing/2014/main" id="{1FCDCB14-E0AA-4905-AE72-794438A61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 editAs="oneCell">
    <xdr:from>
      <xdr:col>2</xdr:col>
      <xdr:colOff>561975</xdr:colOff>
      <xdr:row>30</xdr:row>
      <xdr:rowOff>9525</xdr:rowOff>
    </xdr:from>
    <xdr:to>
      <xdr:col>18</xdr:col>
      <xdr:colOff>168853</xdr:colOff>
      <xdr:row>32</xdr:row>
      <xdr:rowOff>26640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EB82FED-AADB-4138-8FB5-40EC0D171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14525" y="6934200"/>
          <a:ext cx="9360478" cy="398115"/>
        </a:xfrm>
        <a:prstGeom prst="rect">
          <a:avLst/>
        </a:prstGeom>
      </xdr:spPr>
    </xdr:pic>
    <xdr:clientData/>
  </xdr:twoCellAnchor>
  <xdr:twoCellAnchor editAs="oneCell">
    <xdr:from>
      <xdr:col>11</xdr:col>
      <xdr:colOff>485775</xdr:colOff>
      <xdr:row>27</xdr:row>
      <xdr:rowOff>142875</xdr:rowOff>
    </xdr:from>
    <xdr:to>
      <xdr:col>11</xdr:col>
      <xdr:colOff>590537</xdr:colOff>
      <xdr:row>27</xdr:row>
      <xdr:rowOff>295258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CA5785D9-809F-4FD3-95ED-106DE5067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105525" y="481012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27</xdr:row>
      <xdr:rowOff>133350</xdr:rowOff>
    </xdr:from>
    <xdr:to>
      <xdr:col>13</xdr:col>
      <xdr:colOff>581012</xdr:colOff>
      <xdr:row>27</xdr:row>
      <xdr:rowOff>285733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8878DDB5-EF71-4DA2-B688-4CC7747FA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15</xdr:col>
      <xdr:colOff>485775</xdr:colOff>
      <xdr:row>25</xdr:row>
      <xdr:rowOff>142875</xdr:rowOff>
    </xdr:from>
    <xdr:to>
      <xdr:col>15</xdr:col>
      <xdr:colOff>590537</xdr:colOff>
      <xdr:row>25</xdr:row>
      <xdr:rowOff>295258</xdr:rowOff>
    </xdr:to>
    <xdr:pic>
      <xdr:nvPicPr>
        <xdr:cNvPr id="100" name="Imagem 99">
          <a:extLst>
            <a:ext uri="{FF2B5EF4-FFF2-40B4-BE49-F238E27FC236}">
              <a16:creationId xmlns:a16="http://schemas.microsoft.com/office/drawing/2014/main" id="{59A508B7-C1CF-43F9-A068-33D14FFB1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oneCellAnchor>
    <xdr:from>
      <xdr:col>13</xdr:col>
      <xdr:colOff>485775</xdr:colOff>
      <xdr:row>26</xdr:row>
      <xdr:rowOff>142875</xdr:rowOff>
    </xdr:from>
    <xdr:ext cx="104762" cy="142858"/>
    <xdr:pic>
      <xdr:nvPicPr>
        <xdr:cNvPr id="105" name="Imagem 104">
          <a:extLst>
            <a:ext uri="{FF2B5EF4-FFF2-40B4-BE49-F238E27FC236}">
              <a16:creationId xmlns:a16="http://schemas.microsoft.com/office/drawing/2014/main" id="{CFD738C7-EEE3-435F-BBD9-2EE144CAE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247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15</xdr:col>
      <xdr:colOff>485775</xdr:colOff>
      <xdr:row>26</xdr:row>
      <xdr:rowOff>142875</xdr:rowOff>
    </xdr:from>
    <xdr:ext cx="104762" cy="142858"/>
    <xdr:pic>
      <xdr:nvPicPr>
        <xdr:cNvPr id="106" name="Imagem 105">
          <a:extLst>
            <a:ext uri="{FF2B5EF4-FFF2-40B4-BE49-F238E27FC236}">
              <a16:creationId xmlns:a16="http://schemas.microsoft.com/office/drawing/2014/main" id="{12A12AB6-D83A-4E13-BE31-4658492C2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oneCellAnchor>
  <xdr:oneCellAnchor>
    <xdr:from>
      <xdr:col>17</xdr:col>
      <xdr:colOff>485775</xdr:colOff>
      <xdr:row>26</xdr:row>
      <xdr:rowOff>142875</xdr:rowOff>
    </xdr:from>
    <xdr:ext cx="104762" cy="142858"/>
    <xdr:pic>
      <xdr:nvPicPr>
        <xdr:cNvPr id="107" name="Imagem 106">
          <a:extLst>
            <a:ext uri="{FF2B5EF4-FFF2-40B4-BE49-F238E27FC236}">
              <a16:creationId xmlns:a16="http://schemas.microsoft.com/office/drawing/2014/main" id="{05C195F0-8592-49B4-8130-69FE5577C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763125" y="4810125"/>
          <a:ext cx="104762" cy="142858"/>
        </a:xfrm>
        <a:prstGeom prst="rect">
          <a:avLst/>
        </a:prstGeom>
      </xdr:spPr>
    </xdr:pic>
    <xdr:clientData/>
  </xdr:oneCellAnchor>
  <xdr:twoCellAnchor>
    <xdr:from>
      <xdr:col>8</xdr:col>
      <xdr:colOff>58016</xdr:colOff>
      <xdr:row>25</xdr:row>
      <xdr:rowOff>76200</xdr:rowOff>
    </xdr:from>
    <xdr:to>
      <xdr:col>17</xdr:col>
      <xdr:colOff>537729</xdr:colOff>
      <xdr:row>25</xdr:row>
      <xdr:rowOff>319521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025DEDF1-7637-4667-B248-BFF11A681EE1}"/>
            </a:ext>
          </a:extLst>
        </xdr:cNvPr>
        <xdr:cNvGrpSpPr/>
      </xdr:nvGrpSpPr>
      <xdr:grpSpPr>
        <a:xfrm>
          <a:off x="5087216" y="4655820"/>
          <a:ext cx="5966113" cy="243321"/>
          <a:chOff x="5068166" y="5172075"/>
          <a:chExt cx="5966113" cy="243321"/>
        </a:xfrm>
      </xdr:grpSpPr>
      <xdr:sp macro="" textlink="">
        <xdr:nvSpPr>
          <xdr:cNvPr id="101" name="Retângulo: Cantos Arredondados 100">
            <a:extLst>
              <a:ext uri="{FF2B5EF4-FFF2-40B4-BE49-F238E27FC236}">
                <a16:creationId xmlns:a16="http://schemas.microsoft.com/office/drawing/2014/main" id="{E48452EA-A8B5-44E8-801D-E59A7F22D83C}"/>
              </a:ext>
            </a:extLst>
          </xdr:cNvPr>
          <xdr:cNvSpPr/>
        </xdr:nvSpPr>
        <xdr:spPr>
          <a:xfrm>
            <a:off x="5068166" y="5186796"/>
            <a:ext cx="2055812" cy="2286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>
                <a:solidFill>
                  <a:schemeClr val="bg1">
                    <a:lumMod val="65000"/>
                  </a:schemeClr>
                </a:solidFill>
              </a:rPr>
              <a:t>Insira o texto para pesquisar</a:t>
            </a:r>
          </a:p>
        </xdr:txBody>
      </xdr:sp>
      <xdr:pic>
        <xdr:nvPicPr>
          <xdr:cNvPr id="102" name="Imagem 101">
            <a:extLst>
              <a:ext uri="{FF2B5EF4-FFF2-40B4-BE49-F238E27FC236}">
                <a16:creationId xmlns:a16="http://schemas.microsoft.com/office/drawing/2014/main" id="{D23BA4E2-11F4-4303-B7EF-7F724FAE86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901951" y="5201423"/>
            <a:ext cx="180000" cy="206667"/>
          </a:xfrm>
          <a:prstGeom prst="rect">
            <a:avLst/>
          </a:prstGeom>
        </xdr:spPr>
      </xdr:pic>
      <xdr:sp macro="" textlink="">
        <xdr:nvSpPr>
          <xdr:cNvPr id="103" name="Retângulo: Cantos Arredondados 102">
            <a:extLst>
              <a:ext uri="{FF2B5EF4-FFF2-40B4-BE49-F238E27FC236}">
                <a16:creationId xmlns:a16="http://schemas.microsoft.com/office/drawing/2014/main" id="{2EEDA127-412F-4DAE-ABBE-9ACDF63645BD}"/>
              </a:ext>
            </a:extLst>
          </xdr:cNvPr>
          <xdr:cNvSpPr/>
        </xdr:nvSpPr>
        <xdr:spPr>
          <a:xfrm>
            <a:off x="7230341" y="5185930"/>
            <a:ext cx="1880754" cy="225137"/>
          </a:xfrm>
          <a:prstGeom prst="round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Exibir</a:t>
            </a:r>
            <a:r>
              <a:rPr lang="pt-BR" sz="1050" b="1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código e descrição</a:t>
            </a:r>
            <a:endPara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4" name="Retângulo: Cantos Arredondados 103">
            <a:extLst>
              <a:ext uri="{FF2B5EF4-FFF2-40B4-BE49-F238E27FC236}">
                <a16:creationId xmlns:a16="http://schemas.microsoft.com/office/drawing/2014/main" id="{66C60094-C9B3-4EFB-AC27-8B7216080762}"/>
              </a:ext>
            </a:extLst>
          </xdr:cNvPr>
          <xdr:cNvSpPr/>
        </xdr:nvSpPr>
        <xdr:spPr>
          <a:xfrm>
            <a:off x="7306324" y="5258499"/>
            <a:ext cx="133350" cy="85725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9" name="Retângulo: Cantos Arredondados 108">
            <a:extLst>
              <a:ext uri="{FF2B5EF4-FFF2-40B4-BE49-F238E27FC236}">
                <a16:creationId xmlns:a16="http://schemas.microsoft.com/office/drawing/2014/main" id="{DF8E74D6-F644-4ECC-AFB1-5AF731017B4B}"/>
              </a:ext>
            </a:extLst>
          </xdr:cNvPr>
          <xdr:cNvSpPr/>
        </xdr:nvSpPr>
        <xdr:spPr>
          <a:xfrm>
            <a:off x="9153525" y="5172075"/>
            <a:ext cx="1880754" cy="225137"/>
          </a:xfrm>
          <a:prstGeom prst="roundRect">
            <a:avLst/>
          </a:prstGeom>
          <a:solidFill>
            <a:schemeClr val="tx2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50" b="1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Adicionar</a:t>
            </a:r>
            <a:r>
              <a:rPr lang="pt-BR" sz="1050" b="1" kern="120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/ Remover Colunas</a:t>
            </a:r>
            <a:endPara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 editAs="oneCell">
    <xdr:from>
      <xdr:col>16</xdr:col>
      <xdr:colOff>600075</xdr:colOff>
      <xdr:row>27</xdr:row>
      <xdr:rowOff>142875</xdr:rowOff>
    </xdr:from>
    <xdr:to>
      <xdr:col>17</xdr:col>
      <xdr:colOff>157938</xdr:colOff>
      <xdr:row>27</xdr:row>
      <xdr:rowOff>310338</xdr:rowOff>
    </xdr:to>
    <xdr:pic>
      <xdr:nvPicPr>
        <xdr:cNvPr id="110" name="Imagem 109">
          <a:extLst>
            <a:ext uri="{FF2B5EF4-FFF2-40B4-BE49-F238E27FC236}">
              <a16:creationId xmlns:a16="http://schemas.microsoft.com/office/drawing/2014/main" id="{6A26B823-AE78-47DD-BACA-E7944BFCA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5753100"/>
          <a:ext cx="167463" cy="167463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28</xdr:row>
      <xdr:rowOff>133350</xdr:rowOff>
    </xdr:from>
    <xdr:to>
      <xdr:col>17</xdr:col>
      <xdr:colOff>176988</xdr:colOff>
      <xdr:row>28</xdr:row>
      <xdr:rowOff>300813</xdr:rowOff>
    </xdr:to>
    <xdr:pic>
      <xdr:nvPicPr>
        <xdr:cNvPr id="111" name="Imagem 110">
          <a:extLst>
            <a:ext uri="{FF2B5EF4-FFF2-40B4-BE49-F238E27FC236}">
              <a16:creationId xmlns:a16="http://schemas.microsoft.com/office/drawing/2014/main" id="{BF36109B-C72D-4F12-BDF9-EE189A300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6075" y="6181725"/>
          <a:ext cx="167463" cy="1674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0F402B8-E50A-4223-9064-C81E78CFA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209E19FF-5938-4FC2-BA96-DE1DFCF437E9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4781589D-D2F1-43B6-B82E-E559F6043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A73EF43-87F2-42C7-AEA7-58EC3DD0E828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F4D851C-F17F-4040-8F7A-98993DE1E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46</xdr:row>
      <xdr:rowOff>38100</xdr:rowOff>
    </xdr:from>
    <xdr:to>
      <xdr:col>13</xdr:col>
      <xdr:colOff>75025</xdr:colOff>
      <xdr:row>66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93D6624-853E-44E0-ADF4-093E43619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393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514195</xdr:colOff>
      <xdr:row>10</xdr:row>
      <xdr:rowOff>104777</xdr:rowOff>
    </xdr:from>
    <xdr:to>
      <xdr:col>20</xdr:col>
      <xdr:colOff>146960</xdr:colOff>
      <xdr:row>13</xdr:row>
      <xdr:rowOff>118724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C805E70B-E34A-4C0C-854D-8257D7065C8B}"/>
            </a:ext>
          </a:extLst>
        </xdr:cNvPr>
        <xdr:cNvGrpSpPr/>
      </xdr:nvGrpSpPr>
      <xdr:grpSpPr>
        <a:xfrm>
          <a:off x="16871795" y="2128310"/>
          <a:ext cx="242365" cy="1300881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E3496BC-64CC-4B0B-9A76-910FC52852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D062B591-469E-4E13-B83D-485A6B3C72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1" y="3238503"/>
            <a:ext cx="314532" cy="337096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409575</xdr:colOff>
      <xdr:row>25</xdr:row>
      <xdr:rowOff>161925</xdr:rowOff>
    </xdr:from>
    <xdr:to>
      <xdr:col>20</xdr:col>
      <xdr:colOff>205029</xdr:colOff>
      <xdr:row>33</xdr:row>
      <xdr:rowOff>28578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C9BC00A-1817-4C35-A7BE-5F1AF36E9DEC}"/>
            </a:ext>
          </a:extLst>
        </xdr:cNvPr>
        <xdr:cNvGrpSpPr/>
      </xdr:nvGrpSpPr>
      <xdr:grpSpPr>
        <a:xfrm>
          <a:off x="16767175" y="6554258"/>
          <a:ext cx="405054" cy="1517653"/>
          <a:chOff x="12115818" y="3238500"/>
          <a:chExt cx="500286" cy="1743078"/>
        </a:xfrm>
      </xdr:grpSpPr>
      <xdr:pic>
        <xdr:nvPicPr>
          <xdr:cNvPr id="29" name="Imagem 28">
            <a:extLst>
              <a:ext uri="{FF2B5EF4-FFF2-40B4-BE49-F238E27FC236}">
                <a16:creationId xmlns:a16="http://schemas.microsoft.com/office/drawing/2014/main" id="{939BCC6E-C049-4D2B-8C4B-BC6A5B204D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55FE50A2-04F9-4721-8944-204B60188728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1" name="Imagem 30">
              <a:extLst>
                <a:ext uri="{FF2B5EF4-FFF2-40B4-BE49-F238E27FC236}">
                  <a16:creationId xmlns:a16="http://schemas.microsoft.com/office/drawing/2014/main" id="{9589CCCD-C773-4A6A-8848-E0FEA651B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2" name="Imagem 31">
              <a:extLst>
                <a:ext uri="{FF2B5EF4-FFF2-40B4-BE49-F238E27FC236}">
                  <a16:creationId xmlns:a16="http://schemas.microsoft.com/office/drawing/2014/main" id="{C34304EC-F160-46C7-A247-D0953FC0F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3" name="Imagem 32">
              <a:extLst>
                <a:ext uri="{FF2B5EF4-FFF2-40B4-BE49-F238E27FC236}">
                  <a16:creationId xmlns:a16="http://schemas.microsoft.com/office/drawing/2014/main" id="{D06B1075-2C69-4C80-9C5E-7781CA0F012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556904</xdr:colOff>
      <xdr:row>3</xdr:row>
      <xdr:rowOff>66675</xdr:rowOff>
    </xdr:from>
    <xdr:to>
      <xdr:col>1</xdr:col>
      <xdr:colOff>1219008</xdr:colOff>
      <xdr:row>4</xdr:row>
      <xdr:rowOff>66675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4AE9463-0B48-47EE-89DA-B06E64A48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6904" y="3257550"/>
          <a:ext cx="1271704" cy="323850"/>
        </a:xfrm>
        <a:prstGeom prst="rect">
          <a:avLst/>
        </a:prstGeom>
        <a:solidFill>
          <a:srgbClr val="C00000"/>
        </a:solidFill>
      </xdr:spPr>
    </xdr:pic>
    <xdr:clientData/>
  </xdr:twoCellAnchor>
  <xdr:twoCellAnchor editAs="oneCell">
    <xdr:from>
      <xdr:col>0</xdr:col>
      <xdr:colOff>514350</xdr:colOff>
      <xdr:row>39</xdr:row>
      <xdr:rowOff>9525</xdr:rowOff>
    </xdr:from>
    <xdr:to>
      <xdr:col>7</xdr:col>
      <xdr:colOff>65627</xdr:colOff>
      <xdr:row>44</xdr:row>
      <xdr:rowOff>57025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C5675F8-0B6C-438F-9762-D6B423E225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4350" y="10191750"/>
          <a:ext cx="8380952" cy="1000000"/>
        </a:xfrm>
        <a:prstGeom prst="rect">
          <a:avLst/>
        </a:prstGeom>
      </xdr:spPr>
    </xdr:pic>
    <xdr:clientData/>
  </xdr:twoCellAnchor>
  <xdr:twoCellAnchor>
    <xdr:from>
      <xdr:col>0</xdr:col>
      <xdr:colOff>581025</xdr:colOff>
      <xdr:row>5</xdr:row>
      <xdr:rowOff>76202</xdr:rowOff>
    </xdr:from>
    <xdr:to>
      <xdr:col>2</xdr:col>
      <xdr:colOff>361950</xdr:colOff>
      <xdr:row>7</xdr:row>
      <xdr:rowOff>55202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AE42705D-7909-4B5F-8730-D5DC1DC445BF}"/>
            </a:ext>
          </a:extLst>
        </xdr:cNvPr>
        <xdr:cNvSpPr/>
      </xdr:nvSpPr>
      <xdr:spPr>
        <a:xfrm>
          <a:off x="581025" y="1162052"/>
          <a:ext cx="1133475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Classificação Orçamentária</a:t>
          </a:r>
        </a:p>
      </xdr:txBody>
    </xdr:sp>
    <xdr:clientData/>
  </xdr:twoCellAnchor>
  <xdr:twoCellAnchor>
    <xdr:from>
      <xdr:col>2</xdr:col>
      <xdr:colOff>364681</xdr:colOff>
      <xdr:row>5</xdr:row>
      <xdr:rowOff>76200</xdr:rowOff>
    </xdr:from>
    <xdr:to>
      <xdr:col>3</xdr:col>
      <xdr:colOff>504824</xdr:colOff>
      <xdr:row>7</xdr:row>
      <xdr:rowOff>55200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BF88C49-9F0B-4C68-9F9F-5573274B031A}"/>
            </a:ext>
          </a:extLst>
        </xdr:cNvPr>
        <xdr:cNvSpPr/>
      </xdr:nvSpPr>
      <xdr:spPr>
        <a:xfrm>
          <a:off x="1717231" y="1162050"/>
          <a:ext cx="749743" cy="3600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Empenho</a:t>
          </a:r>
        </a:p>
      </xdr:txBody>
    </xdr:sp>
    <xdr:clientData/>
  </xdr:twoCellAnchor>
  <xdr:twoCellAnchor>
    <xdr:from>
      <xdr:col>3</xdr:col>
      <xdr:colOff>510756</xdr:colOff>
      <xdr:row>5</xdr:row>
      <xdr:rowOff>76202</xdr:rowOff>
    </xdr:from>
    <xdr:to>
      <xdr:col>4</xdr:col>
      <xdr:colOff>476251</xdr:colOff>
      <xdr:row>7</xdr:row>
      <xdr:rowOff>55202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1AE0A199-0F95-4858-89A0-EE75DD4C8FC4}"/>
            </a:ext>
          </a:extLst>
        </xdr:cNvPr>
        <xdr:cNvSpPr/>
      </xdr:nvSpPr>
      <xdr:spPr>
        <a:xfrm>
          <a:off x="3901656" y="1162052"/>
          <a:ext cx="159427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90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Liquidação </a:t>
          </a:r>
        </a:p>
      </xdr:txBody>
    </xdr:sp>
    <xdr:clientData/>
  </xdr:twoCellAnchor>
  <xdr:twoCellAnchor>
    <xdr:from>
      <xdr:col>4</xdr:col>
      <xdr:colOff>485774</xdr:colOff>
      <xdr:row>5</xdr:row>
      <xdr:rowOff>76200</xdr:rowOff>
    </xdr:from>
    <xdr:to>
      <xdr:col>4</xdr:col>
      <xdr:colOff>1476375</xdr:colOff>
      <xdr:row>7</xdr:row>
      <xdr:rowOff>55200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28F7A2E-817E-495B-8CAB-AFE0F72C0959}"/>
            </a:ext>
          </a:extLst>
        </xdr:cNvPr>
        <xdr:cNvSpPr/>
      </xdr:nvSpPr>
      <xdr:spPr>
        <a:xfrm>
          <a:off x="5505449" y="1162050"/>
          <a:ext cx="990601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Pagamento</a:t>
          </a:r>
        </a:p>
      </xdr:txBody>
    </xdr:sp>
    <xdr:clientData/>
  </xdr:twoCellAnchor>
  <xdr:twoCellAnchor>
    <xdr:from>
      <xdr:col>4</xdr:col>
      <xdr:colOff>1439025</xdr:colOff>
      <xdr:row>5</xdr:row>
      <xdr:rowOff>76199</xdr:rowOff>
    </xdr:from>
    <xdr:to>
      <xdr:col>5</xdr:col>
      <xdr:colOff>66675</xdr:colOff>
      <xdr:row>7</xdr:row>
      <xdr:rowOff>55199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F95421ED-20F6-4970-AFCC-26D6FA669DCD}"/>
            </a:ext>
          </a:extLst>
        </xdr:cNvPr>
        <xdr:cNvSpPr/>
      </xdr:nvSpPr>
      <xdr:spPr>
        <a:xfrm flipH="1">
          <a:off x="6458700" y="1162049"/>
          <a:ext cx="1218450" cy="3600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1">
              <a:solidFill>
                <a:schemeClr val="tx1">
                  <a:lumMod val="75000"/>
                  <a:lumOff val="25000"/>
                </a:schemeClr>
              </a:solidFill>
            </a:rPr>
            <a:t>Outras Informações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E1EC2E0-B7D3-4D15-AE31-798BBEB1D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5" name="Google Shape;228;ged7a15311d_0_9">
          <a:extLst>
            <a:ext uri="{FF2B5EF4-FFF2-40B4-BE49-F238E27FC236}">
              <a16:creationId xmlns:a16="http://schemas.microsoft.com/office/drawing/2014/main" id="{0DDD7A52-9FBF-498F-80A5-14AED017DEBE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628581F-6DB9-44F4-94D8-166E7D336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9A03297-64B8-46C1-9E68-F0BE2ADCF825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37</xdr:row>
      <xdr:rowOff>38100</xdr:rowOff>
    </xdr:from>
    <xdr:to>
      <xdr:col>20</xdr:col>
      <xdr:colOff>236950</xdr:colOff>
      <xdr:row>57</xdr:row>
      <xdr:rowOff>28575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AD803F2E-0C56-4A32-9F84-6AEDBD13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5</xdr:row>
      <xdr:rowOff>152400</xdr:rowOff>
    </xdr:from>
    <xdr:to>
      <xdr:col>14</xdr:col>
      <xdr:colOff>227539</xdr:colOff>
      <xdr:row>8</xdr:row>
      <xdr:rowOff>161852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1E0030E4-ECA7-4E3A-91CD-2027C77D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9575" y="3486150"/>
          <a:ext cx="8485714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</xdr:row>
      <xdr:rowOff>57150</xdr:rowOff>
    </xdr:from>
    <xdr:to>
      <xdr:col>2</xdr:col>
      <xdr:colOff>546217</xdr:colOff>
      <xdr:row>6</xdr:row>
      <xdr:rowOff>66626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3052E9DE-9F64-40C0-9ECF-4D70340C5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3248025"/>
          <a:ext cx="1346317" cy="342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36368</xdr:rowOff>
    </xdr:from>
    <xdr:to>
      <xdr:col>21</xdr:col>
      <xdr:colOff>441614</xdr:colOff>
      <xdr:row>4</xdr:row>
      <xdr:rowOff>8659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8F9638-FA53-436F-83F5-A5553021A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0</xdr:colOff>
      <xdr:row>1</xdr:row>
      <xdr:rowOff>29441</xdr:rowOff>
    </xdr:from>
    <xdr:to>
      <xdr:col>14</xdr:col>
      <xdr:colOff>546049</xdr:colOff>
      <xdr:row>3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0EA5F62B-19C4-4F8D-A190-7D31BD67F4E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326405</xdr:colOff>
      <xdr:row>0</xdr:row>
      <xdr:rowOff>0</xdr:rowOff>
    </xdr:from>
    <xdr:to>
      <xdr:col>12</xdr:col>
      <xdr:colOff>574056</xdr:colOff>
      <xdr:row>1</xdr:row>
      <xdr:rowOff>110837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0D181D3-48BF-4C12-98F4-D7F8CA841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20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AA917A-4D1F-4690-BD75-7B58FCE2A9D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424294</xdr:colOff>
      <xdr:row>0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FC0C8CB-E3FE-4D1F-B996-E27F144C5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49</xdr:row>
      <xdr:rowOff>38100</xdr:rowOff>
    </xdr:from>
    <xdr:to>
      <xdr:col>12</xdr:col>
      <xdr:colOff>8350</xdr:colOff>
      <xdr:row>69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43A7EC1F-6FBC-4A0C-859D-CD75642A0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18</xdr:col>
      <xdr:colOff>345878</xdr:colOff>
      <xdr:row>16</xdr:row>
      <xdr:rowOff>114302</xdr:rowOff>
    </xdr:from>
    <xdr:to>
      <xdr:col>19</xdr:col>
      <xdr:colOff>18457</xdr:colOff>
      <xdr:row>18</xdr:row>
      <xdr:rowOff>152609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35465767-FAFA-4DC4-8637-421336B4CBAF}"/>
            </a:ext>
          </a:extLst>
        </xdr:cNvPr>
        <xdr:cNvGrpSpPr/>
      </xdr:nvGrpSpPr>
      <xdr:grpSpPr>
        <a:xfrm>
          <a:off x="16782218" y="2369822"/>
          <a:ext cx="282179" cy="419307"/>
          <a:chOff x="12142992" y="3238503"/>
          <a:chExt cx="348521" cy="723897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4C6122DE-2862-4C70-A521-BF2E9A789A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C2695DF7-A482-44DB-849F-61929191B9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542925</xdr:colOff>
      <xdr:row>9</xdr:row>
      <xdr:rowOff>24349</xdr:rowOff>
    </xdr:from>
    <xdr:to>
      <xdr:col>5</xdr:col>
      <xdr:colOff>56117</xdr:colOff>
      <xdr:row>12</xdr:row>
      <xdr:rowOff>18974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D0B35A13-7F75-442C-A02D-8F982A4F4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3358099"/>
          <a:ext cx="7799942" cy="5661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8</xdr:row>
      <xdr:rowOff>28576</xdr:rowOff>
    </xdr:from>
    <xdr:to>
      <xdr:col>1</xdr:col>
      <xdr:colOff>1028040</xdr:colOff>
      <xdr:row>9</xdr:row>
      <xdr:rowOff>152351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67BC725-A320-46CF-A72D-6F6766024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3219451"/>
          <a:ext cx="1047090" cy="2666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59FEDC2-197F-4621-8D2A-EA19BDC94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1DDFEA06-1311-4F7E-8BC2-23718E06027A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690A86DC-B202-493E-BDED-8F8A9C3E2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23A308-0183-4787-8E75-DCA2F07A993E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581382</xdr:colOff>
      <xdr:row>0</xdr:row>
      <xdr:rowOff>0</xdr:rowOff>
    </xdr:from>
    <xdr:to>
      <xdr:col>1</xdr:col>
      <xdr:colOff>932520</xdr:colOff>
      <xdr:row>1</xdr:row>
      <xdr:rowOff>25977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C10E04-7542-47A2-BAE7-423E6F265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684507EA-1FCB-4E61-8533-58154CE8B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9525</xdr:colOff>
      <xdr:row>44</xdr:row>
      <xdr:rowOff>38100</xdr:rowOff>
    </xdr:from>
    <xdr:to>
      <xdr:col>12</xdr:col>
      <xdr:colOff>36925</xdr:colOff>
      <xdr:row>64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34DF896-52F3-4CAE-87A3-D5B166486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3</xdr:row>
      <xdr:rowOff>0</xdr:rowOff>
    </xdr:from>
    <xdr:to>
      <xdr:col>20</xdr:col>
      <xdr:colOff>185979</xdr:colOff>
      <xdr:row>7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E5AA6E91-1FA7-4014-B32D-00BE529C4698}"/>
            </a:ext>
          </a:extLst>
        </xdr:cNvPr>
        <xdr:cNvGrpSpPr/>
      </xdr:nvGrpSpPr>
      <xdr:grpSpPr>
        <a:xfrm>
          <a:off x="17421225" y="556260"/>
          <a:ext cx="405054" cy="819153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F4A34ECB-726C-41E7-8204-2760B6857D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EDF5715E-5A8B-4C6D-A0E5-7945322BCA85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710C1948-A9C8-4E04-B431-92DDE40DBD7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C8462CF8-1E1E-4C9C-969E-13A33BC6DD7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590E859-72C9-4F13-ABB4-69891CF770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23</xdr:row>
      <xdr:rowOff>161925</xdr:rowOff>
    </xdr:from>
    <xdr:to>
      <xdr:col>20</xdr:col>
      <xdr:colOff>205029</xdr:colOff>
      <xdr:row>31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CCD64422-32DC-443F-9452-7B338BB3A9AC}"/>
            </a:ext>
          </a:extLst>
        </xdr:cNvPr>
        <xdr:cNvGrpSpPr/>
      </xdr:nvGrpSpPr>
      <xdr:grpSpPr>
        <a:xfrm>
          <a:off x="17440275" y="4977765"/>
          <a:ext cx="405054" cy="132969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EFB2F21C-5333-4DCA-8524-E3F0537D9F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B5DFA991-9970-433B-85B5-302559069EF6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F77930B6-A6D3-4E17-A2AE-75FEA1E5B2B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458BD3DD-6BCE-4772-98F8-234F549B81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8A645774-4984-4730-81A6-93C3E56C3B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571500</xdr:colOff>
      <xdr:row>4</xdr:row>
      <xdr:rowOff>161925</xdr:rowOff>
    </xdr:from>
    <xdr:to>
      <xdr:col>5</xdr:col>
      <xdr:colOff>1646793</xdr:colOff>
      <xdr:row>7</xdr:row>
      <xdr:rowOff>152330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A4D8972A-6932-41BB-8B28-EC288E4FC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1500" y="3495675"/>
          <a:ext cx="8257143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3</xdr:row>
      <xdr:rowOff>44193</xdr:rowOff>
    </xdr:from>
    <xdr:to>
      <xdr:col>2</xdr:col>
      <xdr:colOff>85533</xdr:colOff>
      <xdr:row>5</xdr:row>
      <xdr:rowOff>28525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D8603995-0FD4-40DA-B51F-796B9E234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1975" y="3235068"/>
          <a:ext cx="1247583" cy="31770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15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6B655596-6DE0-4804-AA07-4E7F02DD3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3A23F7B-EF0C-46CF-8DD1-0E32C289A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4" name="Google Shape;228;ged7a15311d_0_9">
          <a:extLst>
            <a:ext uri="{FF2B5EF4-FFF2-40B4-BE49-F238E27FC236}">
              <a16:creationId xmlns:a16="http://schemas.microsoft.com/office/drawing/2014/main" id="{498CC19D-5B3D-42A1-A4B2-9FD8AD8F92AD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329045</xdr:colOff>
      <xdr:row>2</xdr:row>
      <xdr:rowOff>21379</xdr:rowOff>
    </xdr:from>
    <xdr:to>
      <xdr:col>2</xdr:col>
      <xdr:colOff>32039</xdr:colOff>
      <xdr:row>6</xdr:row>
      <xdr:rowOff>7524</xdr:rowOff>
    </xdr:to>
    <xdr:pic>
      <xdr:nvPicPr>
        <xdr:cNvPr id="5" name="Imagem 4" descr="Logotipo&#10;&#10;Descrição gerada automaticamente com confiança baixa">
          <a:extLst>
            <a:ext uri="{FF2B5EF4-FFF2-40B4-BE49-F238E27FC236}">
              <a16:creationId xmlns:a16="http://schemas.microsoft.com/office/drawing/2014/main" id="{4BF4BB85-B721-4FD4-AB64-F6D9F20C7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D073C45D-36E4-4C38-B789-80629AA91A1C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F8B2010-9FC2-4A2B-AF5B-39C4D3D11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ED5C3C05-8A47-4B9C-8FAC-5FC740AC6472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723BF7EA-FBB5-408A-94FB-320B40861C7C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1</xdr:col>
      <xdr:colOff>932520</xdr:colOff>
      <xdr:row>1</xdr:row>
      <xdr:rowOff>60613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B2978AB-FFAF-4064-861C-EBA9DF12E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DC7953A1-C43A-4354-8055-552E2D88E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74C8FCA7-40A2-45AC-B870-E20720474C23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13" name="Meio-quadro 12">
          <a:extLst>
            <a:ext uri="{FF2B5EF4-FFF2-40B4-BE49-F238E27FC236}">
              <a16:creationId xmlns:a16="http://schemas.microsoft.com/office/drawing/2014/main" id="{73C5726B-DB88-4B80-AF10-E03603C0AC7B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15" name="Meio-quadro 14">
          <a:extLst>
            <a:ext uri="{FF2B5EF4-FFF2-40B4-BE49-F238E27FC236}">
              <a16:creationId xmlns:a16="http://schemas.microsoft.com/office/drawing/2014/main" id="{0F97B76D-C713-4B86-A019-44E53D7D35C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53</xdr:row>
      <xdr:rowOff>38100</xdr:rowOff>
    </xdr:from>
    <xdr:to>
      <xdr:col>13</xdr:col>
      <xdr:colOff>236950</xdr:colOff>
      <xdr:row>73</xdr:row>
      <xdr:rowOff>28575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B032A44B-75DF-4EE8-8DA0-AF61CDBB2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" y="10991850"/>
          <a:ext cx="12552775" cy="3800475"/>
        </a:xfrm>
        <a:prstGeom prst="rect">
          <a:avLst/>
        </a:prstGeom>
      </xdr:spPr>
    </xdr:pic>
    <xdr:clientData/>
  </xdr:twoCellAnchor>
  <xdr:twoCellAnchor>
    <xdr:from>
      <xdr:col>19</xdr:col>
      <xdr:colOff>390525</xdr:colOff>
      <xdr:row>12</xdr:row>
      <xdr:rowOff>0</xdr:rowOff>
    </xdr:from>
    <xdr:to>
      <xdr:col>20</xdr:col>
      <xdr:colOff>185979</xdr:colOff>
      <xdr:row>16</xdr:row>
      <xdr:rowOff>133353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C2A213D-9755-4037-83CA-B75F13010031}"/>
            </a:ext>
          </a:extLst>
        </xdr:cNvPr>
        <xdr:cNvGrpSpPr/>
      </xdr:nvGrpSpPr>
      <xdr:grpSpPr>
        <a:xfrm>
          <a:off x="16552545" y="2141220"/>
          <a:ext cx="405054" cy="819153"/>
          <a:chOff x="12115818" y="3238500"/>
          <a:chExt cx="500286" cy="1743078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6FFDD676-31DE-409E-9EDF-84459EB114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244A353-97B4-4613-A63F-A65D62148C3A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C09369AD-B1AE-46D3-BF42-EFEC30E387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A7FA6F62-B23B-4BD1-8AFA-128CBE71050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54A2107A-4452-494C-A5FF-20D1AA27A1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409575</xdr:colOff>
      <xdr:row>32</xdr:row>
      <xdr:rowOff>161925</xdr:rowOff>
    </xdr:from>
    <xdr:to>
      <xdr:col>20</xdr:col>
      <xdr:colOff>205029</xdr:colOff>
      <xdr:row>40</xdr:row>
      <xdr:rowOff>28578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5275B223-757A-4715-AFA6-8C382F1492E9}"/>
            </a:ext>
          </a:extLst>
        </xdr:cNvPr>
        <xdr:cNvGrpSpPr/>
      </xdr:nvGrpSpPr>
      <xdr:grpSpPr>
        <a:xfrm>
          <a:off x="16571595" y="7797165"/>
          <a:ext cx="405054" cy="1329693"/>
          <a:chOff x="12115818" y="3238500"/>
          <a:chExt cx="500286" cy="1743078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20AFBC90-3944-4093-92CB-6AB6DBBB94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FD228F4-8CC4-405A-99BB-A3F789726B4C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B00EDFC9-28BA-49EF-984B-CF4802CB29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27" name="Imagem 26">
              <a:extLst>
                <a:ext uri="{FF2B5EF4-FFF2-40B4-BE49-F238E27FC236}">
                  <a16:creationId xmlns:a16="http://schemas.microsoft.com/office/drawing/2014/main" id="{DFC868E7-52F4-45AF-AE6C-3A93088657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E1CCCDE0-BB3B-4EED-BF50-576D5F68C1C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561975</xdr:colOff>
      <xdr:row>14</xdr:row>
      <xdr:rowOff>19050</xdr:rowOff>
    </xdr:from>
    <xdr:to>
      <xdr:col>6</xdr:col>
      <xdr:colOff>306473</xdr:colOff>
      <xdr:row>16</xdr:row>
      <xdr:rowOff>142875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095782A1-48DF-48AE-8079-1095D93D2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1975" y="3543300"/>
          <a:ext cx="7802648" cy="50482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12</xdr:row>
      <xdr:rowOff>27392</xdr:rowOff>
    </xdr:from>
    <xdr:to>
      <xdr:col>1</xdr:col>
      <xdr:colOff>1209483</xdr:colOff>
      <xdr:row>14</xdr:row>
      <xdr:rowOff>19001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E0B9620-94B4-483C-A293-79A34C2F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2925" y="3218267"/>
          <a:ext cx="1276158" cy="324984"/>
        </a:xfrm>
        <a:prstGeom prst="rect">
          <a:avLst/>
        </a:prstGeom>
      </xdr:spPr>
    </xdr:pic>
    <xdr:clientData/>
  </xdr:twoCellAnchor>
  <xdr:oneCellAnchor>
    <xdr:from>
      <xdr:col>1</xdr:col>
      <xdr:colOff>1371601</xdr:colOff>
      <xdr:row>19</xdr:row>
      <xdr:rowOff>149226</xdr:rowOff>
    </xdr:from>
    <xdr:ext cx="190500" cy="190500"/>
    <xdr:pic>
      <xdr:nvPicPr>
        <xdr:cNvPr id="33" name="Imagem 32" descr="Ícone de lupa vermelho (símbolo png)">
          <a:extLst>
            <a:ext uri="{FF2B5EF4-FFF2-40B4-BE49-F238E27FC236}">
              <a16:creationId xmlns:a16="http://schemas.microsoft.com/office/drawing/2014/main" id="{F258AD4F-4005-4CF2-B291-1EE571DF3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981201" y="21104226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29</xdr:row>
      <xdr:rowOff>171452</xdr:rowOff>
    </xdr:from>
    <xdr:ext cx="190500" cy="190500"/>
    <xdr:pic>
      <xdr:nvPicPr>
        <xdr:cNvPr id="34" name="Imagem 33" descr="Ícone de lupa vermelho (símbolo png)">
          <a:extLst>
            <a:ext uri="{FF2B5EF4-FFF2-40B4-BE49-F238E27FC236}">
              <a16:creationId xmlns:a16="http://schemas.microsoft.com/office/drawing/2014/main" id="{F21DBFBB-336B-42FF-87F0-4289EF34E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3745827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619126</xdr:colOff>
      <xdr:row>24</xdr:row>
      <xdr:rowOff>171452</xdr:rowOff>
    </xdr:from>
    <xdr:ext cx="190500" cy="190500"/>
    <xdr:pic>
      <xdr:nvPicPr>
        <xdr:cNvPr id="35" name="Imagem 34" descr="Ícone de lupa vermelho (símbolo png)">
          <a:extLst>
            <a:ext uri="{FF2B5EF4-FFF2-40B4-BE49-F238E27FC236}">
              <a16:creationId xmlns:a16="http://schemas.microsoft.com/office/drawing/2014/main" id="{85927953-278E-4D39-823D-29B4187C0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914731">
          <a:off x="1228726" y="22459952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400051</xdr:colOff>
      <xdr:row>3</xdr:row>
      <xdr:rowOff>95250</xdr:rowOff>
    </xdr:from>
    <xdr:to>
      <xdr:col>11</xdr:col>
      <xdr:colOff>476250</xdr:colOff>
      <xdr:row>4</xdr:row>
      <xdr:rowOff>304750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1A7A27C0-A02E-44CD-8A10-6561BF029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1" y="666750"/>
          <a:ext cx="1695450" cy="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299507</xdr:colOff>
      <xdr:row>1</xdr:row>
      <xdr:rowOff>164041</xdr:rowOff>
    </xdr:from>
    <xdr:to>
      <xdr:col>3</xdr:col>
      <xdr:colOff>179916</xdr:colOff>
      <xdr:row>17</xdr:row>
      <xdr:rowOff>127002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4CA830-B0C8-449C-9A8B-D90D211CF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-440269" y="1094317"/>
          <a:ext cx="3201461" cy="1721909"/>
        </a:xfrm>
        <a:prstGeom prst="rect">
          <a:avLst/>
        </a:prstGeom>
      </xdr:spPr>
    </xdr:pic>
    <xdr:clientData/>
  </xdr:twoCellAnchor>
  <xdr:twoCellAnchor>
    <xdr:from>
      <xdr:col>0</xdr:col>
      <xdr:colOff>275166</xdr:colOff>
      <xdr:row>2</xdr:row>
      <xdr:rowOff>3175</xdr:rowOff>
    </xdr:from>
    <xdr:to>
      <xdr:col>2</xdr:col>
      <xdr:colOff>210784</xdr:colOff>
      <xdr:row>3</xdr:row>
      <xdr:rowOff>124171</xdr:rowOff>
    </xdr:to>
    <xdr:sp macro="" textlink="">
      <xdr:nvSpPr>
        <xdr:cNvPr id="3" name="CaixaDeTexto 8">
          <a:extLst>
            <a:ext uri="{FF2B5EF4-FFF2-40B4-BE49-F238E27FC236}">
              <a16:creationId xmlns:a16="http://schemas.microsoft.com/office/drawing/2014/main" id="{128174B5-6554-46AA-AF4B-0CA4409B67BF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twoCellAnchor editAs="oneCell">
    <xdr:from>
      <xdr:col>2</xdr:col>
      <xdr:colOff>371475</xdr:colOff>
      <xdr:row>2</xdr:row>
      <xdr:rowOff>38100</xdr:rowOff>
    </xdr:from>
    <xdr:to>
      <xdr:col>2</xdr:col>
      <xdr:colOff>551475</xdr:colOff>
      <xdr:row>3</xdr:row>
      <xdr:rowOff>27600</xdr:rowOff>
    </xdr:to>
    <xdr:pic>
      <xdr:nvPicPr>
        <xdr:cNvPr id="4" name="Imagem 3" descr="Forma&#10;&#10;Descrição gerada automaticamente com confiança baixa">
          <a:extLst>
            <a:ext uri="{FF2B5EF4-FFF2-40B4-BE49-F238E27FC236}">
              <a16:creationId xmlns:a16="http://schemas.microsoft.com/office/drawing/2014/main" id="{D3488741-0843-43B8-BCDB-D0BCB816C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142" y="419100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3</xdr:row>
      <xdr:rowOff>161925</xdr:rowOff>
    </xdr:from>
    <xdr:to>
      <xdr:col>9</xdr:col>
      <xdr:colOff>238124</xdr:colOff>
      <xdr:row>4</xdr:row>
      <xdr:rowOff>209550</xdr:rowOff>
    </xdr:to>
    <xdr:pic>
      <xdr:nvPicPr>
        <xdr:cNvPr id="90" name="Imagem 89" descr="Forma&#10;&#10;Descrição gerada automaticamente com confiança baixa">
          <a:extLst>
            <a:ext uri="{FF2B5EF4-FFF2-40B4-BE49-F238E27FC236}">
              <a16:creationId xmlns:a16="http://schemas.microsoft.com/office/drawing/2014/main" id="{749E0471-151A-4C37-A14B-61472994B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733425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104775</xdr:colOff>
      <xdr:row>3</xdr:row>
      <xdr:rowOff>133350</xdr:rowOff>
    </xdr:from>
    <xdr:to>
      <xdr:col>11</xdr:col>
      <xdr:colOff>295275</xdr:colOff>
      <xdr:row>5</xdr:row>
      <xdr:rowOff>32555</xdr:rowOff>
    </xdr:to>
    <xdr:sp macro="" textlink="">
      <xdr:nvSpPr>
        <xdr:cNvPr id="92" name="CaixaDeTexto 8">
          <a:extLst>
            <a:ext uri="{FF2B5EF4-FFF2-40B4-BE49-F238E27FC236}">
              <a16:creationId xmlns:a16="http://schemas.microsoft.com/office/drawing/2014/main" id="{A052F466-90F2-46DE-8679-8EAD13530736}"/>
            </a:ext>
          </a:extLst>
        </xdr:cNvPr>
        <xdr:cNvSpPr txBox="1"/>
      </xdr:nvSpPr>
      <xdr:spPr>
        <a:xfrm>
          <a:off x="5591175" y="70485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>
              <a:solidFill>
                <a:schemeClr val="bg1"/>
              </a:solidFill>
            </a:rPr>
            <a:t>OCULTAR</a:t>
          </a:r>
          <a:r>
            <a:rPr lang="pt-BR" sz="1200" b="1" baseline="0">
              <a:solidFill>
                <a:schemeClr val="bg1"/>
              </a:solidFill>
            </a:rPr>
            <a:t>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438150</xdr:colOff>
      <xdr:row>6</xdr:row>
      <xdr:rowOff>180975</xdr:rowOff>
    </xdr:from>
    <xdr:to>
      <xdr:col>11</xdr:col>
      <xdr:colOff>476249</xdr:colOff>
      <xdr:row>9</xdr:row>
      <xdr:rowOff>9475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5E88366D-8EBE-4297-BF31-ACDE2EE48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1323975"/>
          <a:ext cx="1695450" cy="400000"/>
        </a:xfrm>
        <a:prstGeom prst="rect">
          <a:avLst/>
        </a:prstGeom>
      </xdr:spPr>
    </xdr:pic>
    <xdr:clientData/>
  </xdr:twoCellAnchor>
  <xdr:twoCellAnchor>
    <xdr:from>
      <xdr:col>9</xdr:col>
      <xdr:colOff>152400</xdr:colOff>
      <xdr:row>7</xdr:row>
      <xdr:rowOff>38100</xdr:rowOff>
    </xdr:from>
    <xdr:to>
      <xdr:col>11</xdr:col>
      <xdr:colOff>342900</xdr:colOff>
      <xdr:row>8</xdr:row>
      <xdr:rowOff>127805</xdr:rowOff>
    </xdr:to>
    <xdr:sp macro="" textlink="">
      <xdr:nvSpPr>
        <xdr:cNvPr id="94" name="CaixaDeTexto 8">
          <a:extLst>
            <a:ext uri="{FF2B5EF4-FFF2-40B4-BE49-F238E27FC236}">
              <a16:creationId xmlns:a16="http://schemas.microsoft.com/office/drawing/2014/main" id="{321ADCB2-4D90-4BAA-A444-3C106605B1B1}"/>
            </a:ext>
          </a:extLst>
        </xdr:cNvPr>
        <xdr:cNvSpPr txBox="1"/>
      </xdr:nvSpPr>
      <xdr:spPr>
        <a:xfrm>
          <a:off x="5638800" y="1371600"/>
          <a:ext cx="1409700" cy="2802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200" b="1" baseline="0">
              <a:solidFill>
                <a:schemeClr val="bg1"/>
              </a:solidFill>
            </a:rPr>
            <a:t>EXIBIR FILTROS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8</xdr:col>
      <xdr:colOff>504825</xdr:colOff>
      <xdr:row>7</xdr:row>
      <xdr:rowOff>57150</xdr:rowOff>
    </xdr:from>
    <xdr:to>
      <xdr:col>9</xdr:col>
      <xdr:colOff>238124</xdr:colOff>
      <xdr:row>8</xdr:row>
      <xdr:rowOff>104775</xdr:rowOff>
    </xdr:to>
    <xdr:pic>
      <xdr:nvPicPr>
        <xdr:cNvPr id="95" name="Imagem 94" descr="Forma&#10;&#10;Descrição gerada automaticamente com confiança baixa">
          <a:extLst>
            <a:ext uri="{FF2B5EF4-FFF2-40B4-BE49-F238E27FC236}">
              <a16:creationId xmlns:a16="http://schemas.microsoft.com/office/drawing/2014/main" id="{7C352CE5-497D-4366-AF51-6531A6876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artisticChalkSketch/>
                  </a14:imgEffect>
                  <a14:imgEffect>
                    <a14:sharpenSoften amount="-50000"/>
                  </a14:imgEffect>
                  <a14:imgEffect>
                    <a14:colorTemperature colorTemp="4700"/>
                  </a14:imgEffect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81625" y="1390650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329109</xdr:colOff>
      <xdr:row>5</xdr:row>
      <xdr:rowOff>98424</xdr:rowOff>
    </xdr:from>
    <xdr:to>
      <xdr:col>2</xdr:col>
      <xdr:colOff>539750</xdr:colOff>
      <xdr:row>17</xdr:row>
      <xdr:rowOff>54553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BF025E9A-B5AC-47CA-96A8-FF5D8A09D71D}"/>
            </a:ext>
          </a:extLst>
        </xdr:cNvPr>
        <xdr:cNvGrpSpPr/>
      </xdr:nvGrpSpPr>
      <xdr:grpSpPr>
        <a:xfrm>
          <a:off x="329109" y="1224491"/>
          <a:ext cx="1463708" cy="2191329"/>
          <a:chOff x="452817" y="1135591"/>
          <a:chExt cx="1088901" cy="2242129"/>
        </a:xfrm>
      </xdr:grpSpPr>
      <xdr:sp macro="" textlink="">
        <xdr:nvSpPr>
          <xdr:cNvPr id="11" name="CaixaDeTexto 25">
            <a:extLst>
              <a:ext uri="{FF2B5EF4-FFF2-40B4-BE49-F238E27FC236}">
                <a16:creationId xmlns:a16="http://schemas.microsoft.com/office/drawing/2014/main" id="{4C87651D-FFB7-4C2D-8160-4027D448A8F7}"/>
              </a:ext>
            </a:extLst>
          </xdr:cNvPr>
          <xdr:cNvSpPr txBox="1"/>
        </xdr:nvSpPr>
        <xdr:spPr>
          <a:xfrm>
            <a:off x="599375" y="3120855"/>
            <a:ext cx="669924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Mais filtros</a:t>
            </a:r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2C38C741-75E3-4E8A-B0DA-F2B190699815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7286EC2-7215-4A01-A389-C08CAFEECEE0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Filtro 1</a:t>
              </a:r>
            </a:p>
          </xdr:txBody>
        </xdr:sp>
        <xdr:pic>
          <xdr:nvPicPr>
            <xdr:cNvPr id="15" name="Imagem 14">
              <a:extLst>
                <a:ext uri="{FF2B5EF4-FFF2-40B4-BE49-F238E27FC236}">
                  <a16:creationId xmlns:a16="http://schemas.microsoft.com/office/drawing/2014/main" id="{CEBD174B-974E-41A0-83E6-1F580756F4D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BB2A4F7B-8EF9-4ECD-8A00-B6FFB1DE43A8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50ECBBB6-786D-4A53-A46C-D1A0426EC04D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23C9729E-D823-44A4-944A-1CFDD60A696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ED0064FA-D7CB-4784-B9AD-C0E4710F4AE1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E6E12E-73F0-4E7B-87E1-D629C4C57979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4A24044D-79CA-4A89-B1AB-CF8D31A527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12D44BF-1CBB-4E00-B89C-B912AB606110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07BB2930-A027-437B-9102-46B8B44B83D6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tx2">
                <a:lumMod val="75000"/>
              </a:schemeClr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300" b="1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Filtro 5</a:t>
              </a:r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6BB3B89C-ADC4-42D1-81F3-45A8DF3E1D7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2F1EAB3B-803D-4154-AE71-094B0D85DAFC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44" name="Retângulo: Cantos Arredondados 43">
              <a:extLst>
                <a:ext uri="{FF2B5EF4-FFF2-40B4-BE49-F238E27FC236}">
                  <a16:creationId xmlns:a16="http://schemas.microsoft.com/office/drawing/2014/main" id="{81882282-08FD-4023-B8EF-D2AFA7C7EC80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BA4CECC2-AF65-4AF0-9B42-98AF0BAB19C4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0</xdr:col>
      <xdr:colOff>349250</xdr:colOff>
      <xdr:row>3</xdr:row>
      <xdr:rowOff>127001</xdr:rowOff>
    </xdr:from>
    <xdr:to>
      <xdr:col>2</xdr:col>
      <xdr:colOff>529166</xdr:colOff>
      <xdr:row>5</xdr:row>
      <xdr:rowOff>26699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71BEA78D-CC4F-4B1E-9F38-E99FE93ABAF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oneCellAnchor>
    <xdr:from>
      <xdr:col>4</xdr:col>
      <xdr:colOff>299508</xdr:colOff>
      <xdr:row>1</xdr:row>
      <xdr:rowOff>164041</xdr:rowOff>
    </xdr:from>
    <xdr:ext cx="1711325" cy="4143376"/>
    <xdr:pic>
      <xdr:nvPicPr>
        <xdr:cNvPr id="102" name="Imagem 101">
          <a:extLst>
            <a:ext uri="{FF2B5EF4-FFF2-40B4-BE49-F238E27FC236}">
              <a16:creationId xmlns:a16="http://schemas.microsoft.com/office/drawing/2014/main" id="{1AF9DA67-CD0B-4F89-B2CA-47F997C28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1189566" y="1570566"/>
          <a:ext cx="4143376" cy="1711325"/>
        </a:xfrm>
        <a:prstGeom prst="rect">
          <a:avLst/>
        </a:prstGeom>
      </xdr:spPr>
    </xdr:pic>
    <xdr:clientData/>
  </xdr:oneCellAnchor>
  <xdr:twoCellAnchor>
    <xdr:from>
      <xdr:col>4</xdr:col>
      <xdr:colOff>275166</xdr:colOff>
      <xdr:row>2</xdr:row>
      <xdr:rowOff>3175</xdr:rowOff>
    </xdr:from>
    <xdr:to>
      <xdr:col>6</xdr:col>
      <xdr:colOff>210784</xdr:colOff>
      <xdr:row>3</xdr:row>
      <xdr:rowOff>124171</xdr:rowOff>
    </xdr:to>
    <xdr:sp macro="" textlink="">
      <xdr:nvSpPr>
        <xdr:cNvPr id="103" name="CaixaDeTexto 8">
          <a:extLst>
            <a:ext uri="{FF2B5EF4-FFF2-40B4-BE49-F238E27FC236}">
              <a16:creationId xmlns:a16="http://schemas.microsoft.com/office/drawing/2014/main" id="{79B62633-EEAE-43CA-AD8A-4FA4F0841A76}"/>
            </a:ext>
          </a:extLst>
        </xdr:cNvPr>
        <xdr:cNvSpPr txBox="1"/>
      </xdr:nvSpPr>
      <xdr:spPr>
        <a:xfrm>
          <a:off x="275166" y="384175"/>
          <a:ext cx="1163285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 b="1"/>
            <a:t>FILTROS</a:t>
          </a:r>
          <a:endParaRPr lang="pt-BR" sz="1200" b="1"/>
        </a:p>
      </xdr:txBody>
    </xdr:sp>
    <xdr:clientData/>
  </xdr:twoCellAnchor>
  <xdr:oneCellAnchor>
    <xdr:from>
      <xdr:col>6</xdr:col>
      <xdr:colOff>509058</xdr:colOff>
      <xdr:row>2</xdr:row>
      <xdr:rowOff>38100</xdr:rowOff>
    </xdr:from>
    <xdr:ext cx="180000" cy="180000"/>
    <xdr:pic>
      <xdr:nvPicPr>
        <xdr:cNvPr id="104" name="Imagem 103" descr="Forma&#10;&#10;Descrição gerada automaticamente com confiança baixa">
          <a:extLst>
            <a:ext uri="{FF2B5EF4-FFF2-40B4-BE49-F238E27FC236}">
              <a16:creationId xmlns:a16="http://schemas.microsoft.com/office/drawing/2014/main" id="{4E3AACBB-5896-4262-A36F-B0F50651C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2808" y="419100"/>
          <a:ext cx="180000" cy="180000"/>
        </a:xfrm>
        <a:prstGeom prst="rect">
          <a:avLst/>
        </a:prstGeom>
      </xdr:spPr>
    </xdr:pic>
    <xdr:clientData/>
  </xdr:oneCellAnchor>
  <xdr:twoCellAnchor>
    <xdr:from>
      <xdr:col>4</xdr:col>
      <xdr:colOff>329109</xdr:colOff>
      <xdr:row>5</xdr:row>
      <xdr:rowOff>98424</xdr:rowOff>
    </xdr:from>
    <xdr:to>
      <xdr:col>6</xdr:col>
      <xdr:colOff>539750</xdr:colOff>
      <xdr:row>22</xdr:row>
      <xdr:rowOff>149803</xdr:rowOff>
    </xdr:to>
    <xdr:grpSp>
      <xdr:nvGrpSpPr>
        <xdr:cNvPr id="105" name="Agrupar 104">
          <a:extLst>
            <a:ext uri="{FF2B5EF4-FFF2-40B4-BE49-F238E27FC236}">
              <a16:creationId xmlns:a16="http://schemas.microsoft.com/office/drawing/2014/main" id="{D5CC5056-0A63-4B5C-911E-8034537EE362}"/>
            </a:ext>
          </a:extLst>
        </xdr:cNvPr>
        <xdr:cNvGrpSpPr/>
      </xdr:nvGrpSpPr>
      <xdr:grpSpPr>
        <a:xfrm>
          <a:off x="2606642" y="1224491"/>
          <a:ext cx="1429841" cy="3217912"/>
          <a:chOff x="452817" y="1135591"/>
          <a:chExt cx="1088901" cy="3289879"/>
        </a:xfrm>
      </xdr:grpSpPr>
      <xdr:sp macro="" textlink="">
        <xdr:nvSpPr>
          <xdr:cNvPr id="107" name="CaixaDeTexto 25">
            <a:extLst>
              <a:ext uri="{FF2B5EF4-FFF2-40B4-BE49-F238E27FC236}">
                <a16:creationId xmlns:a16="http://schemas.microsoft.com/office/drawing/2014/main" id="{6E5B5B8C-5296-4410-86DC-EFCA2306C17F}"/>
              </a:ext>
            </a:extLst>
          </xdr:cNvPr>
          <xdr:cNvSpPr txBox="1"/>
        </xdr:nvSpPr>
        <xdr:spPr>
          <a:xfrm>
            <a:off x="663475" y="4168605"/>
            <a:ext cx="806133" cy="2568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051" b="1"/>
              <a:t>Menos filtros</a:t>
            </a:r>
          </a:p>
        </xdr:txBody>
      </xdr:sp>
      <xdr:grpSp>
        <xdr:nvGrpSpPr>
          <xdr:cNvPr id="108" name="Agrupar 107">
            <a:extLst>
              <a:ext uri="{FF2B5EF4-FFF2-40B4-BE49-F238E27FC236}">
                <a16:creationId xmlns:a16="http://schemas.microsoft.com/office/drawing/2014/main" id="{C20A4EAF-ECE1-4251-AEFA-4E9F104706E6}"/>
              </a:ext>
            </a:extLst>
          </xdr:cNvPr>
          <xdr:cNvGrpSpPr/>
        </xdr:nvGrpSpPr>
        <xdr:grpSpPr>
          <a:xfrm>
            <a:off x="475448" y="1135591"/>
            <a:ext cx="1055687" cy="280698"/>
            <a:chOff x="464864" y="733425"/>
            <a:chExt cx="1055687" cy="280698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907E0A85-28E1-4E25-A16E-6B563736E361}"/>
                </a:ext>
              </a:extLst>
            </xdr:cNvPr>
            <xdr:cNvSpPr/>
          </xdr:nvSpPr>
          <xdr:spPr>
            <a:xfrm>
              <a:off x="464864" y="733425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1</a:t>
              </a:r>
            </a:p>
          </xdr:txBody>
        </xdr:sp>
        <xdr:pic>
          <xdr:nvPicPr>
            <xdr:cNvPr id="122" name="Imagem 121">
              <a:extLst>
                <a:ext uri="{FF2B5EF4-FFF2-40B4-BE49-F238E27FC236}">
                  <a16:creationId xmlns:a16="http://schemas.microsoft.com/office/drawing/2014/main" id="{E3E0168D-849F-4797-A9AC-6A9172EA76E6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30779" y="821269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09" name="Agrupar 108">
            <a:extLst>
              <a:ext uri="{FF2B5EF4-FFF2-40B4-BE49-F238E27FC236}">
                <a16:creationId xmlns:a16="http://schemas.microsoft.com/office/drawing/2014/main" id="{556E0335-4895-4F9A-B3BD-74700086DB9E}"/>
              </a:ext>
            </a:extLst>
          </xdr:cNvPr>
          <xdr:cNvGrpSpPr/>
        </xdr:nvGrpSpPr>
        <xdr:grpSpPr>
          <a:xfrm>
            <a:off x="456468" y="1865109"/>
            <a:ext cx="1078318" cy="280698"/>
            <a:chOff x="445884" y="1462943"/>
            <a:chExt cx="1078318" cy="280698"/>
          </a:xfrm>
        </xdr:grpSpPr>
        <xdr:sp macro="" textlink="">
          <xdr:nvSpPr>
            <xdr:cNvPr id="119" name="Retângulo: Cantos Arredondados 118">
              <a:extLst>
                <a:ext uri="{FF2B5EF4-FFF2-40B4-BE49-F238E27FC236}">
                  <a16:creationId xmlns:a16="http://schemas.microsoft.com/office/drawing/2014/main" id="{AB591BD6-E05B-4D86-9FFE-64E8CE05C5E8}"/>
                </a:ext>
              </a:extLst>
            </xdr:cNvPr>
            <xdr:cNvSpPr/>
          </xdr:nvSpPr>
          <xdr:spPr>
            <a:xfrm>
              <a:off x="445884" y="146294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3</a:t>
              </a:r>
            </a:p>
          </xdr:txBody>
        </xdr:sp>
        <xdr:pic>
          <xdr:nvPicPr>
            <xdr:cNvPr id="120" name="Imagem 119">
              <a:extLst>
                <a:ext uri="{FF2B5EF4-FFF2-40B4-BE49-F238E27FC236}">
                  <a16:creationId xmlns:a16="http://schemas.microsoft.com/office/drawing/2014/main" id="{DCDA294A-76A8-4DA7-8E34-566EA7F44C4B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967" y="1571625"/>
              <a:ext cx="108000" cy="116228"/>
            </a:xfrm>
            <a:prstGeom prst="flowChartConnector">
              <a:avLst/>
            </a:prstGeom>
          </xdr:spPr>
        </xdr:pic>
      </xdr:grpSp>
      <xdr:grpSp>
        <xdr:nvGrpSpPr>
          <xdr:cNvPr id="110" name="Agrupar 109">
            <a:extLst>
              <a:ext uri="{FF2B5EF4-FFF2-40B4-BE49-F238E27FC236}">
                <a16:creationId xmlns:a16="http://schemas.microsoft.com/office/drawing/2014/main" id="{B74AD143-03EC-4086-8D76-94827C31CAD3}"/>
              </a:ext>
            </a:extLst>
          </xdr:cNvPr>
          <xdr:cNvGrpSpPr/>
        </xdr:nvGrpSpPr>
        <xdr:grpSpPr>
          <a:xfrm>
            <a:off x="452817" y="2272914"/>
            <a:ext cx="1055687" cy="280698"/>
            <a:chOff x="442233" y="1870748"/>
            <a:chExt cx="1055687" cy="280698"/>
          </a:xfrm>
        </xdr:grpSpPr>
        <xdr:sp macro="" textlink="">
          <xdr:nvSpPr>
            <xdr:cNvPr id="117" name="Retângulo: Cantos Arredondados 116">
              <a:extLst>
                <a:ext uri="{FF2B5EF4-FFF2-40B4-BE49-F238E27FC236}">
                  <a16:creationId xmlns:a16="http://schemas.microsoft.com/office/drawing/2014/main" id="{38B531DA-B5B7-4447-AAA8-FEC7D998AEFD}"/>
                </a:ext>
              </a:extLst>
            </xdr:cNvPr>
            <xdr:cNvSpPr/>
          </xdr:nvSpPr>
          <xdr:spPr>
            <a:xfrm>
              <a:off x="442233" y="1870748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4</a:t>
              </a:r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3186E44A-9BCA-4457-9C69-298E8B54C01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3629" y="1952625"/>
              <a:ext cx="113094" cy="121709"/>
            </a:xfrm>
            <a:prstGeom prst="flowChartConnector">
              <a:avLst/>
            </a:prstGeom>
          </xdr:spPr>
        </xdr:pic>
      </xdr:grpSp>
      <xdr:grpSp>
        <xdr:nvGrpSpPr>
          <xdr:cNvPr id="111" name="Agrupar 110">
            <a:extLst>
              <a:ext uri="{FF2B5EF4-FFF2-40B4-BE49-F238E27FC236}">
                <a16:creationId xmlns:a16="http://schemas.microsoft.com/office/drawing/2014/main" id="{0D785514-4883-4A53-A699-25F21CB3B9AF}"/>
              </a:ext>
            </a:extLst>
          </xdr:cNvPr>
          <xdr:cNvGrpSpPr/>
        </xdr:nvGrpSpPr>
        <xdr:grpSpPr>
          <a:xfrm>
            <a:off x="463400" y="2652723"/>
            <a:ext cx="1078318" cy="280698"/>
            <a:chOff x="442233" y="2271723"/>
            <a:chExt cx="1078318" cy="280698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E57EC3FD-87FC-4380-933F-65C349EB2C15}"/>
                </a:ext>
              </a:extLst>
            </xdr:cNvPr>
            <xdr:cNvSpPr/>
          </xdr:nvSpPr>
          <xdr:spPr>
            <a:xfrm>
              <a:off x="442233" y="2271723"/>
              <a:ext cx="1078318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</a:t>
              </a:r>
              <a:r>
                <a:rPr lang="pt-BR" sz="1300" b="1" baseline="0">
                  <a:solidFill>
                    <a:schemeClr val="tx1"/>
                  </a:solidFill>
                </a:rPr>
                <a:t> 5</a:t>
              </a:r>
              <a:endParaRPr lang="pt-BR" sz="1300" b="1">
                <a:solidFill>
                  <a:schemeClr val="tx1"/>
                </a:solidFill>
              </a:endParaRPr>
            </a:p>
          </xdr:txBody>
        </xdr:sp>
        <xdr:pic>
          <xdr:nvPicPr>
            <xdr:cNvPr id="116" name="Imagem 115">
              <a:extLst>
                <a:ext uri="{FF2B5EF4-FFF2-40B4-BE49-F238E27FC236}">
                  <a16:creationId xmlns:a16="http://schemas.microsoft.com/office/drawing/2014/main" id="{1EDBE86B-CCFC-4474-BBA1-17BD883C83B9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16282" y="2375958"/>
              <a:ext cx="113093" cy="121709"/>
            </a:xfrm>
            <a:prstGeom prst="flowChartConnector">
              <a:avLst/>
            </a:prstGeom>
          </xdr:spPr>
        </xdr:pic>
      </xdr:grpSp>
      <xdr:grpSp>
        <xdr:nvGrpSpPr>
          <xdr:cNvPr id="112" name="Agrupar 111">
            <a:extLst>
              <a:ext uri="{FF2B5EF4-FFF2-40B4-BE49-F238E27FC236}">
                <a16:creationId xmlns:a16="http://schemas.microsoft.com/office/drawing/2014/main" id="{8F69480A-49CC-4E6B-8D41-08CA196CD4E3}"/>
              </a:ext>
            </a:extLst>
          </xdr:cNvPr>
          <xdr:cNvGrpSpPr/>
        </xdr:nvGrpSpPr>
        <xdr:grpSpPr>
          <a:xfrm>
            <a:off x="479426" y="1486958"/>
            <a:ext cx="1055687" cy="280698"/>
            <a:chOff x="468842" y="1084792"/>
            <a:chExt cx="1055687" cy="280698"/>
          </a:xfrm>
        </xdr:grpSpPr>
        <xdr:sp macro="" textlink="">
          <xdr:nvSpPr>
            <xdr:cNvPr id="113" name="Retângulo: Cantos Arredondados 112">
              <a:extLst>
                <a:ext uri="{FF2B5EF4-FFF2-40B4-BE49-F238E27FC236}">
                  <a16:creationId xmlns:a16="http://schemas.microsoft.com/office/drawing/2014/main" id="{7083186F-92CE-4FA4-9427-754C15C840AA}"/>
                </a:ext>
              </a:extLst>
            </xdr:cNvPr>
            <xdr:cNvSpPr/>
          </xdr:nvSpPr>
          <xdr:spPr>
            <a:xfrm>
              <a:off x="468842" y="1084792"/>
              <a:ext cx="1055687" cy="28069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pt-BR" sz="1300" b="1">
                  <a:solidFill>
                    <a:schemeClr val="tx1"/>
                  </a:solidFill>
                </a:rPr>
                <a:t>Filtro 2</a:t>
              </a:r>
            </a:p>
          </xdr:txBody>
        </xdr:sp>
        <xdr:pic>
          <xdr:nvPicPr>
            <xdr:cNvPr id="114" name="Imagem 113">
              <a:extLst>
                <a:ext uri="{FF2B5EF4-FFF2-40B4-BE49-F238E27FC236}">
                  <a16:creationId xmlns:a16="http://schemas.microsoft.com/office/drawing/2014/main" id="{6FA29322-59AA-4041-82AC-37B7722322E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20362" r="20055"/>
            <a:stretch/>
          </xdr:blipFill>
          <xdr:spPr>
            <a:xfrm>
              <a:off x="1341812" y="1174750"/>
              <a:ext cx="108000" cy="116228"/>
            </a:xfrm>
            <a:prstGeom prst="flowChartConnector">
              <a:avLst/>
            </a:prstGeom>
          </xdr:spPr>
        </xdr:pic>
      </xdr:grpSp>
    </xdr:grpSp>
    <xdr:clientData/>
  </xdr:twoCellAnchor>
  <xdr:twoCellAnchor>
    <xdr:from>
      <xdr:col>4</xdr:col>
      <xdr:colOff>349250</xdr:colOff>
      <xdr:row>3</xdr:row>
      <xdr:rowOff>127001</xdr:rowOff>
    </xdr:from>
    <xdr:to>
      <xdr:col>6</xdr:col>
      <xdr:colOff>529166</xdr:colOff>
      <xdr:row>5</xdr:row>
      <xdr:rowOff>26699</xdr:rowOff>
    </xdr:to>
    <xdr:sp macro="" textlink="">
      <xdr:nvSpPr>
        <xdr:cNvPr id="123" name="Retângulo: Cantos Arredondados 122">
          <a:extLst>
            <a:ext uri="{FF2B5EF4-FFF2-40B4-BE49-F238E27FC236}">
              <a16:creationId xmlns:a16="http://schemas.microsoft.com/office/drawing/2014/main" id="{93882541-84C9-431C-8049-260884F65922}"/>
            </a:ext>
          </a:extLst>
        </xdr:cNvPr>
        <xdr:cNvSpPr/>
      </xdr:nvSpPr>
      <xdr:spPr>
        <a:xfrm>
          <a:off x="349250" y="698501"/>
          <a:ext cx="1407583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42334</xdr:rowOff>
    </xdr:from>
    <xdr:to>
      <xdr:col>7</xdr:col>
      <xdr:colOff>137584</xdr:colOff>
      <xdr:row>22</xdr:row>
      <xdr:rowOff>31750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468CCA86-4649-403E-8814-2AC967F576EC}"/>
            </a:ext>
          </a:extLst>
        </xdr:cNvPr>
        <xdr:cNvSpPr/>
      </xdr:nvSpPr>
      <xdr:spPr>
        <a:xfrm>
          <a:off x="3947584" y="994834"/>
          <a:ext cx="137583" cy="3227916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10</xdr:row>
      <xdr:rowOff>158750</xdr:rowOff>
    </xdr:from>
    <xdr:to>
      <xdr:col>7</xdr:col>
      <xdr:colOff>129167</xdr:colOff>
      <xdr:row>11</xdr:row>
      <xdr:rowOff>74083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2836CFA-006F-4A7A-A7FC-048D597F5ACF}"/>
            </a:ext>
          </a:extLst>
        </xdr:cNvPr>
        <xdr:cNvSpPr/>
      </xdr:nvSpPr>
      <xdr:spPr>
        <a:xfrm>
          <a:off x="3968750" y="2063750"/>
          <a:ext cx="108000" cy="105833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19001</xdr:colOff>
      <xdr:row>5</xdr:row>
      <xdr:rowOff>65584</xdr:rowOff>
    </xdr:from>
    <xdr:to>
      <xdr:col>7</xdr:col>
      <xdr:colOff>127001</xdr:colOff>
      <xdr:row>5</xdr:row>
      <xdr:rowOff>137584</xdr:rowOff>
    </xdr:to>
    <xdr:sp macro="" textlink="">
      <xdr:nvSpPr>
        <xdr:cNvPr id="25" name="Triângulo isósceles 24">
          <a:extLst>
            <a:ext uri="{FF2B5EF4-FFF2-40B4-BE49-F238E27FC236}">
              <a16:creationId xmlns:a16="http://schemas.microsoft.com/office/drawing/2014/main" id="{7D7CAE1E-A4FB-488D-A144-3C85D2B7B2EC}"/>
            </a:ext>
          </a:extLst>
        </xdr:cNvPr>
        <xdr:cNvSpPr/>
      </xdr:nvSpPr>
      <xdr:spPr>
        <a:xfrm rot="10800000">
          <a:off x="3966584" y="1018084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21167</xdr:colOff>
      <xdr:row>21</xdr:row>
      <xdr:rowOff>95251</xdr:rowOff>
    </xdr:from>
    <xdr:to>
      <xdr:col>7</xdr:col>
      <xdr:colOff>129167</xdr:colOff>
      <xdr:row>21</xdr:row>
      <xdr:rowOff>167251</xdr:rowOff>
    </xdr:to>
    <xdr:sp macro="" textlink="">
      <xdr:nvSpPr>
        <xdr:cNvPr id="124" name="Triângulo isósceles 123">
          <a:extLst>
            <a:ext uri="{FF2B5EF4-FFF2-40B4-BE49-F238E27FC236}">
              <a16:creationId xmlns:a16="http://schemas.microsoft.com/office/drawing/2014/main" id="{FB03C437-C781-4226-A56E-F0845AC38859}"/>
            </a:ext>
          </a:extLst>
        </xdr:cNvPr>
        <xdr:cNvSpPr/>
      </xdr:nvSpPr>
      <xdr:spPr>
        <a:xfrm>
          <a:off x="3968750" y="4095751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509152</xdr:colOff>
      <xdr:row>21</xdr:row>
      <xdr:rowOff>148166</xdr:rowOff>
    </xdr:from>
    <xdr:to>
      <xdr:col>5</xdr:col>
      <xdr:colOff>36574</xdr:colOff>
      <xdr:row>22</xdr:row>
      <xdr:rowOff>105833</xdr:rowOff>
    </xdr:to>
    <xdr:pic>
      <xdr:nvPicPr>
        <xdr:cNvPr id="126" name="Gráfico 84" descr="Selo deixar de seguir com preenchimento sólido">
          <a:extLst>
            <a:ext uri="{FF2B5EF4-FFF2-40B4-BE49-F238E27FC236}">
              <a16:creationId xmlns:a16="http://schemas.microsoft.com/office/drawing/2014/main" id="{D617100C-9978-4E13-B5AC-8AEF1BA5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615235" y="4148666"/>
          <a:ext cx="141256" cy="14816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16</xdr:row>
      <xdr:rowOff>42333</xdr:rowOff>
    </xdr:from>
    <xdr:to>
      <xdr:col>0</xdr:col>
      <xdr:colOff>560580</xdr:colOff>
      <xdr:row>17</xdr:row>
      <xdr:rowOff>12186</xdr:rowOff>
    </xdr:to>
    <xdr:pic>
      <xdr:nvPicPr>
        <xdr:cNvPr id="127" name="Gráfico 17" descr="Selo seguir com preenchimento sólido">
          <a:extLst>
            <a:ext uri="{FF2B5EF4-FFF2-40B4-BE49-F238E27FC236}">
              <a16:creationId xmlns:a16="http://schemas.microsoft.com/office/drawing/2014/main" id="{4A9D7D31-6792-4124-AD80-7DCF499D5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381000" y="3090333"/>
          <a:ext cx="179580" cy="160353"/>
        </a:xfrm>
        <a:prstGeom prst="rect">
          <a:avLst/>
        </a:prstGeom>
      </xdr:spPr>
    </xdr:pic>
    <xdr:clientData/>
  </xdr:twoCellAnchor>
  <xdr:twoCellAnchor>
    <xdr:from>
      <xdr:col>4</xdr:col>
      <xdr:colOff>332906</xdr:colOff>
      <xdr:row>15</xdr:row>
      <xdr:rowOff>95249</xdr:rowOff>
    </xdr:from>
    <xdr:to>
      <xdr:col>6</xdr:col>
      <xdr:colOff>529568</xdr:colOff>
      <xdr:row>16</xdr:row>
      <xdr:rowOff>185447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28CF0901-1B52-4B83-B6D1-418FF35BE5E8}"/>
            </a:ext>
          </a:extLst>
        </xdr:cNvPr>
        <xdr:cNvSpPr/>
      </xdr:nvSpPr>
      <xdr:spPr>
        <a:xfrm>
          <a:off x="2438989" y="2952749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6</a:t>
          </a:r>
        </a:p>
      </xdr:txBody>
    </xdr:sp>
    <xdr:clientData/>
  </xdr:twoCellAnchor>
  <xdr:twoCellAnchor>
    <xdr:from>
      <xdr:col>4</xdr:col>
      <xdr:colOff>328083</xdr:colOff>
      <xdr:row>17</xdr:row>
      <xdr:rowOff>79722</xdr:rowOff>
    </xdr:from>
    <xdr:to>
      <xdr:col>6</xdr:col>
      <xdr:colOff>494852</xdr:colOff>
      <xdr:row>18</xdr:row>
      <xdr:rowOff>169920</xdr:rowOff>
    </xdr:to>
    <xdr:sp macro="" textlink="">
      <xdr:nvSpPr>
        <xdr:cNvPr id="129" name="Retângulo: Cantos Arredondados 128">
          <a:extLst>
            <a:ext uri="{FF2B5EF4-FFF2-40B4-BE49-F238E27FC236}">
              <a16:creationId xmlns:a16="http://schemas.microsoft.com/office/drawing/2014/main" id="{8B726392-E971-4892-B837-244849F0C4AD}"/>
            </a:ext>
          </a:extLst>
        </xdr:cNvPr>
        <xdr:cNvSpPr/>
      </xdr:nvSpPr>
      <xdr:spPr>
        <a:xfrm>
          <a:off x="2434166" y="3318222"/>
          <a:ext cx="1394436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 7</a:t>
          </a:r>
        </a:p>
      </xdr:txBody>
    </xdr:sp>
    <xdr:clientData/>
  </xdr:twoCellAnchor>
  <xdr:twoCellAnchor>
    <xdr:from>
      <xdr:col>4</xdr:col>
      <xdr:colOff>342062</xdr:colOff>
      <xdr:row>19</xdr:row>
      <xdr:rowOff>78531</xdr:rowOff>
    </xdr:from>
    <xdr:to>
      <xdr:col>6</xdr:col>
      <xdr:colOff>538724</xdr:colOff>
      <xdr:row>20</xdr:row>
      <xdr:rowOff>168729</xdr:rowOff>
    </xdr:to>
    <xdr:sp macro="" textlink="">
      <xdr:nvSpPr>
        <xdr:cNvPr id="130" name="Retângulo: Cantos Arredondados 129">
          <a:extLst>
            <a:ext uri="{FF2B5EF4-FFF2-40B4-BE49-F238E27FC236}">
              <a16:creationId xmlns:a16="http://schemas.microsoft.com/office/drawing/2014/main" id="{E99D90D3-9102-431D-9B27-94B8C4970BAF}"/>
            </a:ext>
          </a:extLst>
        </xdr:cNvPr>
        <xdr:cNvSpPr/>
      </xdr:nvSpPr>
      <xdr:spPr>
        <a:xfrm>
          <a:off x="2448145" y="3698031"/>
          <a:ext cx="1424329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300" b="1">
              <a:solidFill>
                <a:schemeClr val="tx1"/>
              </a:solidFill>
            </a:rPr>
            <a:t>Filtro</a:t>
          </a:r>
          <a:r>
            <a:rPr lang="pt-BR" sz="1300" b="1" baseline="0">
              <a:solidFill>
                <a:schemeClr val="tx1"/>
              </a:solidFill>
            </a:rPr>
            <a:t> 8</a:t>
          </a:r>
          <a:endParaRPr lang="pt-BR" sz="13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254000</xdr:colOff>
      <xdr:row>15</xdr:row>
      <xdr:rowOff>190499</xdr:rowOff>
    </xdr:from>
    <xdr:to>
      <xdr:col>6</xdr:col>
      <xdr:colOff>403382</xdr:colOff>
      <xdr:row>16</xdr:row>
      <xdr:rowOff>121708</xdr:rowOff>
    </xdr:to>
    <xdr:pic>
      <xdr:nvPicPr>
        <xdr:cNvPr id="131" name="Imagem 130">
          <a:extLst>
            <a:ext uri="{FF2B5EF4-FFF2-40B4-BE49-F238E27FC236}">
              <a16:creationId xmlns:a16="http://schemas.microsoft.com/office/drawing/2014/main" id="{CA2515F4-8601-49FB-9B58-DC3765546E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87750" y="3047999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226483</xdr:colOff>
      <xdr:row>17</xdr:row>
      <xdr:rowOff>152400</xdr:rowOff>
    </xdr:from>
    <xdr:to>
      <xdr:col>6</xdr:col>
      <xdr:colOff>375865</xdr:colOff>
      <xdr:row>18</xdr:row>
      <xdr:rowOff>83609</xdr:rowOff>
    </xdr:to>
    <xdr:pic>
      <xdr:nvPicPr>
        <xdr:cNvPr id="132" name="Imagem 131">
          <a:extLst>
            <a:ext uri="{FF2B5EF4-FFF2-40B4-BE49-F238E27FC236}">
              <a16:creationId xmlns:a16="http://schemas.microsoft.com/office/drawing/2014/main" id="{AD41D1BD-2C33-4F32-A979-3749AF3A3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560233" y="3390900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6</xdr:col>
      <xdr:colOff>283634</xdr:colOff>
      <xdr:row>19</xdr:row>
      <xdr:rowOff>167217</xdr:rowOff>
    </xdr:from>
    <xdr:to>
      <xdr:col>6</xdr:col>
      <xdr:colOff>433016</xdr:colOff>
      <xdr:row>20</xdr:row>
      <xdr:rowOff>98426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23983BD2-C3E7-446F-B00E-C157C6C53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62" r="20055"/>
        <a:stretch/>
      </xdr:blipFill>
      <xdr:spPr>
        <a:xfrm>
          <a:off x="3617384" y="3786717"/>
          <a:ext cx="149382" cy="121709"/>
        </a:xfrm>
        <a:prstGeom prst="flowChartConnector">
          <a:avLst/>
        </a:prstGeom>
      </xdr:spPr>
    </xdr:pic>
    <xdr:clientData/>
  </xdr:twoCellAnchor>
  <xdr:twoCellAnchor>
    <xdr:from>
      <xdr:col>2</xdr:col>
      <xdr:colOff>603252</xdr:colOff>
      <xdr:row>3</xdr:row>
      <xdr:rowOff>169334</xdr:rowOff>
    </xdr:from>
    <xdr:to>
      <xdr:col>3</xdr:col>
      <xdr:colOff>127001</xdr:colOff>
      <xdr:row>15</xdr:row>
      <xdr:rowOff>74083</xdr:rowOff>
    </xdr:to>
    <xdr:sp macro="" textlink="">
      <xdr:nvSpPr>
        <xdr:cNvPr id="134" name="Retângulo: Cantos Arredondados 133">
          <a:extLst>
            <a:ext uri="{FF2B5EF4-FFF2-40B4-BE49-F238E27FC236}">
              <a16:creationId xmlns:a16="http://schemas.microsoft.com/office/drawing/2014/main" id="{12706C7F-37D3-487F-9E64-6F6E47098D84}"/>
            </a:ext>
          </a:extLst>
        </xdr:cNvPr>
        <xdr:cNvSpPr/>
      </xdr:nvSpPr>
      <xdr:spPr>
        <a:xfrm>
          <a:off x="1830919" y="740834"/>
          <a:ext cx="137582" cy="2190749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10584</xdr:colOff>
      <xdr:row>9</xdr:row>
      <xdr:rowOff>95251</xdr:rowOff>
    </xdr:from>
    <xdr:to>
      <xdr:col>3</xdr:col>
      <xdr:colOff>118583</xdr:colOff>
      <xdr:row>9</xdr:row>
      <xdr:rowOff>167079</xdr:rowOff>
    </xdr:to>
    <xdr:sp macro="" textlink="">
      <xdr:nvSpPr>
        <xdr:cNvPr id="135" name="Retângulo: Cantos Arredondados 134">
          <a:extLst>
            <a:ext uri="{FF2B5EF4-FFF2-40B4-BE49-F238E27FC236}">
              <a16:creationId xmlns:a16="http://schemas.microsoft.com/office/drawing/2014/main" id="{E4513058-AD3A-4BBE-8D84-338C7722AAF0}"/>
            </a:ext>
          </a:extLst>
        </xdr:cNvPr>
        <xdr:cNvSpPr/>
      </xdr:nvSpPr>
      <xdr:spPr>
        <a:xfrm>
          <a:off x="1852084" y="1809751"/>
          <a:ext cx="107999" cy="71828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8418</xdr:colOff>
      <xdr:row>4</xdr:row>
      <xdr:rowOff>2084</xdr:rowOff>
    </xdr:from>
    <xdr:to>
      <xdr:col>3</xdr:col>
      <xdr:colOff>116417</xdr:colOff>
      <xdr:row>4</xdr:row>
      <xdr:rowOff>50950</xdr:rowOff>
    </xdr:to>
    <xdr:sp macro="" textlink="">
      <xdr:nvSpPr>
        <xdr:cNvPr id="136" name="Triângulo isósceles 135">
          <a:extLst>
            <a:ext uri="{FF2B5EF4-FFF2-40B4-BE49-F238E27FC236}">
              <a16:creationId xmlns:a16="http://schemas.microsoft.com/office/drawing/2014/main" id="{18839249-471C-4DA0-A52D-36CD0FE11649}"/>
            </a:ext>
          </a:extLst>
        </xdr:cNvPr>
        <xdr:cNvSpPr/>
      </xdr:nvSpPr>
      <xdr:spPr>
        <a:xfrm rot="10800000">
          <a:off x="1849918" y="764084"/>
          <a:ext cx="107999" cy="48866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10583</xdr:colOff>
      <xdr:row>14</xdr:row>
      <xdr:rowOff>127000</xdr:rowOff>
    </xdr:from>
    <xdr:to>
      <xdr:col>3</xdr:col>
      <xdr:colOff>118583</xdr:colOff>
      <xdr:row>15</xdr:row>
      <xdr:rowOff>8500</xdr:rowOff>
    </xdr:to>
    <xdr:sp macro="" textlink="">
      <xdr:nvSpPr>
        <xdr:cNvPr id="137" name="Triângulo isósceles 136">
          <a:extLst>
            <a:ext uri="{FF2B5EF4-FFF2-40B4-BE49-F238E27FC236}">
              <a16:creationId xmlns:a16="http://schemas.microsoft.com/office/drawing/2014/main" id="{BDBF8A38-A672-4E39-81DD-E37C64D22430}"/>
            </a:ext>
          </a:extLst>
        </xdr:cNvPr>
        <xdr:cNvSpPr/>
      </xdr:nvSpPr>
      <xdr:spPr>
        <a:xfrm>
          <a:off x="1852083" y="2794000"/>
          <a:ext cx="108000" cy="72000"/>
        </a:xfrm>
        <a:prstGeom prst="triangle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6</xdr:col>
      <xdr:colOff>42333</xdr:colOff>
      <xdr:row>4</xdr:row>
      <xdr:rowOff>265243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F4347C28-93AC-4B2A-AED9-8DF4E7CA1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006416" cy="43457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600075</xdr:colOff>
      <xdr:row>10</xdr:row>
      <xdr:rowOff>94234</xdr:rowOff>
    </xdr:from>
    <xdr:to>
      <xdr:col>6</xdr:col>
      <xdr:colOff>238915</xdr:colOff>
      <xdr:row>12</xdr:row>
      <xdr:rowOff>95193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48650" y="3323209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86125"/>
          <a:ext cx="2523809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 editAs="oneCell">
    <xdr:from>
      <xdr:col>3</xdr:col>
      <xdr:colOff>1644649</xdr:colOff>
      <xdr:row>5</xdr:row>
      <xdr:rowOff>131233</xdr:rowOff>
    </xdr:from>
    <xdr:to>
      <xdr:col>3</xdr:col>
      <xdr:colOff>1749411</xdr:colOff>
      <xdr:row>5</xdr:row>
      <xdr:rowOff>264566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8655329-92EB-40DF-B8B9-5588434C9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930400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937684</xdr:colOff>
      <xdr:row>5</xdr:row>
      <xdr:rowOff>133350</xdr:rowOff>
    </xdr:from>
    <xdr:to>
      <xdr:col>5</xdr:col>
      <xdr:colOff>1042446</xdr:colOff>
      <xdr:row>5</xdr:row>
      <xdr:rowOff>266683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2DD7C787-FA8A-49E9-86F8-B582F1281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932517"/>
          <a:ext cx="104762" cy="133333"/>
        </a:xfrm>
        <a:prstGeom prst="rect">
          <a:avLst/>
        </a:prstGeom>
      </xdr:spPr>
    </xdr:pic>
    <xdr:clientData/>
  </xdr:twoCellAnchor>
  <xdr:twoCellAnchor>
    <xdr:from>
      <xdr:col>4</xdr:col>
      <xdr:colOff>21167</xdr:colOff>
      <xdr:row>3</xdr:row>
      <xdr:rowOff>95249</xdr:rowOff>
    </xdr:from>
    <xdr:to>
      <xdr:col>5</xdr:col>
      <xdr:colOff>1026583</xdr:colOff>
      <xdr:row>4</xdr:row>
      <xdr:rowOff>158750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D373A011-C4F1-4EBD-A994-E565F0681469}"/>
            </a:ext>
          </a:extLst>
        </xdr:cNvPr>
        <xdr:cNvSpPr/>
      </xdr:nvSpPr>
      <xdr:spPr>
        <a:xfrm>
          <a:off x="6858000" y="666749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232833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D4E9C578-9E91-4B9C-9CC0-A6301ABEAC81}"/>
            </a:ext>
          </a:extLst>
        </xdr:cNvPr>
        <xdr:cNvSpPr/>
      </xdr:nvSpPr>
      <xdr:spPr>
        <a:xfrm>
          <a:off x="31750" y="73025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5</xdr:col>
      <xdr:colOff>819085</xdr:colOff>
      <xdr:row>3</xdr:row>
      <xdr:rowOff>116418</xdr:rowOff>
    </xdr:from>
    <xdr:to>
      <xdr:col>5</xdr:col>
      <xdr:colOff>999085</xdr:colOff>
      <xdr:row>4</xdr:row>
      <xdr:rowOff>132585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4BDB188A-83AE-4460-A022-BAD7AE415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03668" y="687918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4</xdr:col>
      <xdr:colOff>317501</xdr:colOff>
      <xdr:row>2</xdr:row>
      <xdr:rowOff>90301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35ACE494-12C2-4D41-96B4-37CC3520F3CD}"/>
            </a:ext>
          </a:extLst>
        </xdr:cNvPr>
        <xdr:cNvGrpSpPr/>
      </xdr:nvGrpSpPr>
      <xdr:grpSpPr>
        <a:xfrm>
          <a:off x="2391831" y="182879"/>
          <a:ext cx="4944537" cy="279955"/>
          <a:chOff x="3418414" y="963082"/>
          <a:chExt cx="4162085" cy="28080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705C7D58-5278-4108-B356-6EF3C2A99DCD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17</xdr:row>
      <xdr:rowOff>137586</xdr:rowOff>
    </xdr:from>
    <xdr:ext cx="9006416" cy="434576"/>
    <xdr:pic>
      <xdr:nvPicPr>
        <xdr:cNvPr id="29" name="Imagem 28">
          <a:extLst>
            <a:ext uri="{FF2B5EF4-FFF2-40B4-BE49-F238E27FC236}">
              <a16:creationId xmlns:a16="http://schemas.microsoft.com/office/drawing/2014/main" id="{35ACA80E-5FF9-4B42-ABBB-970BC28C1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02669"/>
          <a:ext cx="9006416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4</xdr:col>
      <xdr:colOff>600075</xdr:colOff>
      <xdr:row>26</xdr:row>
      <xdr:rowOff>94234</xdr:rowOff>
    </xdr:from>
    <xdr:ext cx="1787257" cy="381959"/>
    <xdr:pic>
      <xdr:nvPicPr>
        <xdr:cNvPr id="30" name="Imagem 29">
          <a:extLst>
            <a:ext uri="{FF2B5EF4-FFF2-40B4-BE49-F238E27FC236}">
              <a16:creationId xmlns:a16="http://schemas.microsoft.com/office/drawing/2014/main" id="{2F25314F-4DEC-4DE5-983C-FE4D6BE17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36908" y="3025817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26</xdr:row>
      <xdr:rowOff>57150</xdr:rowOff>
    </xdr:from>
    <xdr:ext cx="2525926" cy="295238"/>
    <xdr:pic>
      <xdr:nvPicPr>
        <xdr:cNvPr id="31" name="Imagem 30">
          <a:extLst>
            <a:ext uri="{FF2B5EF4-FFF2-40B4-BE49-F238E27FC236}">
              <a16:creationId xmlns:a16="http://schemas.microsoft.com/office/drawing/2014/main" id="{CCD61F87-6D33-4955-897A-B37269B2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88733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32" name="Imagem 31">
          <a:extLst>
            <a:ext uri="{FF2B5EF4-FFF2-40B4-BE49-F238E27FC236}">
              <a16:creationId xmlns:a16="http://schemas.microsoft.com/office/drawing/2014/main" id="{C156A01C-4353-427D-AB14-61AF959CA5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1589616</xdr:colOff>
      <xdr:row>20</xdr:row>
      <xdr:rowOff>137583</xdr:rowOff>
    </xdr:from>
    <xdr:ext cx="104762" cy="133333"/>
    <xdr:pic>
      <xdr:nvPicPr>
        <xdr:cNvPr id="33" name="Imagem 32">
          <a:extLst>
            <a:ext uri="{FF2B5EF4-FFF2-40B4-BE49-F238E27FC236}">
              <a16:creationId xmlns:a16="http://schemas.microsoft.com/office/drawing/2014/main" id="{91E6015C-61E7-46EF-9B20-3418EA72B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40616" y="4984750"/>
          <a:ext cx="104762" cy="133333"/>
        </a:xfrm>
        <a:prstGeom prst="rect">
          <a:avLst/>
        </a:prstGeom>
      </xdr:spPr>
    </xdr:pic>
    <xdr:clientData/>
  </xdr:oneCellAnchor>
  <xdr:oneCellAnchor>
    <xdr:from>
      <xdr:col>2</xdr:col>
      <xdr:colOff>1344082</xdr:colOff>
      <xdr:row>20</xdr:row>
      <xdr:rowOff>148166</xdr:rowOff>
    </xdr:from>
    <xdr:ext cx="104762" cy="133333"/>
    <xdr:pic>
      <xdr:nvPicPr>
        <xdr:cNvPr id="34" name="Imagem 33">
          <a:extLst>
            <a:ext uri="{FF2B5EF4-FFF2-40B4-BE49-F238E27FC236}">
              <a16:creationId xmlns:a16="http://schemas.microsoft.com/office/drawing/2014/main" id="{FD179AD3-62D4-440D-ABED-9835BF992F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4249" y="1185333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1644649</xdr:colOff>
      <xdr:row>20</xdr:row>
      <xdr:rowOff>131233</xdr:rowOff>
    </xdr:from>
    <xdr:ext cx="104762" cy="133333"/>
    <xdr:pic>
      <xdr:nvPicPr>
        <xdr:cNvPr id="35" name="Imagem 34">
          <a:extLst>
            <a:ext uri="{FF2B5EF4-FFF2-40B4-BE49-F238E27FC236}">
              <a16:creationId xmlns:a16="http://schemas.microsoft.com/office/drawing/2014/main" id="{0B757923-C37A-4F89-8224-C9C92CC1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9982" y="1168400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865717</xdr:colOff>
      <xdr:row>20</xdr:row>
      <xdr:rowOff>124883</xdr:rowOff>
    </xdr:from>
    <xdr:ext cx="104762" cy="133333"/>
    <xdr:pic>
      <xdr:nvPicPr>
        <xdr:cNvPr id="36" name="Imagem 35">
          <a:extLst>
            <a:ext uri="{FF2B5EF4-FFF2-40B4-BE49-F238E27FC236}">
              <a16:creationId xmlns:a16="http://schemas.microsoft.com/office/drawing/2014/main" id="{F87E0993-843A-428F-B73E-064BED668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02550" y="1162050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937684</xdr:colOff>
      <xdr:row>20</xdr:row>
      <xdr:rowOff>133350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E80BC75D-A0B3-453E-A192-AA613E44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22267" y="1170517"/>
          <a:ext cx="104762" cy="133333"/>
        </a:xfrm>
        <a:prstGeom prst="rect">
          <a:avLst/>
        </a:prstGeom>
      </xdr:spPr>
    </xdr:pic>
    <xdr:clientData/>
  </xdr:oneCellAnchor>
  <xdr:twoCellAnchor>
    <xdr:from>
      <xdr:col>3</xdr:col>
      <xdr:colOff>1830917</xdr:colOff>
      <xdr:row>18</xdr:row>
      <xdr:rowOff>10582</xdr:rowOff>
    </xdr:from>
    <xdr:to>
      <xdr:col>5</xdr:col>
      <xdr:colOff>994833</xdr:colOff>
      <xdr:row>19</xdr:row>
      <xdr:rowOff>74083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4B0AF9A8-7D77-4743-ACF7-85109D192C8D}"/>
            </a:ext>
          </a:extLst>
        </xdr:cNvPr>
        <xdr:cNvSpPr/>
      </xdr:nvSpPr>
      <xdr:spPr>
        <a:xfrm>
          <a:off x="6826250" y="4466165"/>
          <a:ext cx="2053166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2">
                  <a:lumMod val="90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2CAE9560-79B4-4609-8059-A3D6C193B8B8}"/>
            </a:ext>
          </a:extLst>
        </xdr:cNvPr>
        <xdr:cNvSpPr/>
      </xdr:nvSpPr>
      <xdr:spPr>
        <a:xfrm>
          <a:off x="31750" y="730250"/>
          <a:ext cx="32173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755584</xdr:colOff>
      <xdr:row>18</xdr:row>
      <xdr:rowOff>21168</xdr:rowOff>
    </xdr:from>
    <xdr:ext cx="180000" cy="206667"/>
    <xdr:pic>
      <xdr:nvPicPr>
        <xdr:cNvPr id="41" name="Imagem 40">
          <a:extLst>
            <a:ext uri="{FF2B5EF4-FFF2-40B4-BE49-F238E27FC236}">
              <a16:creationId xmlns:a16="http://schemas.microsoft.com/office/drawing/2014/main" id="{9FE5AC9A-4C7F-4666-A355-C0942AF10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40167" y="4476751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4</xdr:col>
      <xdr:colOff>317501</xdr:colOff>
      <xdr:row>17</xdr:row>
      <xdr:rowOff>90301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4C10BE18-CE00-428F-A34E-CD9CA98BA2CC}"/>
            </a:ext>
          </a:extLst>
        </xdr:cNvPr>
        <xdr:cNvGrpSpPr/>
      </xdr:nvGrpSpPr>
      <xdr:grpSpPr>
        <a:xfrm>
          <a:off x="2391831" y="4018279"/>
          <a:ext cx="4944537" cy="279955"/>
          <a:chOff x="3418414" y="963082"/>
          <a:chExt cx="4162085" cy="280802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ACC1884B-7263-4A48-B255-5E7B97303BBD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1DE38B92-E678-4B14-A8A9-D6BA27F72206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45" name="Retângulo: Cantos Arredondados 44">
            <a:extLst>
              <a:ext uri="{FF2B5EF4-FFF2-40B4-BE49-F238E27FC236}">
                <a16:creationId xmlns:a16="http://schemas.microsoft.com/office/drawing/2014/main" id="{37DD91C0-5FD0-43D0-A1E0-DB0DE0E341D9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BAF3454-7C30-4A26-AAA2-016F18010762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C55A9455-FC6B-4E3C-9F38-85D2D6ED7E41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D4F0C2C-E946-47EE-90ED-FA3EFA976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0</xdr:col>
      <xdr:colOff>13854</xdr:colOff>
      <xdr:row>0</xdr:row>
      <xdr:rowOff>0</xdr:rowOff>
    </xdr:from>
    <xdr:to>
      <xdr:col>15</xdr:col>
      <xdr:colOff>27408</xdr:colOff>
      <xdr:row>2</xdr:row>
      <xdr:rowOff>140213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EBEC51-899E-75CE-EAE7-08DFA4C69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54" y="0"/>
          <a:ext cx="9323809" cy="514286"/>
        </a:xfrm>
        <a:prstGeom prst="rect">
          <a:avLst/>
        </a:prstGeom>
      </xdr:spPr>
    </xdr:pic>
    <xdr:clientData/>
  </xdr:twoCellAnchor>
  <xdr:twoCellAnchor>
    <xdr:from>
      <xdr:col>0</xdr:col>
      <xdr:colOff>200891</xdr:colOff>
      <xdr:row>3</xdr:row>
      <xdr:rowOff>76200</xdr:rowOff>
    </xdr:from>
    <xdr:to>
      <xdr:col>14</xdr:col>
      <xdr:colOff>433569</xdr:colOff>
      <xdr:row>16</xdr:row>
      <xdr:rowOff>34636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F7DF69A5-5DE7-2D89-D7FA-A7CC814A011E}"/>
            </a:ext>
          </a:extLst>
        </xdr:cNvPr>
        <xdr:cNvGrpSpPr/>
      </xdr:nvGrpSpPr>
      <xdr:grpSpPr>
        <a:xfrm>
          <a:off x="200891" y="630382"/>
          <a:ext cx="8933333" cy="2313709"/>
          <a:chOff x="200891" y="630382"/>
          <a:chExt cx="8933333" cy="2313709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61384222-607C-64C8-907B-A2DCE2F56976}"/>
              </a:ext>
            </a:extLst>
          </xdr:cNvPr>
          <xdr:cNvGrpSpPr/>
        </xdr:nvGrpSpPr>
        <xdr:grpSpPr>
          <a:xfrm>
            <a:off x="200891" y="630382"/>
            <a:ext cx="8933333" cy="2313709"/>
            <a:chOff x="200891" y="630382"/>
            <a:chExt cx="8933333" cy="2313709"/>
          </a:xfrm>
        </xdr:grpSpPr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58840C66-6372-9BEB-A972-7DF26D84D003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/>
            <a:srcRect b="34341"/>
            <a:stretch/>
          </xdr:blipFill>
          <xdr:spPr>
            <a:xfrm>
              <a:off x="200891" y="630382"/>
              <a:ext cx="8933333" cy="2313709"/>
            </a:xfrm>
            <a:prstGeom prst="rect">
              <a:avLst/>
            </a:prstGeom>
          </xdr:spPr>
        </xdr:pic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31B9660-7A79-2D65-958C-023CE73C9D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45130" y="2182091"/>
              <a:ext cx="595745" cy="221673"/>
            </a:xfrm>
            <a:prstGeom prst="rect">
              <a:avLst/>
            </a:prstGeom>
          </xdr:spPr>
        </xdr:pic>
      </xdr:grp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0FC5355D-2710-0B4A-E18D-AC5D584CEB81}"/>
              </a:ext>
            </a:extLst>
          </xdr:cNvPr>
          <xdr:cNvSpPr txBox="1"/>
        </xdr:nvSpPr>
        <xdr:spPr>
          <a:xfrm>
            <a:off x="748147" y="2168237"/>
            <a:ext cx="817418" cy="2493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900">
                <a:solidFill>
                  <a:schemeClr val="bg1"/>
                </a:solidFill>
              </a:rPr>
              <a:t>Por Iniciativa</a:t>
            </a:r>
          </a:p>
        </xdr:txBody>
      </xdr:sp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194CBA25-29A1-D89F-5C78-FC4B24051602}"/>
              </a:ext>
            </a:extLst>
          </xdr:cNvPr>
          <xdr:cNvSpPr/>
        </xdr:nvSpPr>
        <xdr:spPr>
          <a:xfrm>
            <a:off x="526474" y="2001982"/>
            <a:ext cx="1136072" cy="637309"/>
          </a:xfrm>
          <a:prstGeom prst="rect">
            <a:avLst/>
          </a:prstGeom>
          <a:noFill/>
          <a:ln w="57150">
            <a:solidFill>
              <a:srgbClr val="00B050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47625</xdr:rowOff>
    </xdr:from>
    <xdr:to>
      <xdr:col>4</xdr:col>
      <xdr:colOff>28575</xdr:colOff>
      <xdr:row>14</xdr:row>
      <xdr:rowOff>95250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171450" y="238125"/>
          <a:ext cx="2295525" cy="2524125"/>
        </a:xfrm>
        <a:prstGeom prst="rect">
          <a:avLst/>
        </a:prstGeom>
      </xdr:spPr>
    </xdr:pic>
    <xdr:clientData/>
  </xdr:twoCellAnchor>
  <xdr:twoCellAnchor>
    <xdr:from>
      <xdr:col>0</xdr:col>
      <xdr:colOff>152400</xdr:colOff>
      <xdr:row>1</xdr:row>
      <xdr:rowOff>114300</xdr:rowOff>
    </xdr:from>
    <xdr:to>
      <xdr:col>1</xdr:col>
      <xdr:colOff>590020</xdr:colOff>
      <xdr:row>3</xdr:row>
      <xdr:rowOff>13998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52400" y="3048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285749</xdr:colOff>
      <xdr:row>1</xdr:row>
      <xdr:rowOff>142874</xdr:rowOff>
    </xdr:from>
    <xdr:to>
      <xdr:col>3</xdr:col>
      <xdr:colOff>523874</xdr:colOff>
      <xdr:row>2</xdr:row>
      <xdr:rowOff>190499</xdr:rowOff>
    </xdr:to>
    <xdr:pic>
      <xdr:nvPicPr>
        <xdr:cNvPr id="10" name="Imagem 9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333374"/>
          <a:ext cx="238125" cy="238125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3</xdr:row>
      <xdr:rowOff>161924</xdr:rowOff>
    </xdr:from>
    <xdr:to>
      <xdr:col>3</xdr:col>
      <xdr:colOff>504824</xdr:colOff>
      <xdr:row>5</xdr:row>
      <xdr:rowOff>76199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76225" y="7334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 sz="105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38100</xdr:colOff>
      <xdr:row>1</xdr:row>
      <xdr:rowOff>57151</xdr:rowOff>
    </xdr:from>
    <xdr:to>
      <xdr:col>8</xdr:col>
      <xdr:colOff>504825</xdr:colOff>
      <xdr:row>13</xdr:row>
      <xdr:rowOff>57151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647950" y="247651"/>
          <a:ext cx="2295525" cy="22860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152400</xdr:rowOff>
    </xdr:from>
    <xdr:to>
      <xdr:col>6</xdr:col>
      <xdr:colOff>437620</xdr:colOff>
      <xdr:row>3</xdr:row>
      <xdr:rowOff>52098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400425" y="342900"/>
          <a:ext cx="1047220" cy="28069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800" b="1">
              <a:solidFill>
                <a:schemeClr val="tx1">
                  <a:lumMod val="75000"/>
                  <a:lumOff val="25000"/>
                </a:schemeClr>
              </a:solidFill>
            </a:rPr>
            <a:t>Filtro 5</a:t>
          </a:r>
          <a:endParaRPr lang="pt-BR" sz="105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133349</xdr:colOff>
      <xdr:row>1</xdr:row>
      <xdr:rowOff>180974</xdr:rowOff>
    </xdr:from>
    <xdr:to>
      <xdr:col>8</xdr:col>
      <xdr:colOff>371474</xdr:colOff>
      <xdr:row>3</xdr:row>
      <xdr:rowOff>38099</xdr:rowOff>
    </xdr:to>
    <xdr:pic>
      <xdr:nvPicPr>
        <xdr:cNvPr id="22" name="Imagem 21" descr="Forma&#10;&#10;Descrição gerada automaticamente com confiança baixa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ChalkSketch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4" y="371474"/>
          <a:ext cx="238125" cy="23812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4</xdr:row>
      <xdr:rowOff>9524</xdr:rowOff>
    </xdr:from>
    <xdr:to>
      <xdr:col>8</xdr:col>
      <xdr:colOff>352424</xdr:colOff>
      <xdr:row>5</xdr:row>
      <xdr:rowOff>114299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3524250" y="771524"/>
          <a:ext cx="2057399" cy="295275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600">
              <a:solidFill>
                <a:schemeClr val="tx1"/>
              </a:solidFill>
            </a:rPr>
            <a:t>I</a:t>
          </a:r>
        </a:p>
      </xdr:txBody>
    </xdr:sp>
    <xdr:clientData/>
  </xdr:twoCellAnchor>
  <xdr:twoCellAnchor editAs="oneCell">
    <xdr:from>
      <xdr:col>5</xdr:col>
      <xdr:colOff>133351</xdr:colOff>
      <xdr:row>6</xdr:row>
      <xdr:rowOff>9525</xdr:rowOff>
    </xdr:from>
    <xdr:to>
      <xdr:col>8</xdr:col>
      <xdr:colOff>440355</xdr:colOff>
      <xdr:row>12</xdr:row>
      <xdr:rowOff>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1" y="1152525"/>
          <a:ext cx="2135804" cy="1133475"/>
        </a:xfrm>
        <a:prstGeom prst="rect">
          <a:avLst/>
        </a:prstGeom>
      </xdr:spPr>
    </xdr:pic>
    <xdr:clientData/>
  </xdr:twoCellAnchor>
  <xdr:twoCellAnchor>
    <xdr:from>
      <xdr:col>5</xdr:col>
      <xdr:colOff>123825</xdr:colOff>
      <xdr:row>6</xdr:row>
      <xdr:rowOff>9525</xdr:rowOff>
    </xdr:from>
    <xdr:to>
      <xdr:col>8</xdr:col>
      <xdr:colOff>347025</xdr:colOff>
      <xdr:row>6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42A22578-7177-495F-A5C3-A2AE7FB5E72F}"/>
            </a:ext>
          </a:extLst>
        </xdr:cNvPr>
        <xdr:cNvSpPr/>
      </xdr:nvSpPr>
      <xdr:spPr>
        <a:xfrm>
          <a:off x="2733675" y="1152525"/>
          <a:ext cx="2052000" cy="161925"/>
        </a:xfrm>
        <a:prstGeom prst="roundRect">
          <a:avLst/>
        </a:prstGeom>
        <a:solidFill>
          <a:schemeClr val="accent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700" b="1">
              <a:solidFill>
                <a:schemeClr val="bg1"/>
              </a:solidFill>
            </a:rPr>
            <a:t>Todas</a:t>
          </a:r>
        </a:p>
      </xdr:txBody>
    </xdr:sp>
    <xdr:clientData/>
  </xdr:twoCellAnchor>
  <xdr:twoCellAnchor>
    <xdr:from>
      <xdr:col>0</xdr:col>
      <xdr:colOff>228599</xdr:colOff>
      <xdr:row>6</xdr:row>
      <xdr:rowOff>0</xdr:rowOff>
    </xdr:from>
    <xdr:to>
      <xdr:col>3</xdr:col>
      <xdr:colOff>466726</xdr:colOff>
      <xdr:row>8</xdr:row>
      <xdr:rowOff>86850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C148D51E-12A1-4CBD-9A87-16C892B3984A}"/>
            </a:ext>
          </a:extLst>
        </xdr:cNvPr>
        <xdr:cNvGrpSpPr/>
      </xdr:nvGrpSpPr>
      <xdr:grpSpPr>
        <a:xfrm>
          <a:off x="228599" y="1097280"/>
          <a:ext cx="2066927" cy="452610"/>
          <a:chOff x="228599" y="1143000"/>
          <a:chExt cx="2066927" cy="467850"/>
        </a:xfrm>
      </xdr:grpSpPr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4" name="Gráfico 13" descr="Selo cruz com preenchimento sólido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25074114-BDAF-47E3-B08E-265189306598}"/>
              </a:ext>
            </a:extLst>
          </xdr:cNvPr>
          <xdr:cNvSpPr/>
        </xdr:nvSpPr>
        <xdr:spPr>
          <a:xfrm>
            <a:off x="228600" y="1438275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18" name="Gráfico 17" descr="Selo cruz com preenchimento sólido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500" y="146685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228600</xdr:colOff>
      <xdr:row>9</xdr:row>
      <xdr:rowOff>28575</xdr:rowOff>
    </xdr:from>
    <xdr:to>
      <xdr:col>3</xdr:col>
      <xdr:colOff>466726</xdr:colOff>
      <xdr:row>10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DEB004E4-683B-4619-A2DB-890C28BAABF0}"/>
            </a:ext>
          </a:extLst>
        </xdr:cNvPr>
        <xdr:cNvGrpSpPr/>
      </xdr:nvGrpSpPr>
      <xdr:grpSpPr>
        <a:xfrm>
          <a:off x="228600" y="1674495"/>
          <a:ext cx="2066926" cy="154305"/>
          <a:chOff x="228599" y="1143000"/>
          <a:chExt cx="2066926" cy="1619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7CB1A158-1298-469A-BA10-E938FB9398FD}"/>
              </a:ext>
            </a:extLst>
          </xdr:cNvPr>
          <xdr:cNvSpPr/>
        </xdr:nvSpPr>
        <xdr:spPr>
          <a:xfrm>
            <a:off x="228599" y="1143001"/>
            <a:ext cx="2066926" cy="161924"/>
          </a:xfrm>
          <a:prstGeom prst="roundRect">
            <a:avLst/>
          </a:prstGeom>
          <a:solidFill>
            <a:schemeClr val="tx1">
              <a:lumMod val="50000"/>
              <a:lumOff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chemeClr val="bg1"/>
                </a:solidFill>
              </a:rPr>
              <a:t>Código - Descrição</a:t>
            </a:r>
          </a:p>
        </xdr:txBody>
      </xdr:sp>
      <xdr:pic>
        <xdr:nvPicPr>
          <xdr:cNvPr id="27" name="Gráfico 26" descr="Selo cruz com preenchimento sólido">
            <a:extLst>
              <a:ext uri="{FF2B5EF4-FFF2-40B4-BE49-F238E27FC236}">
                <a16:creationId xmlns:a16="http://schemas.microsoft.com/office/drawing/2014/main" id="{71FD7B72-9233-4626-A8B8-60B6C768B7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095499" y="1143000"/>
            <a:ext cx="144000" cy="14400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200025</xdr:colOff>
      <xdr:row>12</xdr:row>
      <xdr:rowOff>180975</xdr:rowOff>
    </xdr:from>
    <xdr:to>
      <xdr:col>3</xdr:col>
      <xdr:colOff>490425</xdr:colOff>
      <xdr:row>14</xdr:row>
      <xdr:rowOff>15975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B43FB619-C245-4B5D-B709-257484139DBB}"/>
            </a:ext>
          </a:extLst>
        </xdr:cNvPr>
        <xdr:cNvSpPr/>
      </xdr:nvSpPr>
      <xdr:spPr>
        <a:xfrm>
          <a:off x="1419225" y="2466975"/>
          <a:ext cx="900000" cy="216000"/>
        </a:xfrm>
        <a:prstGeom prst="roundRect">
          <a:avLst/>
        </a:prstGeom>
        <a:noFill/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/>
              </a:solidFill>
            </a:rPr>
            <a:t>Limpar</a:t>
          </a:r>
        </a:p>
      </xdr:txBody>
    </xdr:sp>
    <xdr:clientData/>
  </xdr:twoCellAnchor>
  <xdr:twoCellAnchor>
    <xdr:from>
      <xdr:col>0</xdr:col>
      <xdr:colOff>342900</xdr:colOff>
      <xdr:row>12</xdr:row>
      <xdr:rowOff>180975</xdr:rowOff>
    </xdr:from>
    <xdr:to>
      <xdr:col>2</xdr:col>
      <xdr:colOff>23700</xdr:colOff>
      <xdr:row>14</xdr:row>
      <xdr:rowOff>15975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9B997210-5E9D-4AB1-81B6-0C0901BDB370}"/>
            </a:ext>
          </a:extLst>
        </xdr:cNvPr>
        <xdr:cNvSpPr/>
      </xdr:nvSpPr>
      <xdr:spPr>
        <a:xfrm>
          <a:off x="342900" y="2466975"/>
          <a:ext cx="900000" cy="216000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Adicionar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0</xdr:row>
      <xdr:rowOff>104774</xdr:rowOff>
    </xdr:from>
    <xdr:to>
      <xdr:col>16</xdr:col>
      <xdr:colOff>529953</xdr:colOff>
      <xdr:row>2</xdr:row>
      <xdr:rowOff>142875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247650" y="104774"/>
          <a:ext cx="10035903" cy="410634"/>
          <a:chOff x="-5393370" y="77143"/>
          <a:chExt cx="7497545" cy="723164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6" name="CaixaDeTexto 2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</xdr:row>
      <xdr:rowOff>42236</xdr:rowOff>
    </xdr:from>
    <xdr:to>
      <xdr:col>0</xdr:col>
      <xdr:colOff>509649</xdr:colOff>
      <xdr:row>2</xdr:row>
      <xdr:rowOff>56617</xdr:rowOff>
    </xdr:to>
    <xdr:pic>
      <xdr:nvPicPr>
        <xdr:cNvPr id="4" name="Gráfico 84" descr="Selo deixar de seguir com preenchimento sólid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twoCellAnchor editAs="oneCell">
    <xdr:from>
      <xdr:col>0</xdr:col>
      <xdr:colOff>266699</xdr:colOff>
      <xdr:row>2</xdr:row>
      <xdr:rowOff>152399</xdr:rowOff>
    </xdr:from>
    <xdr:to>
      <xdr:col>16</xdr:col>
      <xdr:colOff>561975</xdr:colOff>
      <xdr:row>11</xdr:row>
      <xdr:rowOff>85725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699" y="533399"/>
          <a:ext cx="10048876" cy="1647826"/>
        </a:xfrm>
        <a:prstGeom prst="rect">
          <a:avLst/>
        </a:prstGeom>
      </xdr:spPr>
    </xdr:pic>
    <xdr:clientData/>
  </xdr:twoCellAnchor>
  <xdr:twoCellAnchor>
    <xdr:from>
      <xdr:col>0</xdr:col>
      <xdr:colOff>361950</xdr:colOff>
      <xdr:row>3</xdr:row>
      <xdr:rowOff>104775</xdr:rowOff>
    </xdr:from>
    <xdr:to>
      <xdr:col>2</xdr:col>
      <xdr:colOff>390525</xdr:colOff>
      <xdr:row>4</xdr:row>
      <xdr:rowOff>161925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361950" y="676275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de: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352425</xdr:colOff>
      <xdr:row>4</xdr:row>
      <xdr:rowOff>190499</xdr:rowOff>
    </xdr:from>
    <xdr:to>
      <xdr:col>2</xdr:col>
      <xdr:colOff>381000</xdr:colOff>
      <xdr:row>6</xdr:row>
      <xdr:rowOff>57149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52425" y="952499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Período</a:t>
          </a:r>
          <a:r>
            <a:rPr lang="pt-BR" sz="1100" baseline="0">
              <a:solidFill>
                <a:sysClr val="windowText" lastClr="000000"/>
              </a:solidFill>
            </a:rPr>
            <a:t> até: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3</xdr:col>
      <xdr:colOff>180975</xdr:colOff>
      <xdr:row>4</xdr:row>
      <xdr:rowOff>171450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219200" y="692150"/>
          <a:ext cx="790575" cy="224367"/>
          <a:chOff x="1219200" y="704850"/>
          <a:chExt cx="790575" cy="228600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01/2021</a:t>
            </a:r>
          </a:p>
        </xdr:txBody>
      </xdr:sp>
      <xdr:pic>
        <xdr:nvPicPr>
          <xdr:cNvPr id="21" name="Imagem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0</xdr:colOff>
      <xdr:row>5</xdr:row>
      <xdr:rowOff>19050</xdr:rowOff>
    </xdr:from>
    <xdr:to>
      <xdr:col>3</xdr:col>
      <xdr:colOff>180975</xdr:colOff>
      <xdr:row>6</xdr:row>
      <xdr:rowOff>57150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/>
      </xdr:nvGrpSpPr>
      <xdr:grpSpPr>
        <a:xfrm>
          <a:off x="1219200" y="950383"/>
          <a:ext cx="790575" cy="224367"/>
          <a:chOff x="1219200" y="704850"/>
          <a:chExt cx="790575" cy="228600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1219200" y="704850"/>
            <a:ext cx="790575" cy="228600"/>
          </a:xfrm>
          <a:prstGeom prst="round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/>
              <a:t>05/2021</a:t>
            </a:r>
          </a:p>
        </xdr:txBody>
      </xdr:sp>
      <xdr:pic>
        <xdr:nvPicPr>
          <xdr:cNvPr id="25" name="Image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09750" y="733425"/>
            <a:ext cx="180974" cy="180974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361950</xdr:colOff>
      <xdr:row>7</xdr:row>
      <xdr:rowOff>104774</xdr:rowOff>
    </xdr:from>
    <xdr:to>
      <xdr:col>2</xdr:col>
      <xdr:colOff>390525</xdr:colOff>
      <xdr:row>8</xdr:row>
      <xdr:rowOff>161924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361950" y="1438274"/>
          <a:ext cx="1247775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Filtro 1</a:t>
          </a:r>
          <a:r>
            <a:rPr lang="pt-BR" sz="1100" baseline="0">
              <a:solidFill>
                <a:sysClr val="windowText" lastClr="000000"/>
              </a:solidFill>
            </a:rPr>
            <a:t>: 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295275</xdr:colOff>
      <xdr:row>7</xdr:row>
      <xdr:rowOff>142873</xdr:rowOff>
    </xdr:from>
    <xdr:to>
      <xdr:col>5</xdr:col>
      <xdr:colOff>381000</xdr:colOff>
      <xdr:row>8</xdr:row>
      <xdr:rowOff>180975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04875" y="1476373"/>
          <a:ext cx="2524125" cy="228602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Código</a:t>
          </a:r>
          <a:r>
            <a:rPr lang="pt-BR" sz="1100" baseline="0"/>
            <a:t> - Descrição</a:t>
          </a:r>
          <a:endParaRPr lang="pt-BR" sz="1100"/>
        </a:p>
      </xdr:txBody>
    </xdr:sp>
    <xdr:clientData/>
  </xdr:twoCellAnchor>
  <xdr:twoCellAnchor>
    <xdr:from>
      <xdr:col>1</xdr:col>
      <xdr:colOff>323849</xdr:colOff>
      <xdr:row>9</xdr:row>
      <xdr:rowOff>57150</xdr:rowOff>
    </xdr:from>
    <xdr:to>
      <xdr:col>5</xdr:col>
      <xdr:colOff>28574</xdr:colOff>
      <xdr:row>10</xdr:row>
      <xdr:rowOff>104775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933449" y="1771650"/>
          <a:ext cx="2143125" cy="238125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Código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Descrição</a:t>
          </a:r>
          <a:endParaRPr lang="pt-BR">
            <a:effectLst/>
          </a:endParaRPr>
        </a:p>
      </xdr:txBody>
    </xdr:sp>
    <xdr:clientData/>
  </xdr:twoCellAnchor>
  <xdr:twoCellAnchor>
    <xdr:from>
      <xdr:col>10</xdr:col>
      <xdr:colOff>304800</xdr:colOff>
      <xdr:row>9</xdr:row>
      <xdr:rowOff>38100</xdr:rowOff>
    </xdr:from>
    <xdr:to>
      <xdr:col>12</xdr:col>
      <xdr:colOff>132820</xdr:colOff>
      <xdr:row>10</xdr:row>
      <xdr:rowOff>128298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6400800" y="1752600"/>
          <a:ext cx="1047220" cy="280698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bg1"/>
              </a:solidFill>
            </a:rPr>
            <a:t>Atualizar</a:t>
          </a:r>
        </a:p>
      </xdr:txBody>
    </xdr:sp>
    <xdr:clientData/>
  </xdr:twoCellAnchor>
  <xdr:twoCellAnchor>
    <xdr:from>
      <xdr:col>12</xdr:col>
      <xdr:colOff>266700</xdr:colOff>
      <xdr:row>9</xdr:row>
      <xdr:rowOff>28575</xdr:rowOff>
    </xdr:from>
    <xdr:to>
      <xdr:col>14</xdr:col>
      <xdr:colOff>94720</xdr:colOff>
      <xdr:row>10</xdr:row>
      <xdr:rowOff>118773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7581900" y="1743075"/>
          <a:ext cx="1047220" cy="280698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200" b="1">
              <a:solidFill>
                <a:schemeClr val="tx2">
                  <a:lumMod val="50000"/>
                </a:schemeClr>
              </a:solidFill>
            </a:rPr>
            <a:t>Limpar</a:t>
          </a:r>
        </a:p>
      </xdr:txBody>
    </xdr:sp>
    <xdr:clientData/>
  </xdr:twoCellAnchor>
  <xdr:twoCellAnchor>
    <xdr:from>
      <xdr:col>5</xdr:col>
      <xdr:colOff>133350</xdr:colOff>
      <xdr:row>7</xdr:row>
      <xdr:rowOff>161925</xdr:rowOff>
    </xdr:from>
    <xdr:to>
      <xdr:col>5</xdr:col>
      <xdr:colOff>314324</xdr:colOff>
      <xdr:row>8</xdr:row>
      <xdr:rowOff>152399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587CB94-14BA-4542-8621-0F1A31B26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495425"/>
          <a:ext cx="180974" cy="180974"/>
        </a:xfrm>
        <a:prstGeom prst="rect">
          <a:avLst/>
        </a:prstGeom>
      </xdr:spPr>
    </xdr:pic>
    <xdr:clientData/>
  </xdr:twoCellAnchor>
  <xdr:twoCellAnchor>
    <xdr:from>
      <xdr:col>4</xdr:col>
      <xdr:colOff>400050</xdr:colOff>
      <xdr:row>9</xdr:row>
      <xdr:rowOff>95250</xdr:rowOff>
    </xdr:from>
    <xdr:to>
      <xdr:col>4</xdr:col>
      <xdr:colOff>581024</xdr:colOff>
      <xdr:row>10</xdr:row>
      <xdr:rowOff>85724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2BAC002A-03F4-47BD-AE3B-6BF697C2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1809750"/>
          <a:ext cx="180974" cy="180974"/>
        </a:xfrm>
        <a:prstGeom prst="rect">
          <a:avLst/>
        </a:prstGeom>
      </xdr:spPr>
    </xdr:pic>
    <xdr:clientData/>
  </xdr:twoCellAnchor>
  <xdr:twoCellAnchor>
    <xdr:from>
      <xdr:col>0</xdr:col>
      <xdr:colOff>257175</xdr:colOff>
      <xdr:row>15</xdr:row>
      <xdr:rowOff>104774</xdr:rowOff>
    </xdr:from>
    <xdr:to>
      <xdr:col>16</xdr:col>
      <xdr:colOff>539478</xdr:colOff>
      <xdr:row>17</xdr:row>
      <xdr:rowOff>142875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341B8F5D-7CC5-406A-9416-0BC3695D0C24}"/>
            </a:ext>
          </a:extLst>
        </xdr:cNvPr>
        <xdr:cNvGrpSpPr/>
      </xdr:nvGrpSpPr>
      <xdr:grpSpPr>
        <a:xfrm>
          <a:off x="257175" y="2898774"/>
          <a:ext cx="10035903" cy="410634"/>
          <a:chOff x="-5393370" y="77143"/>
          <a:chExt cx="7497545" cy="723164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4B3F4E1C-E97D-41BF-815F-809D33B92D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  <a:solidFill>
            <a:schemeClr val="tx2"/>
          </a:solidFill>
        </xdr:spPr>
      </xdr:pic>
      <xdr:sp macro="" textlink="">
        <xdr:nvSpPr>
          <xdr:cNvPr id="34" name="CaixaDeTexto 28">
            <a:extLst>
              <a:ext uri="{FF2B5EF4-FFF2-40B4-BE49-F238E27FC236}">
                <a16:creationId xmlns:a16="http://schemas.microsoft.com/office/drawing/2014/main" id="{AE5CDC35-B929-485D-87BD-BE3087340B30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314325</xdr:colOff>
      <xdr:row>16</xdr:row>
      <xdr:rowOff>42236</xdr:rowOff>
    </xdr:from>
    <xdr:to>
      <xdr:col>0</xdr:col>
      <xdr:colOff>509649</xdr:colOff>
      <xdr:row>17</xdr:row>
      <xdr:rowOff>56617</xdr:rowOff>
    </xdr:to>
    <xdr:pic>
      <xdr:nvPicPr>
        <xdr:cNvPr id="35" name="Gráfico 84" descr="Selo deixar de seguir com preenchimento sólido">
          <a:extLst>
            <a:ext uri="{FF2B5EF4-FFF2-40B4-BE49-F238E27FC236}">
              <a16:creationId xmlns:a16="http://schemas.microsoft.com/office/drawing/2014/main" id="{97B08F8F-7EED-432F-8909-9798402D3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4325" y="232736"/>
          <a:ext cx="195324" cy="204881"/>
        </a:xfrm>
        <a:prstGeom prst="rect">
          <a:avLst/>
        </a:prstGeom>
      </xdr:spPr>
    </xdr:pic>
    <xdr:clientData/>
  </xdr:twoCellAnchor>
  <xdr:oneCellAnchor>
    <xdr:from>
      <xdr:col>0</xdr:col>
      <xdr:colOff>257173</xdr:colOff>
      <xdr:row>17</xdr:row>
      <xdr:rowOff>152400</xdr:rowOff>
    </xdr:from>
    <xdr:ext cx="10029827" cy="447676"/>
    <xdr:pic>
      <xdr:nvPicPr>
        <xdr:cNvPr id="41" name="Imagem 40">
          <a:extLst>
            <a:ext uri="{FF2B5EF4-FFF2-40B4-BE49-F238E27FC236}">
              <a16:creationId xmlns:a16="http://schemas.microsoft.com/office/drawing/2014/main" id="{B8F83B6B-626E-43E6-B808-1856DA1E3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3" y="3390900"/>
          <a:ext cx="10029827" cy="447676"/>
        </a:xfrm>
        <a:prstGeom prst="rect">
          <a:avLst/>
        </a:prstGeom>
      </xdr:spPr>
    </xdr:pic>
    <xdr:clientData/>
  </xdr:oneCellAnchor>
  <xdr:twoCellAnchor>
    <xdr:from>
      <xdr:col>0</xdr:col>
      <xdr:colOff>323850</xdr:colOff>
      <xdr:row>18</xdr:row>
      <xdr:rowOff>57150</xdr:rowOff>
    </xdr:from>
    <xdr:to>
      <xdr:col>4</xdr:col>
      <xdr:colOff>18171</xdr:colOff>
      <xdr:row>19</xdr:row>
      <xdr:rowOff>128260</xdr:rowOff>
    </xdr:to>
    <xdr:sp macro="" textlink="">
      <xdr:nvSpPr>
        <xdr:cNvPr id="57" name="CaixaDeTexto 32">
          <a:extLst>
            <a:ext uri="{FF2B5EF4-FFF2-40B4-BE49-F238E27FC236}">
              <a16:creationId xmlns:a16="http://schemas.microsoft.com/office/drawing/2014/main" id="{61CA8AEF-B5E0-430F-B301-108176ACCBEE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>
    <xdr:from>
      <xdr:col>0</xdr:col>
      <xdr:colOff>257175</xdr:colOff>
      <xdr:row>27</xdr:row>
      <xdr:rowOff>104774</xdr:rowOff>
    </xdr:from>
    <xdr:to>
      <xdr:col>16</xdr:col>
      <xdr:colOff>539478</xdr:colOff>
      <xdr:row>29</xdr:row>
      <xdr:rowOff>142875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272180B4-2A2D-496C-97EC-B140842C4215}"/>
            </a:ext>
          </a:extLst>
        </xdr:cNvPr>
        <xdr:cNvGrpSpPr/>
      </xdr:nvGrpSpPr>
      <xdr:grpSpPr>
        <a:xfrm>
          <a:off x="257175" y="5133974"/>
          <a:ext cx="10035903" cy="410634"/>
          <a:chOff x="-5393370" y="77143"/>
          <a:chExt cx="7497545" cy="723164"/>
        </a:xfrm>
      </xdr:grpSpPr>
      <xdr:pic>
        <xdr:nvPicPr>
          <xdr:cNvPr id="37" name="Imagem 36">
            <a:extLst>
              <a:ext uri="{FF2B5EF4-FFF2-40B4-BE49-F238E27FC236}">
                <a16:creationId xmlns:a16="http://schemas.microsoft.com/office/drawing/2014/main" id="{1EFCE1C6-D9DC-4866-800F-C6A13BA26F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duotone>
              <a:prstClr val="black"/>
              <a:schemeClr val="bg2">
                <a:lumMod val="50000"/>
                <a:tint val="45000"/>
                <a:satMod val="400000"/>
              </a:schemeClr>
            </a:duotone>
          </a:blip>
          <a:stretch>
            <a:fillRect/>
          </a:stretch>
        </xdr:blipFill>
        <xdr:spPr>
          <a:xfrm>
            <a:off x="-5393370" y="77143"/>
            <a:ext cx="7497545" cy="723164"/>
          </a:xfrm>
          <a:prstGeom prst="rect">
            <a:avLst/>
          </a:prstGeom>
        </xdr:spPr>
      </xdr:pic>
      <xdr:sp macro="" textlink="">
        <xdr:nvSpPr>
          <xdr:cNvPr id="38" name="CaixaDeTexto 28">
            <a:extLst>
              <a:ext uri="{FF2B5EF4-FFF2-40B4-BE49-F238E27FC236}">
                <a16:creationId xmlns:a16="http://schemas.microsoft.com/office/drawing/2014/main" id="{D57854D2-675A-43EE-B2A0-E74E586CDEEC}"/>
              </a:ext>
            </a:extLst>
          </xdr:cNvPr>
          <xdr:cNvSpPr txBox="1"/>
        </xdr:nvSpPr>
        <xdr:spPr>
          <a:xfrm>
            <a:off x="-5355042" y="192192"/>
            <a:ext cx="2097413" cy="509502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pt-BR" sz="1100" b="1"/>
              <a:t>     FILTROS APLICADOS:</a:t>
            </a:r>
          </a:p>
        </xdr:txBody>
      </xdr:sp>
    </xdr:grpSp>
    <xdr:clientData/>
  </xdr:twoCellAnchor>
  <xdr:twoCellAnchor>
    <xdr:from>
      <xdr:col>0</xdr:col>
      <xdr:colOff>323850</xdr:colOff>
      <xdr:row>30</xdr:row>
      <xdr:rowOff>57150</xdr:rowOff>
    </xdr:from>
    <xdr:to>
      <xdr:col>4</xdr:col>
      <xdr:colOff>18171</xdr:colOff>
      <xdr:row>31</xdr:row>
      <xdr:rowOff>128260</xdr:rowOff>
    </xdr:to>
    <xdr:sp macro="" textlink="">
      <xdr:nvSpPr>
        <xdr:cNvPr id="44" name="CaixaDeTexto 32">
          <a:extLst>
            <a:ext uri="{FF2B5EF4-FFF2-40B4-BE49-F238E27FC236}">
              <a16:creationId xmlns:a16="http://schemas.microsoft.com/office/drawing/2014/main" id="{98FAD111-9BBC-44BD-9185-BB122F3E3CB3}"/>
            </a:ext>
          </a:extLst>
        </xdr:cNvPr>
        <xdr:cNvSpPr txBox="1"/>
      </xdr:nvSpPr>
      <xdr:spPr>
        <a:xfrm>
          <a:off x="323850" y="3486150"/>
          <a:ext cx="2132721" cy="26161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100"/>
            <a:t>Selecione filtros para pesquisar</a:t>
          </a:r>
        </a:p>
      </xdr:txBody>
    </xdr:sp>
    <xdr:clientData/>
  </xdr:twoCellAnchor>
  <xdr:twoCellAnchor editAs="oneCell">
    <xdr:from>
      <xdr:col>0</xdr:col>
      <xdr:colOff>276225</xdr:colOff>
      <xdr:row>28</xdr:row>
      <xdr:rowOff>28575</xdr:rowOff>
    </xdr:from>
    <xdr:to>
      <xdr:col>0</xdr:col>
      <xdr:colOff>508722</xdr:colOff>
      <xdr:row>29</xdr:row>
      <xdr:rowOff>45679</xdr:rowOff>
    </xdr:to>
    <xdr:pic>
      <xdr:nvPicPr>
        <xdr:cNvPr id="30" name="Gráfico 17" descr="Selo seguir com preenchimento sólido">
          <a:extLst>
            <a:ext uri="{FF2B5EF4-FFF2-40B4-BE49-F238E27FC236}">
              <a16:creationId xmlns:a16="http://schemas.microsoft.com/office/drawing/2014/main" id="{3427F09F-3D28-4237-AE71-34C8E56830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76225" y="5362575"/>
          <a:ext cx="232497" cy="20760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7</xdr:row>
      <xdr:rowOff>21167</xdr:rowOff>
    </xdr:from>
    <xdr:to>
      <xdr:col>7</xdr:col>
      <xdr:colOff>21166</xdr:colOff>
      <xdr:row>9</xdr:row>
      <xdr:rowOff>26844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CF3E292-0039-4445-934C-99C716225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1354667"/>
          <a:ext cx="9768416" cy="4713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171450</xdr:colOff>
      <xdr:row>10</xdr:row>
      <xdr:rowOff>57149</xdr:rowOff>
    </xdr:from>
    <xdr:to>
      <xdr:col>0</xdr:col>
      <xdr:colOff>473584</xdr:colOff>
      <xdr:row>10</xdr:row>
      <xdr:rowOff>314324</xdr:rowOff>
    </xdr:to>
    <xdr:pic>
      <xdr:nvPicPr>
        <xdr:cNvPr id="3" name="Imagem 2" descr="Uma imagem contendo Ícone&#10;&#10;Descrição gerada automaticamente">
          <a:extLst>
            <a:ext uri="{FF2B5EF4-FFF2-40B4-BE49-F238E27FC236}">
              <a16:creationId xmlns:a16="http://schemas.microsoft.com/office/drawing/2014/main" id="{0D2C4B9C-E68B-412C-B9F2-9821A0793DFC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71450" y="2238374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161925</xdr:colOff>
      <xdr:row>11</xdr:row>
      <xdr:rowOff>95250</xdr:rowOff>
    </xdr:from>
    <xdr:to>
      <xdr:col>0</xdr:col>
      <xdr:colOff>464059</xdr:colOff>
      <xdr:row>11</xdr:row>
      <xdr:rowOff>352425</xdr:rowOff>
    </xdr:to>
    <xdr:pic>
      <xdr:nvPicPr>
        <xdr:cNvPr id="4" name="Imagem 3" descr="Uma imagem contendo Ícone&#10;&#10;Descrição gerada automaticamente">
          <a:extLst>
            <a:ext uri="{FF2B5EF4-FFF2-40B4-BE49-F238E27FC236}">
              <a16:creationId xmlns:a16="http://schemas.microsoft.com/office/drawing/2014/main" id="{907378EB-2E1E-4CFF-AD34-754E460BEB24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61925" y="2657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12</xdr:row>
      <xdr:rowOff>85725</xdr:rowOff>
    </xdr:from>
    <xdr:to>
      <xdr:col>0</xdr:col>
      <xdr:colOff>445009</xdr:colOff>
      <xdr:row>12</xdr:row>
      <xdr:rowOff>342900</xdr:rowOff>
    </xdr:to>
    <xdr:pic>
      <xdr:nvPicPr>
        <xdr:cNvPr id="5" name="Imagem 4" descr="Uma imagem contendo Ícone&#10;&#10;Descrição gerada automaticamente">
          <a:extLst>
            <a:ext uri="{FF2B5EF4-FFF2-40B4-BE49-F238E27FC236}">
              <a16:creationId xmlns:a16="http://schemas.microsoft.com/office/drawing/2014/main" id="{E58FB10A-6CFC-4108-913B-1C766DFA56C1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42875" y="3028950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13</xdr:row>
      <xdr:rowOff>76200</xdr:rowOff>
    </xdr:from>
    <xdr:to>
      <xdr:col>0</xdr:col>
      <xdr:colOff>454534</xdr:colOff>
      <xdr:row>13</xdr:row>
      <xdr:rowOff>333375</xdr:rowOff>
    </xdr:to>
    <xdr:pic>
      <xdr:nvPicPr>
        <xdr:cNvPr id="6" name="Imagem 5" descr="Uma imagem contendo Ícone&#10;&#10;Descrição gerada automaticamente">
          <a:extLst>
            <a:ext uri="{FF2B5EF4-FFF2-40B4-BE49-F238E27FC236}">
              <a16:creationId xmlns:a16="http://schemas.microsoft.com/office/drawing/2014/main" id="{F2BF0C86-458C-4217-92F6-E55947DF42E2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400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14</xdr:row>
      <xdr:rowOff>76200</xdr:rowOff>
    </xdr:from>
    <xdr:to>
      <xdr:col>0</xdr:col>
      <xdr:colOff>454534</xdr:colOff>
      <xdr:row>14</xdr:row>
      <xdr:rowOff>333375</xdr:rowOff>
    </xdr:to>
    <xdr:pic>
      <xdr:nvPicPr>
        <xdr:cNvPr id="7" name="Imagem 6" descr="Uma imagem contendo Ícone&#10;&#10;Descrição gerada automaticamente">
          <a:extLst>
            <a:ext uri="{FF2B5EF4-FFF2-40B4-BE49-F238E27FC236}">
              <a16:creationId xmlns:a16="http://schemas.microsoft.com/office/drawing/2014/main" id="{245B1582-4771-429B-AE68-31BC9F2B4103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378142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152400</xdr:colOff>
      <xdr:row>15</xdr:row>
      <xdr:rowOff>95250</xdr:rowOff>
    </xdr:from>
    <xdr:to>
      <xdr:col>0</xdr:col>
      <xdr:colOff>454534</xdr:colOff>
      <xdr:row>15</xdr:row>
      <xdr:rowOff>352425</xdr:rowOff>
    </xdr:to>
    <xdr:pic>
      <xdr:nvPicPr>
        <xdr:cNvPr id="8" name="Imagem 7" descr="Uma imagem contendo Ícone&#10;&#10;Descrição gerada automaticamente">
          <a:extLst>
            <a:ext uri="{FF2B5EF4-FFF2-40B4-BE49-F238E27FC236}">
              <a16:creationId xmlns:a16="http://schemas.microsoft.com/office/drawing/2014/main" id="{1B2B1DD7-B294-41A9-9ECA-EB7FC8366477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99"/>
        <a:stretch/>
      </xdr:blipFill>
      <xdr:spPr bwMode="auto">
        <a:xfrm>
          <a:off x="152400" y="4181475"/>
          <a:ext cx="302134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600075</xdr:colOff>
      <xdr:row>17</xdr:row>
      <xdr:rowOff>94234</xdr:rowOff>
    </xdr:from>
    <xdr:to>
      <xdr:col>7</xdr:col>
      <xdr:colOff>133082</xdr:colOff>
      <xdr:row>19</xdr:row>
      <xdr:rowOff>95193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ABBDC8A-2D33-4C7A-8DB6-DAB48D4A4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2825" y="4932934"/>
          <a:ext cx="1790432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57150</xdr:rowOff>
    </xdr:from>
    <xdr:to>
      <xdr:col>2</xdr:col>
      <xdr:colOff>1203009</xdr:colOff>
      <xdr:row>18</xdr:row>
      <xdr:rowOff>161888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FDA6764D-171F-4D77-B731-A34A7277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895850"/>
          <a:ext cx="2525926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5</xdr:row>
      <xdr:rowOff>21166</xdr:rowOff>
    </xdr:from>
    <xdr:to>
      <xdr:col>2</xdr:col>
      <xdr:colOff>973665</xdr:colOff>
      <xdr:row>6</xdr:row>
      <xdr:rowOff>90967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C3D4319C-58D2-4C17-B5C2-2AC8BDC229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843" t="15945" b="33323"/>
        <a:stretch/>
      </xdr:blipFill>
      <xdr:spPr>
        <a:xfrm>
          <a:off x="63499" y="973666"/>
          <a:ext cx="2233083" cy="260301"/>
        </a:xfrm>
        <a:prstGeom prst="rect">
          <a:avLst/>
        </a:prstGeom>
      </xdr:spPr>
    </xdr:pic>
    <xdr:clientData/>
  </xdr:twoCellAnchor>
  <xdr:twoCellAnchor>
    <xdr:from>
      <xdr:col>2</xdr:col>
      <xdr:colOff>1767414</xdr:colOff>
      <xdr:row>5</xdr:row>
      <xdr:rowOff>10584</xdr:rowOff>
    </xdr:from>
    <xdr:to>
      <xdr:col>2</xdr:col>
      <xdr:colOff>2811414</xdr:colOff>
      <xdr:row>6</xdr:row>
      <xdr:rowOff>100782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D56AEE0-ED73-4919-892E-001A0860183F}"/>
            </a:ext>
          </a:extLst>
        </xdr:cNvPr>
        <xdr:cNvSpPr/>
      </xdr:nvSpPr>
      <xdr:spPr>
        <a:xfrm>
          <a:off x="2338914" y="963084"/>
          <a:ext cx="1044000" cy="280698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PDF</a:t>
          </a:r>
        </a:p>
      </xdr:txBody>
    </xdr:sp>
    <xdr:clientData/>
  </xdr:twoCellAnchor>
  <xdr:twoCellAnchor>
    <xdr:from>
      <xdr:col>3</xdr:col>
      <xdr:colOff>624414</xdr:colOff>
      <xdr:row>4</xdr:row>
      <xdr:rowOff>190499</xdr:rowOff>
    </xdr:from>
    <xdr:to>
      <xdr:col>4</xdr:col>
      <xdr:colOff>231248</xdr:colOff>
      <xdr:row>6</xdr:row>
      <xdr:rowOff>90299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4CBDD775-3FA9-4534-ADD9-4A2202A0F899}"/>
            </a:ext>
          </a:extLst>
        </xdr:cNvPr>
        <xdr:cNvSpPr/>
      </xdr:nvSpPr>
      <xdr:spPr>
        <a:xfrm>
          <a:off x="4643964" y="952499"/>
          <a:ext cx="1149884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Dados Abertos</a:t>
          </a:r>
        </a:p>
      </xdr:txBody>
    </xdr:sp>
    <xdr:clientData/>
  </xdr:twoCellAnchor>
  <xdr:twoCellAnchor>
    <xdr:from>
      <xdr:col>2</xdr:col>
      <xdr:colOff>2947460</xdr:colOff>
      <xdr:row>5</xdr:row>
      <xdr:rowOff>10582</xdr:rowOff>
    </xdr:from>
    <xdr:to>
      <xdr:col>3</xdr:col>
      <xdr:colOff>541293</xdr:colOff>
      <xdr:row>6</xdr:row>
      <xdr:rowOff>100882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2E085ED8-E7CA-4673-AF6F-2826A107C502}"/>
            </a:ext>
          </a:extLst>
        </xdr:cNvPr>
        <xdr:cNvSpPr/>
      </xdr:nvSpPr>
      <xdr:spPr>
        <a:xfrm>
          <a:off x="3518960" y="963082"/>
          <a:ext cx="1041883" cy="280800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 b="1">
              <a:solidFill>
                <a:schemeClr val="tx1">
                  <a:lumMod val="75000"/>
                  <a:lumOff val="25000"/>
                </a:schemeClr>
              </a:solidFill>
            </a:rPr>
            <a:t>Download CSV</a:t>
          </a:r>
        </a:p>
      </xdr:txBody>
    </xdr:sp>
    <xdr:clientData/>
  </xdr:twoCellAnchor>
  <xdr:twoCellAnchor editAs="oneCell">
    <xdr:from>
      <xdr:col>2</xdr:col>
      <xdr:colOff>3249083</xdr:colOff>
      <xdr:row>9</xdr:row>
      <xdr:rowOff>137583</xdr:rowOff>
    </xdr:from>
    <xdr:to>
      <xdr:col>2</xdr:col>
      <xdr:colOff>3353845</xdr:colOff>
      <xdr:row>9</xdr:row>
      <xdr:rowOff>270916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8CF870C-00E2-40AA-B7B0-6CA20207C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1344082</xdr:colOff>
      <xdr:row>9</xdr:row>
      <xdr:rowOff>148166</xdr:rowOff>
    </xdr:from>
    <xdr:to>
      <xdr:col>3</xdr:col>
      <xdr:colOff>1448844</xdr:colOff>
      <xdr:row>9</xdr:row>
      <xdr:rowOff>281499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D64A298D-2726-4EFC-BDB2-70399FA66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3632" y="1948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1051983</xdr:colOff>
      <xdr:row>9</xdr:row>
      <xdr:rowOff>131233</xdr:rowOff>
    </xdr:from>
    <xdr:to>
      <xdr:col>4</xdr:col>
      <xdr:colOff>1156745</xdr:colOff>
      <xdr:row>9</xdr:row>
      <xdr:rowOff>264566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23AAEF05-33C9-4E05-88DE-AB4B804E1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4583" y="1931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865717</xdr:colOff>
      <xdr:row>9</xdr:row>
      <xdr:rowOff>124883</xdr:rowOff>
    </xdr:from>
    <xdr:to>
      <xdr:col>5</xdr:col>
      <xdr:colOff>970479</xdr:colOff>
      <xdr:row>9</xdr:row>
      <xdr:rowOff>258216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60FBAAC5-1530-4353-8189-EE8B4072E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8467" y="1925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1054100</xdr:colOff>
      <xdr:row>9</xdr:row>
      <xdr:rowOff>133350</xdr:rowOff>
    </xdr:from>
    <xdr:to>
      <xdr:col>6</xdr:col>
      <xdr:colOff>1158862</xdr:colOff>
      <xdr:row>9</xdr:row>
      <xdr:rowOff>266683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94638B2B-DCEB-40AE-B1E7-3D08B3D88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864600" y="1933575"/>
          <a:ext cx="104762" cy="133333"/>
        </a:xfrm>
        <a:prstGeom prst="rect">
          <a:avLst/>
        </a:prstGeom>
      </xdr:spPr>
    </xdr:pic>
    <xdr:clientData/>
  </xdr:twoCellAnchor>
  <xdr:twoCellAnchor>
    <xdr:from>
      <xdr:col>5</xdr:col>
      <xdr:colOff>328085</xdr:colOff>
      <xdr:row>7</xdr:row>
      <xdr:rowOff>116416</xdr:rowOff>
    </xdr:from>
    <xdr:to>
      <xdr:col>6</xdr:col>
      <xdr:colOff>1111250</xdr:colOff>
      <xdr:row>8</xdr:row>
      <xdr:rowOff>201082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39A9FD06-04BF-422F-9668-F41BC5AF9085}"/>
            </a:ext>
          </a:extLst>
        </xdr:cNvPr>
        <xdr:cNvSpPr/>
      </xdr:nvSpPr>
      <xdr:spPr>
        <a:xfrm>
          <a:off x="7090835" y="1449916"/>
          <a:ext cx="183091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709083</xdr:colOff>
      <xdr:row>7</xdr:row>
      <xdr:rowOff>105832</xdr:rowOff>
    </xdr:from>
    <xdr:to>
      <xdr:col>5</xdr:col>
      <xdr:colOff>105833</xdr:colOff>
      <xdr:row>8</xdr:row>
      <xdr:rowOff>190499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F6E60E71-C2C6-49BC-BB1C-99551434F1F6}"/>
            </a:ext>
          </a:extLst>
        </xdr:cNvPr>
        <xdr:cNvSpPr/>
      </xdr:nvSpPr>
      <xdr:spPr>
        <a:xfrm>
          <a:off x="4728633" y="1439332"/>
          <a:ext cx="2139950" cy="275167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7</xdr:row>
      <xdr:rowOff>158750</xdr:rowOff>
    </xdr:from>
    <xdr:to>
      <xdr:col>2</xdr:col>
      <xdr:colOff>1598083</xdr:colOff>
      <xdr:row>8</xdr:row>
      <xdr:rowOff>243417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AF27B3C8-A667-4F69-BC85-B4B567BE4596}"/>
            </a:ext>
          </a:extLst>
        </xdr:cNvPr>
        <xdr:cNvSpPr/>
      </xdr:nvSpPr>
      <xdr:spPr>
        <a:xfrm>
          <a:off x="31750" y="1492250"/>
          <a:ext cx="2137833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1030751</xdr:colOff>
      <xdr:row>7</xdr:row>
      <xdr:rowOff>127001</xdr:rowOff>
    </xdr:from>
    <xdr:to>
      <xdr:col>5</xdr:col>
      <xdr:colOff>56060</xdr:colOff>
      <xdr:row>8</xdr:row>
      <xdr:rowOff>190501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ED0218C-DED8-443B-BCCE-2B33F4C27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93351" y="1460501"/>
          <a:ext cx="225459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2497666</xdr:colOff>
      <xdr:row>9</xdr:row>
      <xdr:rowOff>138641</xdr:rowOff>
    </xdr:from>
    <xdr:to>
      <xdr:col>2</xdr:col>
      <xdr:colOff>2602428</xdr:colOff>
      <xdr:row>9</xdr:row>
      <xdr:rowOff>271974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FCC28128-5297-4C82-95A2-1009E9160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20583" y="19378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582083</xdr:colOff>
      <xdr:row>9</xdr:row>
      <xdr:rowOff>158750</xdr:rowOff>
    </xdr:from>
    <xdr:to>
      <xdr:col>1</xdr:col>
      <xdr:colOff>686845</xdr:colOff>
      <xdr:row>9</xdr:row>
      <xdr:rowOff>292083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B19B29B-9FAE-4418-8057-F96C8C2FD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3583" y="1957917"/>
          <a:ext cx="104762" cy="133333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21167</xdr:colOff>
      <xdr:row>3</xdr:row>
      <xdr:rowOff>21167</xdr:rowOff>
    </xdr:from>
    <xdr:to>
      <xdr:col>8</xdr:col>
      <xdr:colOff>392906</xdr:colOff>
      <xdr:row>4</xdr:row>
      <xdr:rowOff>249241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BD0AB1-C12D-4A3B-8CA5-66306A25D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592667"/>
          <a:ext cx="12599458" cy="4185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600075</xdr:colOff>
      <xdr:row>10</xdr:row>
      <xdr:rowOff>94234</xdr:rowOff>
    </xdr:from>
    <xdr:to>
      <xdr:col>8</xdr:col>
      <xdr:colOff>238915</xdr:colOff>
      <xdr:row>12</xdr:row>
      <xdr:rowOff>95193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A24251-7289-4867-A5ED-D35D43B10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3027934"/>
          <a:ext cx="1781965" cy="3819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57150</xdr:rowOff>
    </xdr:from>
    <xdr:to>
      <xdr:col>1</xdr:col>
      <xdr:colOff>874926</xdr:colOff>
      <xdr:row>11</xdr:row>
      <xdr:rowOff>161888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091E7F2-CD87-4443-BAC2-3B5776C5B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90850"/>
          <a:ext cx="2522751" cy="2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1</xdr:row>
      <xdr:rowOff>21166</xdr:rowOff>
    </xdr:from>
    <xdr:to>
      <xdr:col>1</xdr:col>
      <xdr:colOff>645582</xdr:colOff>
      <xdr:row>2</xdr:row>
      <xdr:rowOff>90967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B46517F-1420-43D2-B383-24787BE63A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211666"/>
          <a:ext cx="2229908" cy="260301"/>
        </a:xfrm>
        <a:prstGeom prst="rect">
          <a:avLst/>
        </a:prstGeom>
      </xdr:spPr>
    </xdr:pic>
    <xdr:clientData/>
  </xdr:twoCellAnchor>
  <xdr:twoCellAnchor editAs="oneCell">
    <xdr:from>
      <xdr:col>1</xdr:col>
      <xdr:colOff>3249083</xdr:colOff>
      <xdr:row>5</xdr:row>
      <xdr:rowOff>137583</xdr:rowOff>
    </xdr:from>
    <xdr:to>
      <xdr:col>2</xdr:col>
      <xdr:colOff>106878</xdr:colOff>
      <xdr:row>5</xdr:row>
      <xdr:rowOff>270916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130C8A1-9F17-48D3-B0D2-E8BBED2B1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1175808"/>
          <a:ext cx="105820" cy="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1344082</xdr:colOff>
      <xdr:row>5</xdr:row>
      <xdr:rowOff>148166</xdr:rowOff>
    </xdr:from>
    <xdr:to>
      <xdr:col>4</xdr:col>
      <xdr:colOff>1448844</xdr:colOff>
      <xdr:row>5</xdr:row>
      <xdr:rowOff>281499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F08218E-7E1A-4A77-9B48-9DB2C0329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1186391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1644649</xdr:colOff>
      <xdr:row>5</xdr:row>
      <xdr:rowOff>131233</xdr:rowOff>
    </xdr:from>
    <xdr:to>
      <xdr:col>5</xdr:col>
      <xdr:colOff>1749411</xdr:colOff>
      <xdr:row>5</xdr:row>
      <xdr:rowOff>264566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3CB485-4CA3-4285-9422-2D72EE95F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116945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865717</xdr:colOff>
      <xdr:row>5</xdr:row>
      <xdr:rowOff>124883</xdr:rowOff>
    </xdr:from>
    <xdr:to>
      <xdr:col>6</xdr:col>
      <xdr:colOff>970479</xdr:colOff>
      <xdr:row>5</xdr:row>
      <xdr:rowOff>258216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64FA1969-DA87-4602-9CDC-928FDEB33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1163108"/>
          <a:ext cx="104762" cy="1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937684</xdr:colOff>
      <xdr:row>5</xdr:row>
      <xdr:rowOff>133350</xdr:rowOff>
    </xdr:from>
    <xdr:to>
      <xdr:col>7</xdr:col>
      <xdr:colOff>1042446</xdr:colOff>
      <xdr:row>5</xdr:row>
      <xdr:rowOff>266683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DE230CB3-4C21-4736-BD34-F739B64E1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1171575"/>
          <a:ext cx="104762" cy="133333"/>
        </a:xfrm>
        <a:prstGeom prst="rect">
          <a:avLst/>
        </a:prstGeom>
      </xdr:spPr>
    </xdr:pic>
    <xdr:clientData/>
  </xdr:twoCellAnchor>
  <xdr:twoCellAnchor>
    <xdr:from>
      <xdr:col>6</xdr:col>
      <xdr:colOff>275170</xdr:colOff>
      <xdr:row>3</xdr:row>
      <xdr:rowOff>116416</xdr:rowOff>
    </xdr:from>
    <xdr:to>
      <xdr:col>7</xdr:col>
      <xdr:colOff>1039285</xdr:colOff>
      <xdr:row>4</xdr:row>
      <xdr:rowOff>201082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60367909-0642-41DE-9728-4FEAE16D5F30}"/>
            </a:ext>
          </a:extLst>
        </xdr:cNvPr>
        <xdr:cNvSpPr/>
      </xdr:nvSpPr>
      <xdr:spPr>
        <a:xfrm>
          <a:off x="7104595" y="6879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3</xdr:col>
      <xdr:colOff>665435</xdr:colOff>
      <xdr:row>3</xdr:row>
      <xdr:rowOff>129645</xdr:rowOff>
    </xdr:from>
    <xdr:to>
      <xdr:col>4</xdr:col>
      <xdr:colOff>1256778</xdr:colOff>
      <xdr:row>4</xdr:row>
      <xdr:rowOff>193146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C3A04945-C9C2-4944-BA74-F9BE85CADA68}"/>
            </a:ext>
          </a:extLst>
        </xdr:cNvPr>
        <xdr:cNvSpPr/>
      </xdr:nvSpPr>
      <xdr:spPr>
        <a:xfrm>
          <a:off x="5904185" y="701145"/>
          <a:ext cx="2055812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chemeClr val="bg1">
                  <a:lumMod val="65000"/>
                </a:schemeClr>
              </a:solidFill>
            </a:rPr>
            <a:t>Insira o texto para pesquisar</a:t>
          </a:r>
        </a:p>
      </xdr:txBody>
    </xdr:sp>
    <xdr:clientData/>
  </xdr:twoCellAnchor>
  <xdr:twoCellAnchor>
    <xdr:from>
      <xdr:col>0</xdr:col>
      <xdr:colOff>31750</xdr:colOff>
      <xdr:row>3</xdr:row>
      <xdr:rowOff>158750</xdr:rowOff>
    </xdr:from>
    <xdr:to>
      <xdr:col>1</xdr:col>
      <xdr:colOff>1598083</xdr:colOff>
      <xdr:row>4</xdr:row>
      <xdr:rowOff>243417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9F86B9ED-CA0F-448E-8098-426D86CD2AE3}"/>
            </a:ext>
          </a:extLst>
        </xdr:cNvPr>
        <xdr:cNvSpPr/>
      </xdr:nvSpPr>
      <xdr:spPr>
        <a:xfrm>
          <a:off x="31750" y="730250"/>
          <a:ext cx="3214158" cy="27516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1047957</xdr:colOff>
      <xdr:row>3</xdr:row>
      <xdr:rowOff>171981</xdr:rowOff>
    </xdr:from>
    <xdr:to>
      <xdr:col>4</xdr:col>
      <xdr:colOff>1227957</xdr:colOff>
      <xdr:row>4</xdr:row>
      <xdr:rowOff>188148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B6D745A3-9A38-4EC0-A666-FD88701CD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51176" y="743481"/>
          <a:ext cx="180000" cy="206667"/>
        </a:xfrm>
        <a:prstGeom prst="rect">
          <a:avLst/>
        </a:prstGeom>
      </xdr:spPr>
    </xdr:pic>
    <xdr:clientData/>
  </xdr:twoCellAnchor>
  <xdr:twoCellAnchor>
    <xdr:from>
      <xdr:col>1</xdr:col>
      <xdr:colOff>698498</xdr:colOff>
      <xdr:row>0</xdr:row>
      <xdr:rowOff>190499</xdr:rowOff>
    </xdr:from>
    <xdr:to>
      <xdr:col>6</xdr:col>
      <xdr:colOff>317501</xdr:colOff>
      <xdr:row>2</xdr:row>
      <xdr:rowOff>90301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EAAD089-1642-433A-BE18-0F03E2014B91}"/>
            </a:ext>
          </a:extLst>
        </xdr:cNvPr>
        <xdr:cNvGrpSpPr/>
      </xdr:nvGrpSpPr>
      <xdr:grpSpPr>
        <a:xfrm>
          <a:off x="2393948" y="182879"/>
          <a:ext cx="8286753" cy="269372"/>
          <a:chOff x="3418414" y="963082"/>
          <a:chExt cx="4162085" cy="28080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8090244-1D9B-4073-8B97-88A7E0CF6204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B9A2EDD-6A61-42C4-977A-FC57F507DBDF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B666FFEE-F41C-4885-9814-2943B3353DFB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oneCellAnchor>
    <xdr:from>
      <xdr:col>0</xdr:col>
      <xdr:colOff>21167</xdr:colOff>
      <xdr:row>18</xdr:row>
      <xdr:rowOff>21167</xdr:rowOff>
    </xdr:from>
    <xdr:ext cx="12230364" cy="434576"/>
    <xdr:pic>
      <xdr:nvPicPr>
        <xdr:cNvPr id="19" name="Imagem 18">
          <a:extLst>
            <a:ext uri="{FF2B5EF4-FFF2-40B4-BE49-F238E27FC236}">
              <a16:creationId xmlns:a16="http://schemas.microsoft.com/office/drawing/2014/main" id="{5A35C4AB-F48F-442E-9E43-57781CDE8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67" y="4474105"/>
          <a:ext cx="12230364" cy="434576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6</xdr:col>
      <xdr:colOff>600075</xdr:colOff>
      <xdr:row>25</xdr:row>
      <xdr:rowOff>94234</xdr:rowOff>
    </xdr:from>
    <xdr:ext cx="1787257" cy="381959"/>
    <xdr:pic>
      <xdr:nvPicPr>
        <xdr:cNvPr id="20" name="Imagem 19">
          <a:extLst>
            <a:ext uri="{FF2B5EF4-FFF2-40B4-BE49-F238E27FC236}">
              <a16:creationId xmlns:a16="http://schemas.microsoft.com/office/drawing/2014/main" id="{A24039B9-3349-4307-8B31-FC26F9167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0" y="6599809"/>
          <a:ext cx="1787257" cy="381959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25</xdr:row>
      <xdr:rowOff>57150</xdr:rowOff>
    </xdr:from>
    <xdr:ext cx="2525926" cy="295238"/>
    <xdr:pic>
      <xdr:nvPicPr>
        <xdr:cNvPr id="21" name="Imagem 20">
          <a:extLst>
            <a:ext uri="{FF2B5EF4-FFF2-40B4-BE49-F238E27FC236}">
              <a16:creationId xmlns:a16="http://schemas.microsoft.com/office/drawing/2014/main" id="{A9FEF345-BC87-44E6-8C66-7CB526A4D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62725"/>
          <a:ext cx="2525926" cy="295238"/>
        </a:xfrm>
        <a:prstGeom prst="rect">
          <a:avLst/>
        </a:prstGeom>
      </xdr:spPr>
    </xdr:pic>
    <xdr:clientData/>
  </xdr:oneCellAnchor>
  <xdr:oneCellAnchor>
    <xdr:from>
      <xdr:col>0</xdr:col>
      <xdr:colOff>63499</xdr:colOff>
      <xdr:row>16</xdr:row>
      <xdr:rowOff>21166</xdr:rowOff>
    </xdr:from>
    <xdr:ext cx="2233083" cy="260301"/>
    <xdr:pic>
      <xdr:nvPicPr>
        <xdr:cNvPr id="22" name="Imagem 21">
          <a:extLst>
            <a:ext uri="{FF2B5EF4-FFF2-40B4-BE49-F238E27FC236}">
              <a16:creationId xmlns:a16="http://schemas.microsoft.com/office/drawing/2014/main" id="{1038322C-6D54-47EA-AE32-346076415F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43" t="15945" b="33323"/>
        <a:stretch/>
      </xdr:blipFill>
      <xdr:spPr>
        <a:xfrm>
          <a:off x="63499" y="4097866"/>
          <a:ext cx="2233083" cy="260301"/>
        </a:xfrm>
        <a:prstGeom prst="rect">
          <a:avLst/>
        </a:prstGeom>
      </xdr:spPr>
    </xdr:pic>
    <xdr:clientData/>
  </xdr:oneCellAnchor>
  <xdr:oneCellAnchor>
    <xdr:from>
      <xdr:col>1</xdr:col>
      <xdr:colOff>3249083</xdr:colOff>
      <xdr:row>20</xdr:row>
      <xdr:rowOff>137583</xdr:rowOff>
    </xdr:from>
    <xdr:ext cx="104762" cy="133333"/>
    <xdr:pic>
      <xdr:nvPicPr>
        <xdr:cNvPr id="23" name="Imagem 22">
          <a:extLst>
            <a:ext uri="{FF2B5EF4-FFF2-40B4-BE49-F238E27FC236}">
              <a16:creationId xmlns:a16="http://schemas.microsoft.com/office/drawing/2014/main" id="{13DDCB79-1603-410E-8F99-809CB96CE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9108" y="4985808"/>
          <a:ext cx="104762" cy="133333"/>
        </a:xfrm>
        <a:prstGeom prst="rect">
          <a:avLst/>
        </a:prstGeom>
      </xdr:spPr>
    </xdr:pic>
    <xdr:clientData/>
  </xdr:oneCellAnchor>
  <xdr:oneCellAnchor>
    <xdr:from>
      <xdr:col>4</xdr:col>
      <xdr:colOff>1344082</xdr:colOff>
      <xdr:row>20</xdr:row>
      <xdr:rowOff>148166</xdr:rowOff>
    </xdr:from>
    <xdr:ext cx="104762" cy="133333"/>
    <xdr:pic>
      <xdr:nvPicPr>
        <xdr:cNvPr id="24" name="Imagem 23">
          <a:extLst>
            <a:ext uri="{FF2B5EF4-FFF2-40B4-BE49-F238E27FC236}">
              <a16:creationId xmlns:a16="http://schemas.microsoft.com/office/drawing/2014/main" id="{E17B5376-B690-4597-B260-8A207C8B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2132" y="4996391"/>
          <a:ext cx="104762" cy="133333"/>
        </a:xfrm>
        <a:prstGeom prst="rect">
          <a:avLst/>
        </a:prstGeom>
      </xdr:spPr>
    </xdr:pic>
    <xdr:clientData/>
  </xdr:oneCellAnchor>
  <xdr:oneCellAnchor>
    <xdr:from>
      <xdr:col>5</xdr:col>
      <xdr:colOff>1644649</xdr:colOff>
      <xdr:row>20</xdr:row>
      <xdr:rowOff>131233</xdr:rowOff>
    </xdr:from>
    <xdr:ext cx="104762" cy="133333"/>
    <xdr:pic>
      <xdr:nvPicPr>
        <xdr:cNvPr id="25" name="Imagem 24">
          <a:extLst>
            <a:ext uri="{FF2B5EF4-FFF2-40B4-BE49-F238E27FC236}">
              <a16:creationId xmlns:a16="http://schemas.microsoft.com/office/drawing/2014/main" id="{E1C81AF6-9E85-4E0E-92FD-9643C3761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5749" y="4979458"/>
          <a:ext cx="104762" cy="133333"/>
        </a:xfrm>
        <a:prstGeom prst="rect">
          <a:avLst/>
        </a:prstGeom>
      </xdr:spPr>
    </xdr:pic>
    <xdr:clientData/>
  </xdr:oneCellAnchor>
  <xdr:oneCellAnchor>
    <xdr:from>
      <xdr:col>6</xdr:col>
      <xdr:colOff>865717</xdr:colOff>
      <xdr:row>20</xdr:row>
      <xdr:rowOff>124883</xdr:rowOff>
    </xdr:from>
    <xdr:ext cx="104762" cy="133333"/>
    <xdr:pic>
      <xdr:nvPicPr>
        <xdr:cNvPr id="26" name="Imagem 25">
          <a:extLst>
            <a:ext uri="{FF2B5EF4-FFF2-40B4-BE49-F238E27FC236}">
              <a16:creationId xmlns:a16="http://schemas.microsoft.com/office/drawing/2014/main" id="{A697C503-02EA-44FA-A0AD-34F0F5E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95142" y="4973108"/>
          <a:ext cx="104762" cy="133333"/>
        </a:xfrm>
        <a:prstGeom prst="rect">
          <a:avLst/>
        </a:prstGeom>
      </xdr:spPr>
    </xdr:pic>
    <xdr:clientData/>
  </xdr:oneCellAnchor>
  <xdr:oneCellAnchor>
    <xdr:from>
      <xdr:col>7</xdr:col>
      <xdr:colOff>937684</xdr:colOff>
      <xdr:row>20</xdr:row>
      <xdr:rowOff>133350</xdr:rowOff>
    </xdr:from>
    <xdr:ext cx="104762" cy="133333"/>
    <xdr:pic>
      <xdr:nvPicPr>
        <xdr:cNvPr id="27" name="Imagem 26">
          <a:extLst>
            <a:ext uri="{FF2B5EF4-FFF2-40B4-BE49-F238E27FC236}">
              <a16:creationId xmlns:a16="http://schemas.microsoft.com/office/drawing/2014/main" id="{B42AD8E7-582E-4142-8EAC-C2ED326D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4859" y="4981575"/>
          <a:ext cx="104762" cy="133333"/>
        </a:xfrm>
        <a:prstGeom prst="rect">
          <a:avLst/>
        </a:prstGeom>
      </xdr:spPr>
    </xdr:pic>
    <xdr:clientData/>
  </xdr:oneCellAnchor>
  <xdr:twoCellAnchor>
    <xdr:from>
      <xdr:col>6</xdr:col>
      <xdr:colOff>275170</xdr:colOff>
      <xdr:row>18</xdr:row>
      <xdr:rowOff>116416</xdr:rowOff>
    </xdr:from>
    <xdr:to>
      <xdr:col>7</xdr:col>
      <xdr:colOff>1039285</xdr:colOff>
      <xdr:row>19</xdr:row>
      <xdr:rowOff>201082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DBADC22A-CA1F-4051-90A4-2A0071A7CEFE}"/>
            </a:ext>
          </a:extLst>
        </xdr:cNvPr>
        <xdr:cNvSpPr/>
      </xdr:nvSpPr>
      <xdr:spPr>
        <a:xfrm>
          <a:off x="7104595" y="4574116"/>
          <a:ext cx="1811865" cy="275166"/>
        </a:xfrm>
        <a:prstGeom prst="roundRect">
          <a:avLst/>
        </a:prstGeom>
        <a:solidFill>
          <a:schemeClr val="tx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Adicionar / Remover colunas</a:t>
          </a:r>
        </a:p>
      </xdr:txBody>
    </xdr:sp>
    <xdr:clientData/>
  </xdr:twoCellAnchor>
  <xdr:twoCellAnchor>
    <xdr:from>
      <xdr:col>4</xdr:col>
      <xdr:colOff>1439333</xdr:colOff>
      <xdr:row>18</xdr:row>
      <xdr:rowOff>105832</xdr:rowOff>
    </xdr:from>
    <xdr:to>
      <xdr:col>6</xdr:col>
      <xdr:colOff>105833</xdr:colOff>
      <xdr:row>19</xdr:row>
      <xdr:rowOff>169333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B40DC6A6-5194-4FC3-B728-92C6A692F698}"/>
            </a:ext>
          </a:extLst>
        </xdr:cNvPr>
        <xdr:cNvSpPr/>
      </xdr:nvSpPr>
      <xdr:spPr>
        <a:xfrm>
          <a:off x="4887383" y="4563532"/>
          <a:ext cx="2047875" cy="254001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1050">
              <a:solidFill>
                <a:sysClr val="windowText" lastClr="000000"/>
              </a:solidFill>
            </a:rPr>
            <a:t>hcjhcjh</a:t>
          </a:r>
          <a:endParaRPr lang="pt-BR" sz="105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31750</xdr:colOff>
      <xdr:row>18</xdr:row>
      <xdr:rowOff>158750</xdr:rowOff>
    </xdr:from>
    <xdr:to>
      <xdr:col>1</xdr:col>
      <xdr:colOff>1598083</xdr:colOff>
      <xdr:row>19</xdr:row>
      <xdr:rowOff>243417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E4F83E15-7C8D-40E9-8221-0F139D18742D}"/>
            </a:ext>
          </a:extLst>
        </xdr:cNvPr>
        <xdr:cNvSpPr/>
      </xdr:nvSpPr>
      <xdr:spPr>
        <a:xfrm>
          <a:off x="31750" y="4616450"/>
          <a:ext cx="3214158" cy="2275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oneCellAnchor>
    <xdr:from>
      <xdr:col>5</xdr:col>
      <xdr:colOff>1750418</xdr:colOff>
      <xdr:row>18</xdr:row>
      <xdr:rowOff>148168</xdr:rowOff>
    </xdr:from>
    <xdr:ext cx="180000" cy="206667"/>
    <xdr:pic>
      <xdr:nvPicPr>
        <xdr:cNvPr id="31" name="Imagem 30">
          <a:extLst>
            <a:ext uri="{FF2B5EF4-FFF2-40B4-BE49-F238E27FC236}">
              <a16:creationId xmlns:a16="http://schemas.microsoft.com/office/drawing/2014/main" id="{9B21B423-059A-4A91-BB51-58438BA952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41518" y="4605868"/>
          <a:ext cx="180000" cy="206667"/>
        </a:xfrm>
        <a:prstGeom prst="rect">
          <a:avLst/>
        </a:prstGeom>
      </xdr:spPr>
    </xdr:pic>
    <xdr:clientData/>
  </xdr:oneCellAnchor>
  <xdr:twoCellAnchor>
    <xdr:from>
      <xdr:col>1</xdr:col>
      <xdr:colOff>698498</xdr:colOff>
      <xdr:row>15</xdr:row>
      <xdr:rowOff>190499</xdr:rowOff>
    </xdr:from>
    <xdr:to>
      <xdr:col>6</xdr:col>
      <xdr:colOff>317501</xdr:colOff>
      <xdr:row>17</xdr:row>
      <xdr:rowOff>90301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A4206982-7A94-4C2B-A7A4-4C1EE6B2B0D1}"/>
            </a:ext>
          </a:extLst>
        </xdr:cNvPr>
        <xdr:cNvGrpSpPr/>
      </xdr:nvGrpSpPr>
      <xdr:grpSpPr>
        <a:xfrm>
          <a:off x="2393948" y="3973829"/>
          <a:ext cx="8286753" cy="269372"/>
          <a:chOff x="3418414" y="963082"/>
          <a:chExt cx="4162085" cy="280802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AB962809-4B83-447B-999D-D41185B2265B}"/>
              </a:ext>
            </a:extLst>
          </xdr:cNvPr>
          <xdr:cNvSpPr/>
        </xdr:nvSpPr>
        <xdr:spPr>
          <a:xfrm>
            <a:off x="3418414" y="963084"/>
            <a:ext cx="1044000" cy="28069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PDF</a:t>
            </a:r>
          </a:p>
        </xdr:txBody>
      </xdr:sp>
      <xdr:sp macro="" textlink="">
        <xdr:nvSpPr>
          <xdr:cNvPr id="34" name="Retângulo: Cantos Arredondados 33">
            <a:extLst>
              <a:ext uri="{FF2B5EF4-FFF2-40B4-BE49-F238E27FC236}">
                <a16:creationId xmlns:a16="http://schemas.microsoft.com/office/drawing/2014/main" id="{DBF7C684-041D-4004-A665-AA50490276CB}"/>
              </a:ext>
            </a:extLst>
          </xdr:cNvPr>
          <xdr:cNvSpPr/>
        </xdr:nvSpPr>
        <xdr:spPr>
          <a:xfrm>
            <a:off x="4570958" y="963082"/>
            <a:ext cx="1044000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CSV</a:t>
            </a:r>
          </a:p>
        </xdr:txBody>
      </xdr:sp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D74AE73A-086A-48E7-9644-DC150E102F98}"/>
              </a:ext>
            </a:extLst>
          </xdr:cNvPr>
          <xdr:cNvSpPr/>
        </xdr:nvSpPr>
        <xdr:spPr>
          <a:xfrm>
            <a:off x="5717832" y="963084"/>
            <a:ext cx="1862667" cy="280800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50" b="1">
                <a:solidFill>
                  <a:schemeClr val="tx1">
                    <a:lumMod val="75000"/>
                    <a:lumOff val="25000"/>
                  </a:schemeClr>
                </a:solidFill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1404938</xdr:colOff>
      <xdr:row>3</xdr:row>
      <xdr:rowOff>128322</xdr:rowOff>
    </xdr:from>
    <xdr:to>
      <xdr:col>6</xdr:col>
      <xdr:colOff>142875</xdr:colOff>
      <xdr:row>4</xdr:row>
      <xdr:rowOff>166687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DA3FFCF3-C719-4772-9881-4F0A6641A814}"/>
            </a:ext>
          </a:extLst>
        </xdr:cNvPr>
        <xdr:cNvSpPr/>
      </xdr:nvSpPr>
      <xdr:spPr>
        <a:xfrm>
          <a:off x="8108157" y="699822"/>
          <a:ext cx="2119312" cy="228865"/>
        </a:xfrm>
        <a:prstGeom prst="round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5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</a:t>
          </a:r>
          <a:r>
            <a:rPr lang="pt-BR" sz="1050" b="1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código e descrição</a:t>
          </a:r>
          <a:endParaRPr lang="pt-BR" sz="1050" b="1" kern="12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1344082</xdr:colOff>
      <xdr:row>5</xdr:row>
      <xdr:rowOff>148166</xdr:rowOff>
    </xdr:from>
    <xdr:ext cx="104762" cy="133333"/>
    <xdr:pic>
      <xdr:nvPicPr>
        <xdr:cNvPr id="37" name="Imagem 36">
          <a:extLst>
            <a:ext uri="{FF2B5EF4-FFF2-40B4-BE49-F238E27FC236}">
              <a16:creationId xmlns:a16="http://schemas.microsoft.com/office/drawing/2014/main" id="{38E2945C-D459-41E0-9CFB-B08BDFC0F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oneCellAnchor>
    <xdr:from>
      <xdr:col>3</xdr:col>
      <xdr:colOff>1344082</xdr:colOff>
      <xdr:row>5</xdr:row>
      <xdr:rowOff>148166</xdr:rowOff>
    </xdr:from>
    <xdr:ext cx="104762" cy="133333"/>
    <xdr:pic>
      <xdr:nvPicPr>
        <xdr:cNvPr id="39" name="Imagem 38">
          <a:extLst>
            <a:ext uri="{FF2B5EF4-FFF2-40B4-BE49-F238E27FC236}">
              <a16:creationId xmlns:a16="http://schemas.microsoft.com/office/drawing/2014/main" id="{B794747D-2674-4AA7-82CC-58D3DE62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80676" y="1184010"/>
          <a:ext cx="104762" cy="133333"/>
        </a:xfrm>
        <a:prstGeom prst="rect">
          <a:avLst/>
        </a:prstGeom>
      </xdr:spPr>
    </xdr:pic>
    <xdr:clientData/>
  </xdr:oneCellAnchor>
  <xdr:twoCellAnchor editAs="oneCell">
    <xdr:from>
      <xdr:col>0</xdr:col>
      <xdr:colOff>1023936</xdr:colOff>
      <xdr:row>6</xdr:row>
      <xdr:rowOff>130966</xdr:rowOff>
    </xdr:from>
    <xdr:to>
      <xdr:col>0</xdr:col>
      <xdr:colOff>1191399</xdr:colOff>
      <xdr:row>6</xdr:row>
      <xdr:rowOff>298429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60C0113-03AC-437D-B15B-286C09B15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936" y="1547810"/>
          <a:ext cx="167463" cy="167463"/>
        </a:xfrm>
        <a:prstGeom prst="rect">
          <a:avLst/>
        </a:prstGeom>
      </xdr:spPr>
    </xdr:pic>
    <xdr:clientData/>
  </xdr:twoCellAnchor>
  <xdr:twoCellAnchor>
    <xdr:from>
      <xdr:col>5</xdr:col>
      <xdr:colOff>11907</xdr:colOff>
      <xdr:row>4</xdr:row>
      <xdr:rowOff>0</xdr:rowOff>
    </xdr:from>
    <xdr:to>
      <xdr:col>5</xdr:col>
      <xdr:colOff>145257</xdr:colOff>
      <xdr:row>4</xdr:row>
      <xdr:rowOff>114300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3F750319-F6EE-4549-8FBE-45207108386D}"/>
            </a:ext>
          </a:extLst>
        </xdr:cNvPr>
        <xdr:cNvSpPr/>
      </xdr:nvSpPr>
      <xdr:spPr>
        <a:xfrm>
          <a:off x="8262938" y="7620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57149</xdr:colOff>
      <xdr:row>3</xdr:row>
      <xdr:rowOff>28575</xdr:rowOff>
    </xdr:from>
    <xdr:to>
      <xdr:col>4</xdr:col>
      <xdr:colOff>201149</xdr:colOff>
      <xdr:row>3</xdr:row>
      <xdr:rowOff>174521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832F8AFD-CD24-4F7D-8838-121AC5768E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00424" y="704850"/>
          <a:ext cx="144000" cy="145946"/>
        </a:xfrm>
        <a:prstGeom prst="rect">
          <a:avLst/>
        </a:prstGeom>
      </xdr:spPr>
    </xdr:pic>
    <xdr:clientData/>
  </xdr:twoCellAnchor>
  <xdr:twoCellAnchor>
    <xdr:from>
      <xdr:col>0</xdr:col>
      <xdr:colOff>76201</xdr:colOff>
      <xdr:row>3</xdr:row>
      <xdr:rowOff>38101</xdr:rowOff>
    </xdr:from>
    <xdr:to>
      <xdr:col>0</xdr:col>
      <xdr:colOff>209551</xdr:colOff>
      <xdr:row>3</xdr:row>
      <xdr:rowOff>152401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87404667-9218-461F-B16E-B27AE48E8F22}"/>
            </a:ext>
          </a:extLst>
        </xdr:cNvPr>
        <xdr:cNvSpPr/>
      </xdr:nvSpPr>
      <xdr:spPr>
        <a:xfrm>
          <a:off x="76201" y="41910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5</xdr:row>
      <xdr:rowOff>38100</xdr:rowOff>
    </xdr:from>
    <xdr:to>
      <xdr:col>0</xdr:col>
      <xdr:colOff>209550</xdr:colOff>
      <xdr:row>5</xdr:row>
      <xdr:rowOff>152400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E6DDB0A0-D865-43E9-B6AF-6D39488AB506}"/>
            </a:ext>
          </a:extLst>
        </xdr:cNvPr>
        <xdr:cNvSpPr/>
      </xdr:nvSpPr>
      <xdr:spPr>
        <a:xfrm>
          <a:off x="76200" y="8001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4</xdr:row>
      <xdr:rowOff>38100</xdr:rowOff>
    </xdr:from>
    <xdr:to>
      <xdr:col>0</xdr:col>
      <xdr:colOff>209550</xdr:colOff>
      <xdr:row>4</xdr:row>
      <xdr:rowOff>152400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7E990866-6FA3-480F-B84C-BFB2E85104EA}"/>
            </a:ext>
          </a:extLst>
        </xdr:cNvPr>
        <xdr:cNvSpPr/>
      </xdr:nvSpPr>
      <xdr:spPr>
        <a:xfrm>
          <a:off x="76200" y="609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7</xdr:row>
      <xdr:rowOff>47625</xdr:rowOff>
    </xdr:from>
    <xdr:to>
      <xdr:col>0</xdr:col>
      <xdr:colOff>209550</xdr:colOff>
      <xdr:row>7</xdr:row>
      <xdr:rowOff>161925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7F2FF897-4442-4897-92DA-B8BA7F5CD429}"/>
            </a:ext>
          </a:extLst>
        </xdr:cNvPr>
        <xdr:cNvSpPr/>
      </xdr:nvSpPr>
      <xdr:spPr>
        <a:xfrm>
          <a:off x="76200" y="1190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6</xdr:row>
      <xdr:rowOff>47625</xdr:rowOff>
    </xdr:from>
    <xdr:to>
      <xdr:col>0</xdr:col>
      <xdr:colOff>209550</xdr:colOff>
      <xdr:row>6</xdr:row>
      <xdr:rowOff>161925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E80CAC2-3E5D-4CF8-8D9A-015C3D32E658}"/>
            </a:ext>
          </a:extLst>
        </xdr:cNvPr>
        <xdr:cNvSpPr/>
      </xdr:nvSpPr>
      <xdr:spPr>
        <a:xfrm>
          <a:off x="76200" y="1000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8</xdr:row>
      <xdr:rowOff>47625</xdr:rowOff>
    </xdr:from>
    <xdr:to>
      <xdr:col>0</xdr:col>
      <xdr:colOff>209550</xdr:colOff>
      <xdr:row>8</xdr:row>
      <xdr:rowOff>161925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F5573223-6B37-4A07-9470-4F5C81E755AE}"/>
            </a:ext>
          </a:extLst>
        </xdr:cNvPr>
        <xdr:cNvSpPr/>
      </xdr:nvSpPr>
      <xdr:spPr>
        <a:xfrm>
          <a:off x="76200" y="13811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9</xdr:row>
      <xdr:rowOff>57150</xdr:rowOff>
    </xdr:from>
    <xdr:to>
      <xdr:col>0</xdr:col>
      <xdr:colOff>209550</xdr:colOff>
      <xdr:row>9</xdr:row>
      <xdr:rowOff>171450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8E45B210-AEF6-4CC0-A810-B3C021E9C836}"/>
            </a:ext>
          </a:extLst>
        </xdr:cNvPr>
        <xdr:cNvSpPr/>
      </xdr:nvSpPr>
      <xdr:spPr>
        <a:xfrm>
          <a:off x="76200" y="15811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10</xdr:row>
      <xdr:rowOff>57151</xdr:rowOff>
    </xdr:from>
    <xdr:to>
      <xdr:col>0</xdr:col>
      <xdr:colOff>219076</xdr:colOff>
      <xdr:row>10</xdr:row>
      <xdr:rowOff>171451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AC0F13C-68C3-44F4-A89E-7C539CAAB200}"/>
            </a:ext>
          </a:extLst>
        </xdr:cNvPr>
        <xdr:cNvSpPr/>
      </xdr:nvSpPr>
      <xdr:spPr>
        <a:xfrm>
          <a:off x="85726" y="17716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13</xdr:row>
      <xdr:rowOff>66675</xdr:rowOff>
    </xdr:from>
    <xdr:to>
      <xdr:col>0</xdr:col>
      <xdr:colOff>219075</xdr:colOff>
      <xdr:row>13</xdr:row>
      <xdr:rowOff>180975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AD9D28E-835D-4B6C-BF6B-4AD47B3FEA6E}"/>
            </a:ext>
          </a:extLst>
        </xdr:cNvPr>
        <xdr:cNvSpPr/>
      </xdr:nvSpPr>
      <xdr:spPr>
        <a:xfrm>
          <a:off x="85725" y="23526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16</xdr:row>
      <xdr:rowOff>76200</xdr:rowOff>
    </xdr:from>
    <xdr:to>
      <xdr:col>0</xdr:col>
      <xdr:colOff>219075</xdr:colOff>
      <xdr:row>17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27406AD9-8032-4F93-A15F-05A3B3677484}"/>
            </a:ext>
          </a:extLst>
        </xdr:cNvPr>
        <xdr:cNvSpPr/>
      </xdr:nvSpPr>
      <xdr:spPr>
        <a:xfrm>
          <a:off x="85725" y="29337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11</xdr:row>
      <xdr:rowOff>57151</xdr:rowOff>
    </xdr:from>
    <xdr:to>
      <xdr:col>0</xdr:col>
      <xdr:colOff>219076</xdr:colOff>
      <xdr:row>11</xdr:row>
      <xdr:rowOff>171451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D44A2CE9-CF05-409D-B852-A1BA2C49D626}"/>
            </a:ext>
          </a:extLst>
        </xdr:cNvPr>
        <xdr:cNvSpPr/>
      </xdr:nvSpPr>
      <xdr:spPr>
        <a:xfrm>
          <a:off x="85726" y="1962151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14</xdr:row>
      <xdr:rowOff>66675</xdr:rowOff>
    </xdr:from>
    <xdr:to>
      <xdr:col>0</xdr:col>
      <xdr:colOff>219075</xdr:colOff>
      <xdr:row>14</xdr:row>
      <xdr:rowOff>180975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250F64DF-6A71-4F72-BF1D-C6057CD1DB62}"/>
            </a:ext>
          </a:extLst>
        </xdr:cNvPr>
        <xdr:cNvSpPr/>
      </xdr:nvSpPr>
      <xdr:spPr>
        <a:xfrm>
          <a:off x="85725" y="25431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17</xdr:row>
      <xdr:rowOff>76200</xdr:rowOff>
    </xdr:from>
    <xdr:to>
      <xdr:col>0</xdr:col>
      <xdr:colOff>219075</xdr:colOff>
      <xdr:row>18</xdr:row>
      <xdr:rowOff>0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CB8838B8-E368-40F9-BDD5-F9C860A2C5DE}"/>
            </a:ext>
          </a:extLst>
        </xdr:cNvPr>
        <xdr:cNvSpPr/>
      </xdr:nvSpPr>
      <xdr:spPr>
        <a:xfrm>
          <a:off x="85725" y="31242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12</xdr:row>
      <xdr:rowOff>38100</xdr:rowOff>
    </xdr:from>
    <xdr:to>
      <xdr:col>0</xdr:col>
      <xdr:colOff>219076</xdr:colOff>
      <xdr:row>12</xdr:row>
      <xdr:rowOff>152400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8727BF0-FE3C-4380-9916-A6104F042CFD}"/>
            </a:ext>
          </a:extLst>
        </xdr:cNvPr>
        <xdr:cNvSpPr/>
      </xdr:nvSpPr>
      <xdr:spPr>
        <a:xfrm>
          <a:off x="85726" y="21336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15</xdr:row>
      <xdr:rowOff>47624</xdr:rowOff>
    </xdr:from>
    <xdr:to>
      <xdr:col>0</xdr:col>
      <xdr:colOff>219075</xdr:colOff>
      <xdr:row>15</xdr:row>
      <xdr:rowOff>161924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82DDAF82-A82A-48E4-AE04-43CFF103BA43}"/>
            </a:ext>
          </a:extLst>
        </xdr:cNvPr>
        <xdr:cNvSpPr/>
      </xdr:nvSpPr>
      <xdr:spPr>
        <a:xfrm>
          <a:off x="85725" y="27146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18</xdr:row>
      <xdr:rowOff>57149</xdr:rowOff>
    </xdr:from>
    <xdr:to>
      <xdr:col>0</xdr:col>
      <xdr:colOff>219075</xdr:colOff>
      <xdr:row>18</xdr:row>
      <xdr:rowOff>171449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7C7C464D-FA74-4F20-AAE5-D43137D6141C}"/>
            </a:ext>
          </a:extLst>
        </xdr:cNvPr>
        <xdr:cNvSpPr/>
      </xdr:nvSpPr>
      <xdr:spPr>
        <a:xfrm>
          <a:off x="85725" y="3295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85726</xdr:colOff>
      <xdr:row>19</xdr:row>
      <xdr:rowOff>47625</xdr:rowOff>
    </xdr:from>
    <xdr:to>
      <xdr:col>0</xdr:col>
      <xdr:colOff>219076</xdr:colOff>
      <xdr:row>19</xdr:row>
      <xdr:rowOff>161925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FD8C180E-AD4D-417D-B9A3-F99BC95BF42A}"/>
            </a:ext>
          </a:extLst>
        </xdr:cNvPr>
        <xdr:cNvSpPr/>
      </xdr:nvSpPr>
      <xdr:spPr>
        <a:xfrm>
          <a:off x="85726" y="34766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22</xdr:row>
      <xdr:rowOff>57149</xdr:rowOff>
    </xdr:from>
    <xdr:to>
      <xdr:col>0</xdr:col>
      <xdr:colOff>219075</xdr:colOff>
      <xdr:row>22</xdr:row>
      <xdr:rowOff>171449</xdr:rowOff>
    </xdr:to>
    <xdr:sp macro="" textlink="">
      <xdr:nvSpPr>
        <xdr:cNvPr id="39" name="Retângulo: Cantos Arredondados 38">
          <a:extLst>
            <a:ext uri="{FF2B5EF4-FFF2-40B4-BE49-F238E27FC236}">
              <a16:creationId xmlns:a16="http://schemas.microsoft.com/office/drawing/2014/main" id="{30CCC24D-43A4-4686-A28F-01561061B9F3}"/>
            </a:ext>
          </a:extLst>
        </xdr:cNvPr>
        <xdr:cNvSpPr/>
      </xdr:nvSpPr>
      <xdr:spPr>
        <a:xfrm>
          <a:off x="85725" y="40576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23</xdr:row>
      <xdr:rowOff>57149</xdr:rowOff>
    </xdr:from>
    <xdr:to>
      <xdr:col>0</xdr:col>
      <xdr:colOff>219075</xdr:colOff>
      <xdr:row>23</xdr:row>
      <xdr:rowOff>171449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64EE0D53-5970-4DE9-83A2-9F9AE31F6707}"/>
            </a:ext>
          </a:extLst>
        </xdr:cNvPr>
        <xdr:cNvSpPr/>
      </xdr:nvSpPr>
      <xdr:spPr>
        <a:xfrm>
          <a:off x="85725" y="424814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85725</xdr:colOff>
      <xdr:row>20</xdr:row>
      <xdr:rowOff>38099</xdr:rowOff>
    </xdr:from>
    <xdr:to>
      <xdr:col>0</xdr:col>
      <xdr:colOff>219075</xdr:colOff>
      <xdr:row>20</xdr:row>
      <xdr:rowOff>152399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E6FF45E1-9F67-4006-9235-CC5077B431C9}"/>
            </a:ext>
          </a:extLst>
        </xdr:cNvPr>
        <xdr:cNvSpPr/>
      </xdr:nvSpPr>
      <xdr:spPr>
        <a:xfrm>
          <a:off x="85725" y="36575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76200</xdr:colOff>
      <xdr:row>21</xdr:row>
      <xdr:rowOff>38099</xdr:rowOff>
    </xdr:from>
    <xdr:to>
      <xdr:col>0</xdr:col>
      <xdr:colOff>209550</xdr:colOff>
      <xdr:row>21</xdr:row>
      <xdr:rowOff>152399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07B8485E-5A72-44BE-9A9C-9401B78A2375}"/>
            </a:ext>
          </a:extLst>
        </xdr:cNvPr>
        <xdr:cNvSpPr/>
      </xdr:nvSpPr>
      <xdr:spPr>
        <a:xfrm>
          <a:off x="76200" y="38480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95250</xdr:colOff>
      <xdr:row>1</xdr:row>
      <xdr:rowOff>47626</xdr:rowOff>
    </xdr:from>
    <xdr:to>
      <xdr:col>1</xdr:col>
      <xdr:colOff>1943100</xdr:colOff>
      <xdr:row>1</xdr:row>
      <xdr:rowOff>247650</xdr:rowOff>
    </xdr:to>
    <xdr:sp macro="" textlink="">
      <xdr:nvSpPr>
        <xdr:cNvPr id="67" name="Retângulo: Cantos Arredondados 66">
          <a:extLst>
            <a:ext uri="{FF2B5EF4-FFF2-40B4-BE49-F238E27FC236}">
              <a16:creationId xmlns:a16="http://schemas.microsoft.com/office/drawing/2014/main" id="{E932B8C3-D4D5-4C3E-B554-652157BF72DF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0</xdr:col>
      <xdr:colOff>57150</xdr:colOff>
      <xdr:row>2</xdr:row>
      <xdr:rowOff>28575</xdr:rowOff>
    </xdr:from>
    <xdr:to>
      <xdr:col>0</xdr:col>
      <xdr:colOff>190500</xdr:colOff>
      <xdr:row>2</xdr:row>
      <xdr:rowOff>142875</xdr:rowOff>
    </xdr:to>
    <xdr:sp macro="" textlink="">
      <xdr:nvSpPr>
        <xdr:cNvPr id="68" name="Retângulo: Cantos Arredondados 67">
          <a:extLst>
            <a:ext uri="{FF2B5EF4-FFF2-40B4-BE49-F238E27FC236}">
              <a16:creationId xmlns:a16="http://schemas.microsoft.com/office/drawing/2014/main" id="{CF489C59-FF28-44CF-B432-347EBDE25A20}"/>
            </a:ext>
          </a:extLst>
        </xdr:cNvPr>
        <xdr:cNvSpPr/>
      </xdr:nvSpPr>
      <xdr:spPr>
        <a:xfrm>
          <a:off x="57150" y="4095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5</xdr:row>
      <xdr:rowOff>38100</xdr:rowOff>
    </xdr:from>
    <xdr:to>
      <xdr:col>4</xdr:col>
      <xdr:colOff>209550</xdr:colOff>
      <xdr:row>5</xdr:row>
      <xdr:rowOff>152400</xdr:rowOff>
    </xdr:to>
    <xdr:sp macro="" textlink="">
      <xdr:nvSpPr>
        <xdr:cNvPr id="70" name="Retângulo: Cantos Arredondados 69">
          <a:extLst>
            <a:ext uri="{FF2B5EF4-FFF2-40B4-BE49-F238E27FC236}">
              <a16:creationId xmlns:a16="http://schemas.microsoft.com/office/drawing/2014/main" id="{5EF401A1-6030-4BAE-A3AE-DED19E5CC202}"/>
            </a:ext>
          </a:extLst>
        </xdr:cNvPr>
        <xdr:cNvSpPr/>
      </xdr:nvSpPr>
      <xdr:spPr>
        <a:xfrm>
          <a:off x="76200" y="10953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4</xdr:row>
      <xdr:rowOff>38100</xdr:rowOff>
    </xdr:from>
    <xdr:to>
      <xdr:col>4</xdr:col>
      <xdr:colOff>209550</xdr:colOff>
      <xdr:row>4</xdr:row>
      <xdr:rowOff>152400</xdr:rowOff>
    </xdr:to>
    <xdr:sp macro="" textlink="">
      <xdr:nvSpPr>
        <xdr:cNvPr id="71" name="Retângulo: Cantos Arredondados 70">
          <a:extLst>
            <a:ext uri="{FF2B5EF4-FFF2-40B4-BE49-F238E27FC236}">
              <a16:creationId xmlns:a16="http://schemas.microsoft.com/office/drawing/2014/main" id="{6A6698CE-C48A-4EED-B0C0-66BF0F6BF4FE}"/>
            </a:ext>
          </a:extLst>
        </xdr:cNvPr>
        <xdr:cNvSpPr/>
      </xdr:nvSpPr>
      <xdr:spPr>
        <a:xfrm>
          <a:off x="76200" y="9048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7</xdr:row>
      <xdr:rowOff>47625</xdr:rowOff>
    </xdr:from>
    <xdr:to>
      <xdr:col>4</xdr:col>
      <xdr:colOff>209550</xdr:colOff>
      <xdr:row>7</xdr:row>
      <xdr:rowOff>161925</xdr:rowOff>
    </xdr:to>
    <xdr:sp macro="" textlink="">
      <xdr:nvSpPr>
        <xdr:cNvPr id="72" name="Retângulo: Cantos Arredondados 71">
          <a:extLst>
            <a:ext uri="{FF2B5EF4-FFF2-40B4-BE49-F238E27FC236}">
              <a16:creationId xmlns:a16="http://schemas.microsoft.com/office/drawing/2014/main" id="{FC566FA5-8239-439D-957F-8FFEF5D7296D}"/>
            </a:ext>
          </a:extLst>
        </xdr:cNvPr>
        <xdr:cNvSpPr/>
      </xdr:nvSpPr>
      <xdr:spPr>
        <a:xfrm>
          <a:off x="76200" y="1485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6</xdr:row>
      <xdr:rowOff>47625</xdr:rowOff>
    </xdr:from>
    <xdr:to>
      <xdr:col>4</xdr:col>
      <xdr:colOff>209550</xdr:colOff>
      <xdr:row>6</xdr:row>
      <xdr:rowOff>161925</xdr:rowOff>
    </xdr:to>
    <xdr:sp macro="" textlink="">
      <xdr:nvSpPr>
        <xdr:cNvPr id="73" name="Retângulo: Cantos Arredondados 72">
          <a:extLst>
            <a:ext uri="{FF2B5EF4-FFF2-40B4-BE49-F238E27FC236}">
              <a16:creationId xmlns:a16="http://schemas.microsoft.com/office/drawing/2014/main" id="{48E03B73-1036-4848-B21F-24A6D612E5DE}"/>
            </a:ext>
          </a:extLst>
        </xdr:cNvPr>
        <xdr:cNvSpPr/>
      </xdr:nvSpPr>
      <xdr:spPr>
        <a:xfrm>
          <a:off x="76200" y="1295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8</xdr:row>
      <xdr:rowOff>47625</xdr:rowOff>
    </xdr:from>
    <xdr:to>
      <xdr:col>4</xdr:col>
      <xdr:colOff>209550</xdr:colOff>
      <xdr:row>8</xdr:row>
      <xdr:rowOff>161925</xdr:rowOff>
    </xdr:to>
    <xdr:sp macro="" textlink="">
      <xdr:nvSpPr>
        <xdr:cNvPr id="74" name="Retângulo: Cantos Arredondados 73">
          <a:extLst>
            <a:ext uri="{FF2B5EF4-FFF2-40B4-BE49-F238E27FC236}">
              <a16:creationId xmlns:a16="http://schemas.microsoft.com/office/drawing/2014/main" id="{37794772-DC7F-4C35-9E10-B98610CE234E}"/>
            </a:ext>
          </a:extLst>
        </xdr:cNvPr>
        <xdr:cNvSpPr/>
      </xdr:nvSpPr>
      <xdr:spPr>
        <a:xfrm>
          <a:off x="76200" y="16764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9</xdr:row>
      <xdr:rowOff>57150</xdr:rowOff>
    </xdr:from>
    <xdr:to>
      <xdr:col>4</xdr:col>
      <xdr:colOff>209550</xdr:colOff>
      <xdr:row>9</xdr:row>
      <xdr:rowOff>171450</xdr:rowOff>
    </xdr:to>
    <xdr:sp macro="" textlink="">
      <xdr:nvSpPr>
        <xdr:cNvPr id="75" name="Retângulo: Cantos Arredondados 74">
          <a:extLst>
            <a:ext uri="{FF2B5EF4-FFF2-40B4-BE49-F238E27FC236}">
              <a16:creationId xmlns:a16="http://schemas.microsoft.com/office/drawing/2014/main" id="{E7792F65-7B28-46A8-9B06-A1776ED82962}"/>
            </a:ext>
          </a:extLst>
        </xdr:cNvPr>
        <xdr:cNvSpPr/>
      </xdr:nvSpPr>
      <xdr:spPr>
        <a:xfrm>
          <a:off x="76200" y="187642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10</xdr:row>
      <xdr:rowOff>57151</xdr:rowOff>
    </xdr:from>
    <xdr:to>
      <xdr:col>4</xdr:col>
      <xdr:colOff>219076</xdr:colOff>
      <xdr:row>10</xdr:row>
      <xdr:rowOff>171451</xdr:rowOff>
    </xdr:to>
    <xdr:sp macro="" textlink="">
      <xdr:nvSpPr>
        <xdr:cNvPr id="76" name="Retângulo: Cantos Arredondados 75">
          <a:extLst>
            <a:ext uri="{FF2B5EF4-FFF2-40B4-BE49-F238E27FC236}">
              <a16:creationId xmlns:a16="http://schemas.microsoft.com/office/drawing/2014/main" id="{562BFDA1-E874-4BA0-A7B2-E49E1A421255}"/>
            </a:ext>
          </a:extLst>
        </xdr:cNvPr>
        <xdr:cNvSpPr/>
      </xdr:nvSpPr>
      <xdr:spPr>
        <a:xfrm>
          <a:off x="85726" y="20669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13</xdr:row>
      <xdr:rowOff>66675</xdr:rowOff>
    </xdr:from>
    <xdr:to>
      <xdr:col>4</xdr:col>
      <xdr:colOff>219075</xdr:colOff>
      <xdr:row>13</xdr:row>
      <xdr:rowOff>180975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6A585681-1C26-4F00-AC15-B1C6A5746AA0}"/>
            </a:ext>
          </a:extLst>
        </xdr:cNvPr>
        <xdr:cNvSpPr/>
      </xdr:nvSpPr>
      <xdr:spPr>
        <a:xfrm>
          <a:off x="85725" y="26479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11</xdr:row>
      <xdr:rowOff>57151</xdr:rowOff>
    </xdr:from>
    <xdr:to>
      <xdr:col>4</xdr:col>
      <xdr:colOff>219076</xdr:colOff>
      <xdr:row>11</xdr:row>
      <xdr:rowOff>171451</xdr:rowOff>
    </xdr:to>
    <xdr:sp macro="" textlink="">
      <xdr:nvSpPr>
        <xdr:cNvPr id="79" name="Retângulo: Cantos Arredondados 78">
          <a:extLst>
            <a:ext uri="{FF2B5EF4-FFF2-40B4-BE49-F238E27FC236}">
              <a16:creationId xmlns:a16="http://schemas.microsoft.com/office/drawing/2014/main" id="{DD936F3C-A283-4674-8C3D-F99AAE7D0E02}"/>
            </a:ext>
          </a:extLst>
        </xdr:cNvPr>
        <xdr:cNvSpPr/>
      </xdr:nvSpPr>
      <xdr:spPr>
        <a:xfrm>
          <a:off x="85726" y="2257426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14</xdr:row>
      <xdr:rowOff>66675</xdr:rowOff>
    </xdr:from>
    <xdr:to>
      <xdr:col>4</xdr:col>
      <xdr:colOff>219075</xdr:colOff>
      <xdr:row>14</xdr:row>
      <xdr:rowOff>180975</xdr:rowOff>
    </xdr:to>
    <xdr:sp macro="" textlink="">
      <xdr:nvSpPr>
        <xdr:cNvPr id="80" name="Retângulo: Cantos Arredondados 79">
          <a:extLst>
            <a:ext uri="{FF2B5EF4-FFF2-40B4-BE49-F238E27FC236}">
              <a16:creationId xmlns:a16="http://schemas.microsoft.com/office/drawing/2014/main" id="{EE76D862-0934-4802-AE9C-6830B095BD76}"/>
            </a:ext>
          </a:extLst>
        </xdr:cNvPr>
        <xdr:cNvSpPr/>
      </xdr:nvSpPr>
      <xdr:spPr>
        <a:xfrm>
          <a:off x="85725" y="28384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17</xdr:row>
      <xdr:rowOff>76200</xdr:rowOff>
    </xdr:from>
    <xdr:to>
      <xdr:col>4</xdr:col>
      <xdr:colOff>219075</xdr:colOff>
      <xdr:row>18</xdr:row>
      <xdr:rowOff>0</xdr:rowOff>
    </xdr:to>
    <xdr:sp macro="" textlink="">
      <xdr:nvSpPr>
        <xdr:cNvPr id="81" name="Retângulo: Cantos Arredondados 80">
          <a:extLst>
            <a:ext uri="{FF2B5EF4-FFF2-40B4-BE49-F238E27FC236}">
              <a16:creationId xmlns:a16="http://schemas.microsoft.com/office/drawing/2014/main" id="{67CF6428-6D57-47DC-94B0-072EFB59B5E6}"/>
            </a:ext>
          </a:extLst>
        </xdr:cNvPr>
        <xdr:cNvSpPr/>
      </xdr:nvSpPr>
      <xdr:spPr>
        <a:xfrm>
          <a:off x="85725" y="3419475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15</xdr:row>
      <xdr:rowOff>47624</xdr:rowOff>
    </xdr:from>
    <xdr:to>
      <xdr:col>4</xdr:col>
      <xdr:colOff>219075</xdr:colOff>
      <xdr:row>15</xdr:row>
      <xdr:rowOff>161924</xdr:rowOff>
    </xdr:to>
    <xdr:sp macro="" textlink="">
      <xdr:nvSpPr>
        <xdr:cNvPr id="83" name="Retângulo: Cantos Arredondados 82">
          <a:extLst>
            <a:ext uri="{FF2B5EF4-FFF2-40B4-BE49-F238E27FC236}">
              <a16:creationId xmlns:a16="http://schemas.microsoft.com/office/drawing/2014/main" id="{257DC541-5E8C-47E9-B80F-28D4271EB100}"/>
            </a:ext>
          </a:extLst>
        </xdr:cNvPr>
        <xdr:cNvSpPr/>
      </xdr:nvSpPr>
      <xdr:spPr>
        <a:xfrm>
          <a:off x="85725" y="3009899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18</xdr:row>
      <xdr:rowOff>57149</xdr:rowOff>
    </xdr:from>
    <xdr:to>
      <xdr:col>4</xdr:col>
      <xdr:colOff>219075</xdr:colOff>
      <xdr:row>18</xdr:row>
      <xdr:rowOff>171449</xdr:rowOff>
    </xdr:to>
    <xdr:sp macro="" textlink="">
      <xdr:nvSpPr>
        <xdr:cNvPr id="84" name="Retângulo: Cantos Arredondados 83">
          <a:extLst>
            <a:ext uri="{FF2B5EF4-FFF2-40B4-BE49-F238E27FC236}">
              <a16:creationId xmlns:a16="http://schemas.microsoft.com/office/drawing/2014/main" id="{6B18E803-6354-4C73-BB26-10F311E7CAA0}"/>
            </a:ext>
          </a:extLst>
        </xdr:cNvPr>
        <xdr:cNvSpPr/>
      </xdr:nvSpPr>
      <xdr:spPr>
        <a:xfrm>
          <a:off x="85725" y="359092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85726</xdr:colOff>
      <xdr:row>19</xdr:row>
      <xdr:rowOff>47625</xdr:rowOff>
    </xdr:from>
    <xdr:to>
      <xdr:col>4</xdr:col>
      <xdr:colOff>219076</xdr:colOff>
      <xdr:row>19</xdr:row>
      <xdr:rowOff>161925</xdr:rowOff>
    </xdr:to>
    <xdr:sp macro="" textlink="">
      <xdr:nvSpPr>
        <xdr:cNvPr id="85" name="Retângulo: Cantos Arredondados 84">
          <a:extLst>
            <a:ext uri="{FF2B5EF4-FFF2-40B4-BE49-F238E27FC236}">
              <a16:creationId xmlns:a16="http://schemas.microsoft.com/office/drawing/2014/main" id="{B55C8BDC-7C50-43BB-A051-3D83147AB903}"/>
            </a:ext>
          </a:extLst>
        </xdr:cNvPr>
        <xdr:cNvSpPr/>
      </xdr:nvSpPr>
      <xdr:spPr>
        <a:xfrm>
          <a:off x="85726" y="377190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85725</xdr:colOff>
      <xdr:row>20</xdr:row>
      <xdr:rowOff>38099</xdr:rowOff>
    </xdr:from>
    <xdr:to>
      <xdr:col>4</xdr:col>
      <xdr:colOff>219075</xdr:colOff>
      <xdr:row>20</xdr:row>
      <xdr:rowOff>152399</xdr:rowOff>
    </xdr:to>
    <xdr:sp macro="" textlink="">
      <xdr:nvSpPr>
        <xdr:cNvPr id="88" name="Retângulo: Cantos Arredondados 87">
          <a:extLst>
            <a:ext uri="{FF2B5EF4-FFF2-40B4-BE49-F238E27FC236}">
              <a16:creationId xmlns:a16="http://schemas.microsoft.com/office/drawing/2014/main" id="{70D5C3F0-E764-42C8-9384-3B1601E71926}"/>
            </a:ext>
          </a:extLst>
        </xdr:cNvPr>
        <xdr:cNvSpPr/>
      </xdr:nvSpPr>
      <xdr:spPr>
        <a:xfrm>
          <a:off x="85725" y="39528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76200</xdr:colOff>
      <xdr:row>21</xdr:row>
      <xdr:rowOff>38099</xdr:rowOff>
    </xdr:from>
    <xdr:to>
      <xdr:col>4</xdr:col>
      <xdr:colOff>209550</xdr:colOff>
      <xdr:row>21</xdr:row>
      <xdr:rowOff>152399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157036A1-DDDB-4C2F-A997-0807DFD06872}"/>
            </a:ext>
          </a:extLst>
        </xdr:cNvPr>
        <xdr:cNvSpPr/>
      </xdr:nvSpPr>
      <xdr:spPr>
        <a:xfrm>
          <a:off x="76200" y="4143374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95250</xdr:colOff>
      <xdr:row>1</xdr:row>
      <xdr:rowOff>47626</xdr:rowOff>
    </xdr:from>
    <xdr:to>
      <xdr:col>5</xdr:col>
      <xdr:colOff>1943100</xdr:colOff>
      <xdr:row>1</xdr:row>
      <xdr:rowOff>247650</xdr:rowOff>
    </xdr:to>
    <xdr:sp macro="" textlink="">
      <xdr:nvSpPr>
        <xdr:cNvPr id="90" name="Retângulo: Cantos Arredondados 89">
          <a:extLst>
            <a:ext uri="{FF2B5EF4-FFF2-40B4-BE49-F238E27FC236}">
              <a16:creationId xmlns:a16="http://schemas.microsoft.com/office/drawing/2014/main" id="{8A9F1A62-C92F-44B1-B911-6930AF621D93}"/>
            </a:ext>
          </a:extLst>
        </xdr:cNvPr>
        <xdr:cNvSpPr/>
      </xdr:nvSpPr>
      <xdr:spPr>
        <a:xfrm>
          <a:off x="95250" y="238126"/>
          <a:ext cx="2152650" cy="200024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900" b="0">
              <a:solidFill>
                <a:schemeClr val="bg1">
                  <a:lumMod val="65000"/>
                </a:schemeClr>
              </a:solidFill>
            </a:rPr>
            <a:t>Insira</a:t>
          </a:r>
          <a:r>
            <a:rPr lang="pt-BR" sz="900" b="0" baseline="0">
              <a:solidFill>
                <a:schemeClr val="bg1">
                  <a:lumMod val="65000"/>
                </a:schemeClr>
              </a:solidFill>
            </a:rPr>
            <a:t> o nome do filtro</a:t>
          </a:r>
          <a:endParaRPr lang="pt-BR" sz="9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4</xdr:col>
      <xdr:colOff>57150</xdr:colOff>
      <xdr:row>2</xdr:row>
      <xdr:rowOff>28575</xdr:rowOff>
    </xdr:from>
    <xdr:to>
      <xdr:col>4</xdr:col>
      <xdr:colOff>190500</xdr:colOff>
      <xdr:row>2</xdr:row>
      <xdr:rowOff>142875</xdr:rowOff>
    </xdr:to>
    <xdr:sp macro="" textlink="">
      <xdr:nvSpPr>
        <xdr:cNvPr id="91" name="Retângulo: Cantos Arredondados 90">
          <a:extLst>
            <a:ext uri="{FF2B5EF4-FFF2-40B4-BE49-F238E27FC236}">
              <a16:creationId xmlns:a16="http://schemas.microsoft.com/office/drawing/2014/main" id="{923D9660-078A-4668-891A-7F886783635D}"/>
            </a:ext>
          </a:extLst>
        </xdr:cNvPr>
        <xdr:cNvSpPr/>
      </xdr:nvSpPr>
      <xdr:spPr>
        <a:xfrm>
          <a:off x="57150" y="514350"/>
          <a:ext cx="133350" cy="1143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144000</xdr:colOff>
      <xdr:row>9</xdr:row>
      <xdr:rowOff>145946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5A5FEF36-08E7-4D2F-AE19-1D3D333B4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6972300" y="18192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9</xdr:row>
      <xdr:rowOff>152400</xdr:rowOff>
    </xdr:from>
    <xdr:to>
      <xdr:col>8</xdr:col>
      <xdr:colOff>296400</xdr:colOff>
      <xdr:row>10</xdr:row>
      <xdr:rowOff>107846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301468DE-67AD-400F-9978-2211178246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124700" y="19716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10</xdr:row>
      <xdr:rowOff>114300</xdr:rowOff>
    </xdr:from>
    <xdr:to>
      <xdr:col>8</xdr:col>
      <xdr:colOff>448800</xdr:colOff>
      <xdr:row>11</xdr:row>
      <xdr:rowOff>69746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B4B41AA8-373D-4803-88C3-F994F073F0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7277100" y="21240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23</xdr:row>
      <xdr:rowOff>28575</xdr:rowOff>
    </xdr:from>
    <xdr:to>
      <xdr:col>4</xdr:col>
      <xdr:colOff>239250</xdr:colOff>
      <xdr:row>23</xdr:row>
      <xdr:rowOff>174521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6AC51900-4A7F-416A-BDD9-6A0CDBA334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4514850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22</xdr:row>
      <xdr:rowOff>38100</xdr:rowOff>
    </xdr:from>
    <xdr:to>
      <xdr:col>4</xdr:col>
      <xdr:colOff>229725</xdr:colOff>
      <xdr:row>22</xdr:row>
      <xdr:rowOff>184046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C53142BA-2C69-4F90-8970-B3882CDEE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433387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16</xdr:row>
      <xdr:rowOff>57150</xdr:rowOff>
    </xdr:from>
    <xdr:to>
      <xdr:col>4</xdr:col>
      <xdr:colOff>229725</xdr:colOff>
      <xdr:row>17</xdr:row>
      <xdr:rowOff>12596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0583624-D152-452B-AAD3-242347AFDE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29000" y="3209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12</xdr:row>
      <xdr:rowOff>57150</xdr:rowOff>
    </xdr:from>
    <xdr:to>
      <xdr:col>4</xdr:col>
      <xdr:colOff>239250</xdr:colOff>
      <xdr:row>13</xdr:row>
      <xdr:rowOff>12596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F878FC80-8E4A-4F25-B5E2-DFC957D88F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94" t="15137" r="15040" b="11620"/>
        <a:stretch/>
      </xdr:blipFill>
      <xdr:spPr>
        <a:xfrm>
          <a:off x="3438525" y="2447925"/>
          <a:ext cx="144000" cy="145946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323849</xdr:colOff>
      <xdr:row>26</xdr:row>
      <xdr:rowOff>180974</xdr:rowOff>
    </xdr:from>
    <xdr:to>
      <xdr:col>11</xdr:col>
      <xdr:colOff>523874</xdr:colOff>
      <xdr:row>27</xdr:row>
      <xdr:rowOff>190499</xdr:rowOff>
    </xdr:to>
    <xdr:pic>
      <xdr:nvPicPr>
        <xdr:cNvPr id="56" name="Imagem 55" descr="Ícone de lupa vermelho (símbolo png)">
          <a:extLst>
            <a:ext uri="{FF2B5EF4-FFF2-40B4-BE49-F238E27FC236}">
              <a16:creationId xmlns:a16="http://schemas.microsoft.com/office/drawing/2014/main" id="{F44AEC88-15B8-4861-ABFD-5DB39BC31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49" y="5238749"/>
          <a:ext cx="2000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12</xdr:row>
      <xdr:rowOff>123826</xdr:rowOff>
    </xdr:from>
    <xdr:to>
      <xdr:col>4</xdr:col>
      <xdr:colOff>238125</xdr:colOff>
      <xdr:row>15</xdr:row>
      <xdr:rowOff>180975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960BE5F-723B-4DFC-8065-D77194B650D6}"/>
            </a:ext>
          </a:extLst>
        </xdr:cNvPr>
        <xdr:cNvGrpSpPr/>
      </xdr:nvGrpSpPr>
      <xdr:grpSpPr>
        <a:xfrm>
          <a:off x="838200" y="2312844"/>
          <a:ext cx="1990725" cy="597476"/>
          <a:chOff x="834736" y="2383849"/>
          <a:chExt cx="1966480" cy="62864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800F769C-08A9-4188-8CE1-26902E913A00}"/>
              </a:ext>
            </a:extLst>
          </xdr:cNvPr>
          <xdr:cNvSpPr/>
        </xdr:nvSpPr>
        <xdr:spPr>
          <a:xfrm>
            <a:off x="834736" y="2383849"/>
            <a:ext cx="72315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Início</a:t>
            </a:r>
          </a:p>
        </xdr:txBody>
      </xdr:sp>
      <xdr:pic>
        <xdr:nvPicPr>
          <xdr:cNvPr id="4" name="Imagem 3">
            <a:extLst>
              <a:ext uri="{FF2B5EF4-FFF2-40B4-BE49-F238E27FC236}">
                <a16:creationId xmlns:a16="http://schemas.microsoft.com/office/drawing/2014/main" id="{A2F322BC-03C2-467F-B6EA-A85278366C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53303" y="2402898"/>
            <a:ext cx="664386" cy="223200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9447603F-4FB3-41D4-AE4E-3BFB976EB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193849" y="2402898"/>
            <a:ext cx="595460" cy="223200"/>
          </a:xfrm>
          <a:prstGeom prst="rect">
            <a:avLst/>
          </a:prstGeom>
        </xdr:spPr>
      </xdr:pic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6D61FD1-8C86-4EE1-AE95-3A36B1411D7F}"/>
              </a:ext>
            </a:extLst>
          </xdr:cNvPr>
          <xdr:cNvSpPr/>
        </xdr:nvSpPr>
        <xdr:spPr>
          <a:xfrm>
            <a:off x="891886" y="2745798"/>
            <a:ext cx="723091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Fim</a:t>
            </a: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DF91A42A-B3DD-473E-A7DB-774F7D4A3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43847" y="2755323"/>
            <a:ext cx="667889" cy="222326"/>
          </a:xfrm>
          <a:prstGeom prst="rect">
            <a:avLst/>
          </a:prstGeom>
        </xdr:spPr>
      </xdr:pic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3ED7DE60-9168-46B6-8DCC-9DEED7825C54}"/>
              </a:ext>
            </a:extLst>
          </xdr:cNvPr>
          <xdr:cNvSpPr/>
        </xdr:nvSpPr>
        <xdr:spPr>
          <a:xfrm>
            <a:off x="2079750" y="2726748"/>
            <a:ext cx="721466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</xdr:grpSp>
    <xdr:clientData/>
  </xdr:twoCellAnchor>
  <xdr:twoCellAnchor>
    <xdr:from>
      <xdr:col>1</xdr:col>
      <xdr:colOff>82261</xdr:colOff>
      <xdr:row>8</xdr:row>
      <xdr:rowOff>27709</xdr:rowOff>
    </xdr:from>
    <xdr:to>
      <xdr:col>15</xdr:col>
      <xdr:colOff>528204</xdr:colOff>
      <xdr:row>17</xdr:row>
      <xdr:rowOff>170584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D64872BE-BD1E-4A02-9434-5F534252E490}"/>
            </a:ext>
          </a:extLst>
        </xdr:cNvPr>
        <xdr:cNvGrpSpPr/>
      </xdr:nvGrpSpPr>
      <xdr:grpSpPr>
        <a:xfrm>
          <a:off x="691861" y="1496291"/>
          <a:ext cx="9146598" cy="1763857"/>
          <a:chOff x="213741" y="2365618"/>
          <a:chExt cx="10039350" cy="923925"/>
        </a:xfrm>
      </xdr:grpSpPr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7177BC48-259C-42DC-A309-1A71F7F449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13741" y="2365618"/>
            <a:ext cx="10039350" cy="923925"/>
          </a:xfrm>
          <a:prstGeom prst="rect">
            <a:avLst/>
          </a:prstGeom>
        </xdr:spPr>
      </xdr:pic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A94BE5AF-0996-48FD-9DE4-52D4E9CAAF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378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EB3872C9-64CB-4F41-BEBC-07368D504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63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18" name="Google Shape;228;ged7a15311d_0_9">
          <a:extLst>
            <a:ext uri="{FF2B5EF4-FFF2-40B4-BE49-F238E27FC236}">
              <a16:creationId xmlns:a16="http://schemas.microsoft.com/office/drawing/2014/main" id="{9F941EBD-781A-4CD6-8859-5E12888F4776}"/>
            </a:ext>
          </a:extLst>
        </xdr:cNvPr>
        <xdr:cNvSpPr txBox="1"/>
      </xdr:nvSpPr>
      <xdr:spPr>
        <a:xfrm>
          <a:off x="2543175" y="294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13</xdr:col>
      <xdr:colOff>326405</xdr:colOff>
      <xdr:row>0</xdr:row>
      <xdr:rowOff>0</xdr:rowOff>
    </xdr:from>
    <xdr:to>
      <xdr:col>13</xdr:col>
      <xdr:colOff>574056</xdr:colOff>
      <xdr:row>1</xdr:row>
      <xdr:rowOff>34637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5853A4D2-C624-4D32-B674-EA3676D64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0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5C1EAC30-3FAF-4A0B-AAC8-4448FD2D6AB3}"/>
            </a:ext>
          </a:extLst>
        </xdr:cNvPr>
        <xdr:cNvSpPr/>
      </xdr:nvSpPr>
      <xdr:spPr>
        <a:xfrm>
          <a:off x="0" y="0"/>
          <a:ext cx="13201650" cy="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320A53CC-8C4F-45E4-8624-453CB4E7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0"/>
          <a:ext cx="13968844" cy="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</xdr:col>
      <xdr:colOff>132484</xdr:colOff>
      <xdr:row>17</xdr:row>
      <xdr:rowOff>121228</xdr:rowOff>
    </xdr:from>
    <xdr:to>
      <xdr:col>3</xdr:col>
      <xdr:colOff>453466</xdr:colOff>
      <xdr:row>19</xdr:row>
      <xdr:rowOff>184656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CECAD999-DFC1-4E08-86C2-2753E2E9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084" y="3331153"/>
          <a:ext cx="1673532" cy="444428"/>
        </a:xfrm>
        <a:prstGeom prst="rect">
          <a:avLst/>
        </a:prstGeom>
      </xdr:spPr>
    </xdr:pic>
    <xdr:clientData/>
  </xdr:twoCellAnchor>
  <xdr:oneCellAnchor>
    <xdr:from>
      <xdr:col>15</xdr:col>
      <xdr:colOff>492124</xdr:colOff>
      <xdr:row>29</xdr:row>
      <xdr:rowOff>0</xdr:rowOff>
    </xdr:from>
    <xdr:ext cx="104762" cy="142858"/>
    <xdr:pic>
      <xdr:nvPicPr>
        <xdr:cNvPr id="24" name="Imagem 23">
          <a:extLst>
            <a:ext uri="{FF2B5EF4-FFF2-40B4-BE49-F238E27FC236}">
              <a16:creationId xmlns:a16="http://schemas.microsoft.com/office/drawing/2014/main" id="{622E1EF4-731F-4218-8B3D-28B6D8EDB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9474" y="4817533"/>
          <a:ext cx="104762" cy="142858"/>
        </a:xfrm>
        <a:prstGeom prst="rect">
          <a:avLst/>
        </a:prstGeom>
      </xdr:spPr>
    </xdr:pic>
    <xdr:clientData/>
  </xdr:oneCellAnchor>
  <xdr:twoCellAnchor>
    <xdr:from>
      <xdr:col>13</xdr:col>
      <xdr:colOff>285749</xdr:colOff>
      <xdr:row>17</xdr:row>
      <xdr:rowOff>120361</xdr:rowOff>
    </xdr:from>
    <xdr:to>
      <xdr:col>15</xdr:col>
      <xdr:colOff>155208</xdr:colOff>
      <xdr:row>19</xdr:row>
      <xdr:rowOff>30961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09DA10EA-5DE5-4440-A088-2AC65D441C90}"/>
            </a:ext>
          </a:extLst>
        </xdr:cNvPr>
        <xdr:cNvSpPr/>
      </xdr:nvSpPr>
      <xdr:spPr>
        <a:xfrm>
          <a:off x="8343899" y="3330286"/>
          <a:ext cx="1088659" cy="291600"/>
        </a:xfrm>
        <a:prstGeom prst="roundRect">
          <a:avLst/>
        </a:prstGeom>
        <a:ln>
          <a:solidFill>
            <a:srgbClr val="C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0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1" kern="12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Exibir Tabela</a:t>
          </a:r>
        </a:p>
      </xdr:txBody>
    </xdr:sp>
    <xdr:clientData/>
  </xdr:twoCellAnchor>
  <xdr:twoCellAnchor editAs="oneCell">
    <xdr:from>
      <xdr:col>0</xdr:col>
      <xdr:colOff>9525</xdr:colOff>
      <xdr:row>36</xdr:row>
      <xdr:rowOff>116031</xdr:rowOff>
    </xdr:from>
    <xdr:to>
      <xdr:col>20</xdr:col>
      <xdr:colOff>236950</xdr:colOff>
      <xdr:row>56</xdr:row>
      <xdr:rowOff>106506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6A423041-0669-47AC-BC3E-432D10BC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" y="6948054"/>
          <a:ext cx="12488698" cy="38004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476250</xdr:colOff>
      <xdr:row>29</xdr:row>
      <xdr:rowOff>0</xdr:rowOff>
    </xdr:from>
    <xdr:to>
      <xdr:col>11</xdr:col>
      <xdr:colOff>581012</xdr:colOff>
      <xdr:row>29</xdr:row>
      <xdr:rowOff>142858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65ECD12-6C34-48FF-92E6-FEDDB8398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15200" y="4800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13</xdr:col>
      <xdr:colOff>485775</xdr:colOff>
      <xdr:row>29</xdr:row>
      <xdr:rowOff>0</xdr:rowOff>
    </xdr:from>
    <xdr:to>
      <xdr:col>13</xdr:col>
      <xdr:colOff>590537</xdr:colOff>
      <xdr:row>29</xdr:row>
      <xdr:rowOff>142858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5A512D6C-19EC-4A4A-B429-D98C5C41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43925" y="4810125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323868</xdr:colOff>
      <xdr:row>29</xdr:row>
      <xdr:rowOff>0</xdr:rowOff>
    </xdr:from>
    <xdr:to>
      <xdr:col>20</xdr:col>
      <xdr:colOff>214554</xdr:colOff>
      <xdr:row>32</xdr:row>
      <xdr:rowOff>85728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ABD78D9B-F7FA-46F1-A162-1AEDDC5EB4BE}"/>
            </a:ext>
          </a:extLst>
        </xdr:cNvPr>
        <xdr:cNvGrpSpPr/>
      </xdr:nvGrpSpPr>
      <xdr:grpSpPr>
        <a:xfrm>
          <a:off x="12072523" y="5250873"/>
          <a:ext cx="500286" cy="626055"/>
          <a:chOff x="12115818" y="3238500"/>
          <a:chExt cx="500286" cy="1743078"/>
        </a:xfrm>
      </xdr:grpSpPr>
      <xdr:pic>
        <xdr:nvPicPr>
          <xdr:cNvPr id="32" name="Imagem 31">
            <a:extLst>
              <a:ext uri="{FF2B5EF4-FFF2-40B4-BE49-F238E27FC236}">
                <a16:creationId xmlns:a16="http://schemas.microsoft.com/office/drawing/2014/main" id="{E8072457-621C-4152-B749-6BC6CB8E75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3" name="Agrupar 32">
            <a:extLst>
              <a:ext uri="{FF2B5EF4-FFF2-40B4-BE49-F238E27FC236}">
                <a16:creationId xmlns:a16="http://schemas.microsoft.com/office/drawing/2014/main" id="{DF1875A7-E712-4A38-BEA0-25E3350289E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34" name="Imagem 33">
              <a:extLst>
                <a:ext uri="{FF2B5EF4-FFF2-40B4-BE49-F238E27FC236}">
                  <a16:creationId xmlns:a16="http://schemas.microsoft.com/office/drawing/2014/main" id="{96060B97-BA61-40BB-BBC6-0BE2806BC9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35" name="Imagem 34">
              <a:extLst>
                <a:ext uri="{FF2B5EF4-FFF2-40B4-BE49-F238E27FC236}">
                  <a16:creationId xmlns:a16="http://schemas.microsoft.com/office/drawing/2014/main" id="{346F8BE7-BE78-4431-8734-921ACE8701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36" name="Imagem 35">
              <a:extLst>
                <a:ext uri="{FF2B5EF4-FFF2-40B4-BE49-F238E27FC236}">
                  <a16:creationId xmlns:a16="http://schemas.microsoft.com/office/drawing/2014/main" id="{0F98CB44-7934-48BC-ADEB-A74D436248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6</xdr:row>
      <xdr:rowOff>0</xdr:rowOff>
    </xdr:from>
    <xdr:to>
      <xdr:col>20</xdr:col>
      <xdr:colOff>271704</xdr:colOff>
      <xdr:row>19</xdr:row>
      <xdr:rowOff>19053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F479D84D-25FE-4A07-A651-41CCFB73A465}"/>
            </a:ext>
          </a:extLst>
        </xdr:cNvPr>
        <xdr:cNvGrpSpPr/>
      </xdr:nvGrpSpPr>
      <xdr:grpSpPr>
        <a:xfrm>
          <a:off x="12129673" y="1267691"/>
          <a:ext cx="500286" cy="2201144"/>
          <a:chOff x="12115818" y="3238500"/>
          <a:chExt cx="500286" cy="1743078"/>
        </a:xfrm>
      </xdr:grpSpPr>
      <xdr:pic>
        <xdr:nvPicPr>
          <xdr:cNvPr id="38" name="Imagem 37">
            <a:extLst>
              <a:ext uri="{FF2B5EF4-FFF2-40B4-BE49-F238E27FC236}">
                <a16:creationId xmlns:a16="http://schemas.microsoft.com/office/drawing/2014/main" id="{A34B8F5C-C908-4168-AF46-DE60A8CDC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1AE6359A-4289-4942-9ACE-338A5EB8246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0" name="Imagem 39">
              <a:extLst>
                <a:ext uri="{FF2B5EF4-FFF2-40B4-BE49-F238E27FC236}">
                  <a16:creationId xmlns:a16="http://schemas.microsoft.com/office/drawing/2014/main" id="{5BB0FEFD-FF2B-4E7C-9384-8876AA07BC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1" name="Imagem 40">
              <a:extLst>
                <a:ext uri="{FF2B5EF4-FFF2-40B4-BE49-F238E27FC236}">
                  <a16:creationId xmlns:a16="http://schemas.microsoft.com/office/drawing/2014/main" id="{FA1C00E5-F1CF-4990-9A80-D771BFC537A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5DEE266A-78DA-4417-ACA6-3B83D56E9A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12</xdr:col>
      <xdr:colOff>482313</xdr:colOff>
      <xdr:row>12</xdr:row>
      <xdr:rowOff>111703</xdr:rowOff>
    </xdr:from>
    <xdr:to>
      <xdr:col>15</xdr:col>
      <xdr:colOff>200026</xdr:colOff>
      <xdr:row>14</xdr:row>
      <xdr:rowOff>7903</xdr:rowOff>
    </xdr:to>
    <xdr:sp macro="" textlink="">
      <xdr:nvSpPr>
        <xdr:cNvPr id="43" name="Retângulo: Cantos Arredondados 42">
          <a:extLst>
            <a:ext uri="{FF2B5EF4-FFF2-40B4-BE49-F238E27FC236}">
              <a16:creationId xmlns:a16="http://schemas.microsoft.com/office/drawing/2014/main" id="{1C91112C-669C-4288-9A7D-BBEB18482DC8}"/>
            </a:ext>
          </a:extLst>
        </xdr:cNvPr>
        <xdr:cNvSpPr/>
      </xdr:nvSpPr>
      <xdr:spPr>
        <a:xfrm>
          <a:off x="7930863" y="2369128"/>
          <a:ext cx="1546513" cy="277200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457200" rtl="0" eaLnBrk="1" latinLnBrk="0" hangingPunct="1"/>
          <a:r>
            <a:rPr lang="pt-BR" sz="1000" b="1" kern="1200">
              <a:solidFill>
                <a:schemeClr val="bg1"/>
              </a:solidFill>
              <a:latin typeface="+mn-lt"/>
              <a:ea typeface="+mn-ea"/>
              <a:cs typeface="+mn-cs"/>
            </a:rPr>
            <a:t> </a:t>
          </a:r>
          <a:r>
            <a:rPr lang="pt-BR" sz="1000" b="0" kern="120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Monte sua</a:t>
          </a:r>
          <a:r>
            <a:rPr lang="pt-BR" sz="1000" b="0" kern="120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consulta</a:t>
          </a:r>
          <a:endParaRPr lang="pt-BR" sz="1000" b="0" kern="1200">
            <a:solidFill>
              <a:schemeClr val="bg1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419100</xdr:colOff>
      <xdr:row>10</xdr:row>
      <xdr:rowOff>66675</xdr:rowOff>
    </xdr:from>
    <xdr:to>
      <xdr:col>3</xdr:col>
      <xdr:colOff>152400</xdr:colOff>
      <xdr:row>11</xdr:row>
      <xdr:rowOff>152400</xdr:rowOff>
    </xdr:to>
    <xdr:sp macro="" textlink="">
      <xdr:nvSpPr>
        <xdr:cNvPr id="44" name="Retângulo: Cantos Arredondados 43">
          <a:extLst>
            <a:ext uri="{FF2B5EF4-FFF2-40B4-BE49-F238E27FC236}">
              <a16:creationId xmlns:a16="http://schemas.microsoft.com/office/drawing/2014/main" id="{B6ACBFAA-480F-4522-9065-07621BF2EA5E}"/>
            </a:ext>
          </a:extLst>
        </xdr:cNvPr>
        <xdr:cNvSpPr/>
      </xdr:nvSpPr>
      <xdr:spPr>
        <a:xfrm>
          <a:off x="1028700" y="1943100"/>
          <a:ext cx="1085850" cy="276225"/>
        </a:xfrm>
        <a:prstGeom prst="roundRect">
          <a:avLst/>
        </a:prstGeom>
        <a:solidFill>
          <a:srgbClr val="7B7A8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Projeto</a:t>
          </a:r>
        </a:p>
      </xdr:txBody>
    </xdr:sp>
    <xdr:clientData/>
  </xdr:twoCellAnchor>
  <xdr:twoCellAnchor>
    <xdr:from>
      <xdr:col>3</xdr:col>
      <xdr:colOff>45027</xdr:colOff>
      <xdr:row>10</xdr:row>
      <xdr:rowOff>59629</xdr:rowOff>
    </xdr:from>
    <xdr:to>
      <xdr:col>5</xdr:col>
      <xdr:colOff>34636</xdr:colOff>
      <xdr:row>11</xdr:row>
      <xdr:rowOff>138546</xdr:rowOff>
    </xdr:to>
    <xdr:sp macro="" textlink="">
      <xdr:nvSpPr>
        <xdr:cNvPr id="45" name="Retângulo: Cantos Arredondados 44">
          <a:extLst>
            <a:ext uri="{FF2B5EF4-FFF2-40B4-BE49-F238E27FC236}">
              <a16:creationId xmlns:a16="http://schemas.microsoft.com/office/drawing/2014/main" id="{696BF4F0-7242-4467-97D8-A6AF74EC0BBD}"/>
            </a:ext>
          </a:extLst>
        </xdr:cNvPr>
        <xdr:cNvSpPr/>
      </xdr:nvSpPr>
      <xdr:spPr>
        <a:xfrm>
          <a:off x="2007177" y="1936054"/>
          <a:ext cx="1208809" cy="26941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Órgão</a:t>
          </a:r>
        </a:p>
      </xdr:txBody>
    </xdr:sp>
    <xdr:clientData/>
  </xdr:twoCellAnchor>
  <xdr:twoCellAnchor>
    <xdr:from>
      <xdr:col>5</xdr:col>
      <xdr:colOff>51927</xdr:colOff>
      <xdr:row>13</xdr:row>
      <xdr:rowOff>82143</xdr:rowOff>
    </xdr:from>
    <xdr:to>
      <xdr:col>9</xdr:col>
      <xdr:colOff>269299</xdr:colOff>
      <xdr:row>14</xdr:row>
      <xdr:rowOff>175780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6CCC2DA8-C59D-4C05-AB2C-DCDD2C0282CB}"/>
            </a:ext>
          </a:extLst>
        </xdr:cNvPr>
        <xdr:cNvGrpSpPr/>
      </xdr:nvGrpSpPr>
      <xdr:grpSpPr>
        <a:xfrm>
          <a:off x="3252327" y="2451270"/>
          <a:ext cx="2669627" cy="273746"/>
          <a:chOff x="4564179" y="3621113"/>
          <a:chExt cx="2655772" cy="284137"/>
        </a:xfrm>
      </xdr:grpSpPr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CF488EFD-7A3D-4FF0-8D8C-89AB7145A51D}"/>
              </a:ext>
            </a:extLst>
          </xdr:cNvPr>
          <xdr:cNvSpPr/>
        </xdr:nvSpPr>
        <xdr:spPr>
          <a:xfrm>
            <a:off x="4591049" y="3621113"/>
            <a:ext cx="1019175" cy="266700"/>
          </a:xfrm>
          <a:prstGeom prst="roundRect">
            <a:avLst/>
          </a:prstGeom>
          <a:solidFill>
            <a:schemeClr val="bg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100" b="0">
                <a:solidFill>
                  <a:sysClr val="windowText" lastClr="000000"/>
                </a:solidFill>
              </a:rPr>
              <a:t>Filtrar</a:t>
            </a:r>
            <a:r>
              <a:rPr lang="pt-BR" sz="1100" b="0" baseline="0">
                <a:solidFill>
                  <a:sysClr val="windowText" lastClr="000000"/>
                </a:solidFill>
              </a:rPr>
              <a:t> por</a:t>
            </a:r>
            <a:endParaRPr lang="pt-BR" sz="1100" b="0">
              <a:solidFill>
                <a:sysClr val="windowText" lastClr="000000"/>
              </a:solidFill>
            </a:endParaRPr>
          </a:p>
        </xdr:txBody>
      </xdr:sp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1717A5A2-0617-4805-9AC5-3A854A1766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4564179" y="3695700"/>
            <a:ext cx="179243" cy="171450"/>
          </a:xfrm>
          <a:prstGeom prst="rect">
            <a:avLst/>
          </a:prstGeom>
        </xdr:spPr>
      </xdr:pic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AFC08F0E-C53D-40BE-910E-FC0EFD78B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514976" y="3640163"/>
            <a:ext cx="1371600" cy="265087"/>
          </a:xfrm>
          <a:prstGeom prst="rect">
            <a:avLst/>
          </a:prstGeom>
        </xdr:spPr>
      </xdr:pic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998A630E-B7F5-4942-AFE5-17C5F86C49AD}"/>
              </a:ext>
            </a:extLst>
          </xdr:cNvPr>
          <xdr:cNvSpPr/>
        </xdr:nvSpPr>
        <xdr:spPr>
          <a:xfrm>
            <a:off x="5743575" y="3621113"/>
            <a:ext cx="1476376" cy="236512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 b="0">
                <a:solidFill>
                  <a:sysClr val="windowText" lastClr="000000"/>
                </a:solidFill>
              </a:rPr>
              <a:t>Todos</a:t>
            </a:r>
          </a:p>
        </xdr:txBody>
      </xdr:sp>
    </xdr:grpSp>
    <xdr:clientData/>
  </xdr:twoCellAnchor>
  <xdr:twoCellAnchor>
    <xdr:from>
      <xdr:col>4</xdr:col>
      <xdr:colOff>393988</xdr:colOff>
      <xdr:row>10</xdr:row>
      <xdr:rowOff>53687</xdr:rowOff>
    </xdr:from>
    <xdr:to>
      <xdr:col>7</xdr:col>
      <xdr:colOff>432088</xdr:colOff>
      <xdr:row>11</xdr:row>
      <xdr:rowOff>140387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0276C892-6A77-49B8-89DC-6753291BB7B3}"/>
            </a:ext>
          </a:extLst>
        </xdr:cNvPr>
        <xdr:cNvSpPr/>
      </xdr:nvSpPr>
      <xdr:spPr>
        <a:xfrm>
          <a:off x="2965738" y="1930112"/>
          <a:ext cx="1866900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Transferência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por Município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7</xdr:col>
      <xdr:colOff>194830</xdr:colOff>
      <xdr:row>10</xdr:row>
      <xdr:rowOff>53687</xdr:rowOff>
    </xdr:from>
    <xdr:to>
      <xdr:col>9</xdr:col>
      <xdr:colOff>303069</xdr:colOff>
      <xdr:row>11</xdr:row>
      <xdr:rowOff>140387</xdr:rowOff>
    </xdr:to>
    <xdr:sp macro="" textlink="">
      <xdr:nvSpPr>
        <xdr:cNvPr id="52" name="Retângulo: Cantos Arredondados 51">
          <a:extLst>
            <a:ext uri="{FF2B5EF4-FFF2-40B4-BE49-F238E27FC236}">
              <a16:creationId xmlns:a16="http://schemas.microsoft.com/office/drawing/2014/main" id="{2BFB5B40-5801-4C30-BB12-69230432D82E}"/>
            </a:ext>
          </a:extLst>
        </xdr:cNvPr>
        <xdr:cNvSpPr/>
      </xdr:nvSpPr>
      <xdr:spPr>
        <a:xfrm>
          <a:off x="4595380" y="1930112"/>
          <a:ext cx="1327439" cy="2772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Por Receita</a:t>
          </a:r>
          <a:endParaRPr lang="pt-BR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348198</xdr:colOff>
      <xdr:row>12</xdr:row>
      <xdr:rowOff>103909</xdr:rowOff>
    </xdr:from>
    <xdr:to>
      <xdr:col>4</xdr:col>
      <xdr:colOff>326881</xdr:colOff>
      <xdr:row>15</xdr:row>
      <xdr:rowOff>178377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192C14FA-3DC1-41F7-A9A4-DD5163B4CC99}"/>
            </a:ext>
          </a:extLst>
        </xdr:cNvPr>
        <xdr:cNvGrpSpPr/>
      </xdr:nvGrpSpPr>
      <xdr:grpSpPr>
        <a:xfrm>
          <a:off x="957798" y="2292927"/>
          <a:ext cx="1959883" cy="614795"/>
          <a:chOff x="962993" y="2337955"/>
          <a:chExt cx="1935638" cy="645968"/>
        </a:xfrm>
      </xdr:grpSpPr>
      <xdr:grpSp>
        <xdr:nvGrpSpPr>
          <xdr:cNvPr id="58" name="Agrupar 57">
            <a:extLst>
              <a:ext uri="{FF2B5EF4-FFF2-40B4-BE49-F238E27FC236}">
                <a16:creationId xmlns:a16="http://schemas.microsoft.com/office/drawing/2014/main" id="{D72C29C6-E785-4062-B7B2-C39318951F95}"/>
              </a:ext>
            </a:extLst>
          </xdr:cNvPr>
          <xdr:cNvGrpSpPr/>
        </xdr:nvGrpSpPr>
        <xdr:grpSpPr>
          <a:xfrm>
            <a:off x="962993" y="2337955"/>
            <a:ext cx="1862591" cy="628649"/>
            <a:chOff x="962993" y="2337955"/>
            <a:chExt cx="1862591" cy="628649"/>
          </a:xfrm>
        </xdr:grpSpPr>
        <xdr:sp macro="" textlink="">
          <xdr:nvSpPr>
            <xdr:cNvPr id="63" name="Retângulo: Cantos Arredondados 62">
              <a:extLst>
                <a:ext uri="{FF2B5EF4-FFF2-40B4-BE49-F238E27FC236}">
                  <a16:creationId xmlns:a16="http://schemas.microsoft.com/office/drawing/2014/main" id="{5A7FF9AE-0C08-48C0-95DB-B564F0BC792A}"/>
                </a:ext>
              </a:extLst>
            </xdr:cNvPr>
            <xdr:cNvSpPr/>
          </xdr:nvSpPr>
          <xdr:spPr>
            <a:xfrm>
              <a:off x="962993" y="2337955"/>
              <a:ext cx="646955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Início</a:t>
              </a:r>
            </a:p>
          </xdr:txBody>
        </xdr:sp>
        <xdr:sp macro="" textlink="">
          <xdr:nvSpPr>
            <xdr:cNvPr id="64" name="Retângulo: Cantos Arredondados 63">
              <a:extLst>
                <a:ext uri="{FF2B5EF4-FFF2-40B4-BE49-F238E27FC236}">
                  <a16:creationId xmlns:a16="http://schemas.microsoft.com/office/drawing/2014/main" id="{A836FC32-4A87-4C85-95A8-6579EA19B485}"/>
                </a:ext>
              </a:extLst>
            </xdr:cNvPr>
            <xdr:cNvSpPr/>
          </xdr:nvSpPr>
          <xdr:spPr>
            <a:xfrm>
              <a:off x="1020143" y="2699904"/>
              <a:ext cx="589741" cy="26670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900" b="0">
                  <a:solidFill>
                    <a:sysClr val="windowText" lastClr="000000"/>
                  </a:solidFill>
                </a:rPr>
                <a:t>Fim</a:t>
              </a:r>
            </a:p>
          </xdr:txBody>
        </xdr:sp>
        <xdr:pic>
          <xdr:nvPicPr>
            <xdr:cNvPr id="65" name="Imagem 64">
              <a:extLst>
                <a:ext uri="{FF2B5EF4-FFF2-40B4-BE49-F238E27FC236}">
                  <a16:creationId xmlns:a16="http://schemas.microsoft.com/office/drawing/2014/main" id="{F5692D01-9509-49C7-99DC-AD30471C19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17579" y="2382982"/>
              <a:ext cx="604887" cy="223200"/>
            </a:xfrm>
            <a:prstGeom prst="rect">
              <a:avLst/>
            </a:prstGeom>
          </xdr:spPr>
        </xdr:pic>
        <xdr:pic>
          <xdr:nvPicPr>
            <xdr:cNvPr id="66" name="Imagem 65">
              <a:extLst>
                <a:ext uri="{FF2B5EF4-FFF2-40B4-BE49-F238E27FC236}">
                  <a16:creationId xmlns:a16="http://schemas.microsoft.com/office/drawing/2014/main" id="{770AF1CE-E0BC-4FB8-829C-992D3571DB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505457" y="2717223"/>
              <a:ext cx="604887" cy="223200"/>
            </a:xfrm>
            <a:prstGeom prst="rect">
              <a:avLst/>
            </a:prstGeom>
          </xdr:spPr>
        </xdr:pic>
        <xdr:pic>
          <xdr:nvPicPr>
            <xdr:cNvPr id="67" name="Imagem 66">
              <a:extLst>
                <a:ext uri="{FF2B5EF4-FFF2-40B4-BE49-F238E27FC236}">
                  <a16:creationId xmlns:a16="http://schemas.microsoft.com/office/drawing/2014/main" id="{1D56056B-A71E-44B8-AFAC-74CA0DF8B9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15502" y="2725882"/>
              <a:ext cx="604887" cy="223200"/>
            </a:xfrm>
            <a:prstGeom prst="rect">
              <a:avLst/>
            </a:prstGeom>
          </xdr:spPr>
        </xdr:pic>
        <xdr:pic>
          <xdr:nvPicPr>
            <xdr:cNvPr id="68" name="Imagem 67">
              <a:extLst>
                <a:ext uri="{FF2B5EF4-FFF2-40B4-BE49-F238E27FC236}">
                  <a16:creationId xmlns:a16="http://schemas.microsoft.com/office/drawing/2014/main" id="{A00811A7-03E3-467C-A699-B4EF13BA00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220697" y="2376054"/>
              <a:ext cx="604887" cy="223200"/>
            </a:xfrm>
            <a:prstGeom prst="rect">
              <a:avLst/>
            </a:prstGeom>
          </xdr:spPr>
        </xdr:pic>
      </xdr:grpSp>
      <xdr:sp macro="" textlink="">
        <xdr:nvSpPr>
          <xdr:cNvPr id="59" name="Retângulo: Cantos Arredondados 58">
            <a:extLst>
              <a:ext uri="{FF2B5EF4-FFF2-40B4-BE49-F238E27FC236}">
                <a16:creationId xmlns:a16="http://schemas.microsoft.com/office/drawing/2014/main" id="{7F3A4439-8E14-42BD-88DE-81025F7DF2F9}"/>
              </a:ext>
            </a:extLst>
          </xdr:cNvPr>
          <xdr:cNvSpPr/>
        </xdr:nvSpPr>
        <xdr:spPr>
          <a:xfrm>
            <a:off x="2115240" y="2339687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2021</a:t>
            </a:r>
          </a:p>
        </xdr:txBody>
      </xdr:sp>
      <xdr:sp macro="" textlink="">
        <xdr:nvSpPr>
          <xdr:cNvPr id="60" name="Retângulo: Cantos Arredondados 59">
            <a:extLst>
              <a:ext uri="{FF2B5EF4-FFF2-40B4-BE49-F238E27FC236}">
                <a16:creationId xmlns:a16="http://schemas.microsoft.com/office/drawing/2014/main" id="{7E705BFC-B915-43F9-A3E7-10DD0B79433E}"/>
              </a:ext>
            </a:extLst>
          </xdr:cNvPr>
          <xdr:cNvSpPr/>
        </xdr:nvSpPr>
        <xdr:spPr>
          <a:xfrm>
            <a:off x="2085799" y="2717223"/>
            <a:ext cx="783391" cy="2667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2022</a:t>
            </a:r>
          </a:p>
        </xdr:txBody>
      </xdr:sp>
      <xdr:sp macro="" textlink="">
        <xdr:nvSpPr>
          <xdr:cNvPr id="61" name="Retângulo: Cantos Arredondados 60">
            <a:extLst>
              <a:ext uri="{FF2B5EF4-FFF2-40B4-BE49-F238E27FC236}">
                <a16:creationId xmlns:a16="http://schemas.microsoft.com/office/drawing/2014/main" id="{902D92EF-1F5D-4B2B-AF02-7B78F65DEF67}"/>
              </a:ext>
            </a:extLst>
          </xdr:cNvPr>
          <xdr:cNvSpPr/>
        </xdr:nvSpPr>
        <xdr:spPr>
          <a:xfrm>
            <a:off x="1421925" y="2355273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  <xdr:sp macro="" textlink="">
        <xdr:nvSpPr>
          <xdr:cNvPr id="62" name="Retângulo: Cantos Arredondados 61">
            <a:extLst>
              <a:ext uri="{FF2B5EF4-FFF2-40B4-BE49-F238E27FC236}">
                <a16:creationId xmlns:a16="http://schemas.microsoft.com/office/drawing/2014/main" id="{591A8314-320F-4AAA-AF56-2089BDA00472}"/>
              </a:ext>
            </a:extLst>
          </xdr:cNvPr>
          <xdr:cNvSpPr/>
        </xdr:nvSpPr>
        <xdr:spPr>
          <a:xfrm>
            <a:off x="1418461" y="2706832"/>
            <a:ext cx="722009" cy="2160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 b="0">
                <a:solidFill>
                  <a:sysClr val="windowText" lastClr="000000"/>
                </a:solidFill>
              </a:rPr>
              <a:t>Abril</a:t>
            </a:r>
          </a:p>
        </xdr:txBody>
      </xdr:sp>
    </xdr:grpSp>
    <xdr:clientData/>
  </xdr:twoCellAnchor>
  <xdr:twoCellAnchor editAs="oneCell">
    <xdr:from>
      <xdr:col>0</xdr:col>
      <xdr:colOff>441614</xdr:colOff>
      <xdr:row>19</xdr:row>
      <xdr:rowOff>164522</xdr:rowOff>
    </xdr:from>
    <xdr:to>
      <xdr:col>15</xdr:col>
      <xdr:colOff>553780</xdr:colOff>
      <xdr:row>35</xdr:row>
      <xdr:rowOff>107959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561ED2F7-1588-4D5F-A0E1-A9279E74B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41614" y="3758045"/>
          <a:ext cx="9342757" cy="29914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B3D3CC6B-3399-4A13-8FC2-7760AA6B9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4E1C7424-0215-438C-8075-A4B1A9AB319A}"/>
            </a:ext>
          </a:extLst>
        </xdr:cNvPr>
        <xdr:cNvGrpSpPr/>
      </xdr:nvGrpSpPr>
      <xdr:grpSpPr>
        <a:xfrm>
          <a:off x="428625" y="3676650"/>
          <a:ext cx="10191750" cy="876300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A10C8D4F-47E9-4BAE-B15A-8B72FADCF0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E796C3D8-6537-4228-AD80-CD012A7261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AE8DEFD-ADF3-4D22-B8DB-6D58ACA69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785C965E-4006-4319-A397-FF1D99E16C2F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70F6398C-0EAF-4758-B9B7-00F4B67B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3CE94F0-B82E-4011-BC3B-71A041C87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5BCFF78-5F47-4372-8C8C-61C277D45C57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275B3E7-5B56-41B1-9D4A-CBF0EAEE8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6384C23-8C03-4F29-BAAD-B55688857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2E274170-4B1A-4965-A4DC-59CC90285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C2E52B0C-B970-43E4-AC9E-31EE0FEFE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7AD13AA3-E782-421D-9F23-B5FE4D905DF7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1308F434-A236-4FF6-AD11-1947F5B78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15E31AFF-878C-4194-A824-7FD3E1AF63D9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B2234895-245F-4B91-87DF-3F3303AFDCDA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5C836BC-0848-4BF3-A962-F7B0BEE4E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CCE0E8AC-F386-4254-AF64-0E1BD1775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A4CC39E8-CD40-458D-B999-63FEF02D5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B34EA1F2-6992-47B0-B63B-73948C2AF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84945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73CAE1-8AF5-44D0-9CC3-45C2DCD46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89058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C79A0111-0D0F-4846-871D-9D746CB1EC50}"/>
            </a:ext>
          </a:extLst>
        </xdr:cNvPr>
        <xdr:cNvSpPr/>
      </xdr:nvSpPr>
      <xdr:spPr>
        <a:xfrm>
          <a:off x="523875" y="94869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55C55ADD-A658-4112-84D0-43FF86AA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101324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A71990B-A798-4568-82CB-77561D65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101420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A33E3063-4D90-41BA-8121-746C9627C4D4}"/>
            </a:ext>
          </a:extLst>
        </xdr:cNvPr>
        <xdr:cNvGrpSpPr/>
      </xdr:nvGrpSpPr>
      <xdr:grpSpPr>
        <a:xfrm>
          <a:off x="2924174" y="8686799"/>
          <a:ext cx="3781458" cy="285748"/>
          <a:chOff x="3283691" y="994283"/>
          <a:chExt cx="3146192" cy="276344"/>
        </a:xfrm>
      </xdr:grpSpPr>
      <xdr:sp macro="" textlink="">
        <xdr:nvSpPr>
          <xdr:cNvPr id="28" name="Retângulo: Cantos Arredondados 27">
            <a:extLst>
              <a:ext uri="{FF2B5EF4-FFF2-40B4-BE49-F238E27FC236}">
                <a16:creationId xmlns:a16="http://schemas.microsoft.com/office/drawing/2014/main" id="{61423306-79F1-4E94-B6BB-907341626B5A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52163DD2-11D1-4994-825F-770A4DBE4514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F887946F-AB45-430F-8053-EF883764AFC5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1" name="Meio-quadro 30">
          <a:extLst>
            <a:ext uri="{FF2B5EF4-FFF2-40B4-BE49-F238E27FC236}">
              <a16:creationId xmlns:a16="http://schemas.microsoft.com/office/drawing/2014/main" id="{3BBE9801-A060-4400-96B7-6DC5359F8953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2" name="Meio-quadro 31">
          <a:extLst>
            <a:ext uri="{FF2B5EF4-FFF2-40B4-BE49-F238E27FC236}">
              <a16:creationId xmlns:a16="http://schemas.microsoft.com/office/drawing/2014/main" id="{5893DB66-BE56-400D-9DD0-52E2A5F627B4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AB929F-B3EE-45DF-A2A4-CBEAD58ADB96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4C97B558-0683-4FC9-9884-C469AC2C8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118967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FB19E93E-01F6-4FDC-9943-B963CF8D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127254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A69B0007-55CB-4D13-886F-7AFB21A1E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101346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511E40C0-073C-4E55-ACB8-B37BC6248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101250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FD4859D8-8104-4DCF-B7DF-3E2F2E7B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101346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304818</xdr:colOff>
      <xdr:row>43</xdr:row>
      <xdr:rowOff>152400</xdr:rowOff>
    </xdr:from>
    <xdr:to>
      <xdr:col>20</xdr:col>
      <xdr:colOff>195504</xdr:colOff>
      <xdr:row>52</xdr:row>
      <xdr:rowOff>180978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B0AE6A6-A303-496F-AB7D-93B245A8EC00}"/>
            </a:ext>
          </a:extLst>
        </xdr:cNvPr>
        <xdr:cNvGrpSpPr/>
      </xdr:nvGrpSpPr>
      <xdr:grpSpPr>
        <a:xfrm>
          <a:off x="12039618" y="8086725"/>
          <a:ext cx="500286" cy="1657353"/>
          <a:chOff x="12115818" y="3238500"/>
          <a:chExt cx="500286" cy="1743078"/>
        </a:xfrm>
      </xdr:grpSpPr>
      <xdr:pic>
        <xdr:nvPicPr>
          <xdr:cNvPr id="40" name="Imagem 39">
            <a:extLst>
              <a:ext uri="{FF2B5EF4-FFF2-40B4-BE49-F238E27FC236}">
                <a16:creationId xmlns:a16="http://schemas.microsoft.com/office/drawing/2014/main" id="{FAC15783-1E6F-43E8-887D-363BEFED84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1" name="Agrupar 40">
            <a:extLst>
              <a:ext uri="{FF2B5EF4-FFF2-40B4-BE49-F238E27FC236}">
                <a16:creationId xmlns:a16="http://schemas.microsoft.com/office/drawing/2014/main" id="{C395B699-F6C8-41D3-BBE1-1E8A37610122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2" name="Imagem 41">
              <a:extLst>
                <a:ext uri="{FF2B5EF4-FFF2-40B4-BE49-F238E27FC236}">
                  <a16:creationId xmlns:a16="http://schemas.microsoft.com/office/drawing/2014/main" id="{920D8595-E3F5-41FD-9718-504636D6D75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3" name="Imagem 42">
              <a:extLst>
                <a:ext uri="{FF2B5EF4-FFF2-40B4-BE49-F238E27FC236}">
                  <a16:creationId xmlns:a16="http://schemas.microsoft.com/office/drawing/2014/main" id="{F53C1503-7572-419B-8EE9-933E1974D2D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95D63885-21F0-4E5E-AABB-CCFD6C71B5E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C0A0EB4E-AEA7-4A86-8AFA-5C0911DFA72D}"/>
            </a:ext>
          </a:extLst>
        </xdr:cNvPr>
        <xdr:cNvGrpSpPr/>
      </xdr:nvGrpSpPr>
      <xdr:grpSpPr>
        <a:xfrm>
          <a:off x="12115818" y="2847975"/>
          <a:ext cx="500286" cy="1666878"/>
          <a:chOff x="12115818" y="3238500"/>
          <a:chExt cx="500286" cy="1743078"/>
        </a:xfrm>
      </xdr:grpSpPr>
      <xdr:pic>
        <xdr:nvPicPr>
          <xdr:cNvPr id="46" name="Imagem 45">
            <a:extLst>
              <a:ext uri="{FF2B5EF4-FFF2-40B4-BE49-F238E27FC236}">
                <a16:creationId xmlns:a16="http://schemas.microsoft.com/office/drawing/2014/main" id="{AC377D2B-CFEA-4291-BDB5-A01B48394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7" name="Agrupar 46">
            <a:extLst>
              <a:ext uri="{FF2B5EF4-FFF2-40B4-BE49-F238E27FC236}">
                <a16:creationId xmlns:a16="http://schemas.microsoft.com/office/drawing/2014/main" id="{D9935303-DCA9-44D9-8C71-9A71DEA7972F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8" name="Imagem 47">
              <a:extLst>
                <a:ext uri="{FF2B5EF4-FFF2-40B4-BE49-F238E27FC236}">
                  <a16:creationId xmlns:a16="http://schemas.microsoft.com/office/drawing/2014/main" id="{0AB9B322-2178-458F-9E17-4CE83F35A1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9" name="Imagem 48">
              <a:extLst>
                <a:ext uri="{FF2B5EF4-FFF2-40B4-BE49-F238E27FC236}">
                  <a16:creationId xmlns:a16="http://schemas.microsoft.com/office/drawing/2014/main" id="{B4BC331E-EC78-497A-AF8C-09D17B28F9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2553CFB2-656B-4190-B0B0-0396C469D0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448896</xdr:colOff>
      <xdr:row>25</xdr:row>
      <xdr:rowOff>135947</xdr:rowOff>
    </xdr:from>
    <xdr:to>
      <xdr:col>6</xdr:col>
      <xdr:colOff>225490</xdr:colOff>
      <xdr:row>27</xdr:row>
      <xdr:rowOff>6060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A8AB34C-08D3-4156-A5E0-D4E14C6E281F}"/>
            </a:ext>
          </a:extLst>
        </xdr:cNvPr>
        <xdr:cNvSpPr/>
      </xdr:nvSpPr>
      <xdr:spPr>
        <a:xfrm>
          <a:off x="1058496" y="498417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Valor liquidado por Projetos 2021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10</xdr:col>
      <xdr:colOff>166609</xdr:colOff>
      <xdr:row>25</xdr:row>
      <xdr:rowOff>114300</xdr:rowOff>
    </xdr:from>
    <xdr:to>
      <xdr:col>15</xdr:col>
      <xdr:colOff>80017</xdr:colOff>
      <xdr:row>26</xdr:row>
      <xdr:rowOff>174913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43AABC6-0F67-4D7E-8902-648F7F73AE5A}"/>
            </a:ext>
          </a:extLst>
        </xdr:cNvPr>
        <xdr:cNvSpPr/>
      </xdr:nvSpPr>
      <xdr:spPr>
        <a:xfrm>
          <a:off x="6395959" y="4962525"/>
          <a:ext cx="2961408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 baseline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Total por projeto </a:t>
          </a:r>
          <a:endParaRPr lang="pt-BR" sz="1100" b="0">
            <a:solidFill>
              <a:srgbClr val="C00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266700</xdr:colOff>
      <xdr:row>26</xdr:row>
      <xdr:rowOff>181840</xdr:rowOff>
    </xdr:from>
    <xdr:to>
      <xdr:col>6</xdr:col>
      <xdr:colOff>248380</xdr:colOff>
      <xdr:row>41</xdr:row>
      <xdr:rowOff>134216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A2044B7-D69F-4034-8EA8-22CF8C13A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76300" y="5220565"/>
          <a:ext cx="3163030" cy="2809876"/>
        </a:xfrm>
        <a:prstGeom prst="rect">
          <a:avLst/>
        </a:prstGeom>
      </xdr:spPr>
    </xdr:pic>
    <xdr:clientData/>
  </xdr:twoCellAnchor>
  <xdr:twoCellAnchor editAs="oneCell">
    <xdr:from>
      <xdr:col>9</xdr:col>
      <xdr:colOff>169551</xdr:colOff>
      <xdr:row>27</xdr:row>
      <xdr:rowOff>865</xdr:rowOff>
    </xdr:from>
    <xdr:to>
      <xdr:col>15</xdr:col>
      <xdr:colOff>578577</xdr:colOff>
      <xdr:row>40</xdr:row>
      <xdr:rowOff>181840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842A491A-70AB-4F40-9F1A-B9157BC8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5789301" y="5230090"/>
          <a:ext cx="4066626" cy="2657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43295</xdr:rowOff>
    </xdr:from>
    <xdr:to>
      <xdr:col>22</xdr:col>
      <xdr:colOff>290944</xdr:colOff>
      <xdr:row>8</xdr:row>
      <xdr:rowOff>34636</xdr:rowOff>
    </xdr:to>
    <xdr:pic>
      <xdr:nvPicPr>
        <xdr:cNvPr id="2" name="Imagem 1" descr="Por do sol atrás das montanhas&#10;&#10;Descrição gerada automaticamente com confiança média">
          <a:extLst>
            <a:ext uri="{FF2B5EF4-FFF2-40B4-BE49-F238E27FC236}">
              <a16:creationId xmlns:a16="http://schemas.microsoft.com/office/drawing/2014/main" id="{C7E618D6-BB28-4860-91E4-688A1547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20000"/>
        </a:blip>
        <a:stretch>
          <a:fillRect/>
        </a:stretch>
      </xdr:blipFill>
      <xdr:spPr>
        <a:xfrm>
          <a:off x="0" y="233795"/>
          <a:ext cx="13835494" cy="1324841"/>
        </a:xfrm>
        <a:prstGeom prst="rect">
          <a:avLst/>
        </a:prstGeom>
      </xdr:spPr>
    </xdr:pic>
    <xdr:clientData/>
  </xdr:twoCellAnchor>
  <xdr:twoCellAnchor>
    <xdr:from>
      <xdr:col>0</xdr:col>
      <xdr:colOff>428625</xdr:colOff>
      <xdr:row>19</xdr:row>
      <xdr:rowOff>85725</xdr:rowOff>
    </xdr:from>
    <xdr:to>
      <xdr:col>17</xdr:col>
      <xdr:colOff>104775</xdr:colOff>
      <xdr:row>24</xdr:row>
      <xdr:rowOff>57150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EB4BBE8B-27D1-4E80-B530-F3B5D5CAD150}"/>
            </a:ext>
          </a:extLst>
        </xdr:cNvPr>
        <xdr:cNvGrpSpPr/>
      </xdr:nvGrpSpPr>
      <xdr:grpSpPr>
        <a:xfrm>
          <a:off x="428625" y="3697605"/>
          <a:ext cx="10191750" cy="885825"/>
          <a:chOff x="260741" y="2365618"/>
          <a:chExt cx="10039350" cy="923925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5B6A1968-2E4A-4DA1-8DA3-72C8DE2185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5" name="Imagem 4">
            <a:extLst>
              <a:ext uri="{FF2B5EF4-FFF2-40B4-BE49-F238E27FC236}">
                <a16:creationId xmlns:a16="http://schemas.microsoft.com/office/drawing/2014/main" id="{492DB9F6-258E-4A1C-923E-DEF45769AC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9</xdr:row>
      <xdr:rowOff>36368</xdr:rowOff>
    </xdr:from>
    <xdr:to>
      <xdr:col>22</xdr:col>
      <xdr:colOff>441614</xdr:colOff>
      <xdr:row>12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6AC8FF5C-ADAE-499D-9C33-CA910D2C1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674668"/>
          <a:ext cx="1398616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9</xdr:row>
      <xdr:rowOff>29441</xdr:rowOff>
    </xdr:from>
    <xdr:to>
      <xdr:col>15</xdr:col>
      <xdr:colOff>546049</xdr:colOff>
      <xdr:row>11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E3B0C3DC-DE39-482F-8E04-F3F008012CC0}"/>
            </a:ext>
          </a:extLst>
        </xdr:cNvPr>
        <xdr:cNvSpPr txBox="1"/>
      </xdr:nvSpPr>
      <xdr:spPr>
        <a:xfrm>
          <a:off x="2543175" y="16677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Córrego do Feijão -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152400</xdr:colOff>
      <xdr:row>21</xdr:row>
      <xdr:rowOff>19050</xdr:rowOff>
    </xdr:from>
    <xdr:to>
      <xdr:col>1</xdr:col>
      <xdr:colOff>695257</xdr:colOff>
      <xdr:row>22</xdr:row>
      <xdr:rowOff>133312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64B82F3-F262-436D-8BB0-20C766D8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4105275"/>
          <a:ext cx="542857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20</xdr:row>
      <xdr:rowOff>152400</xdr:rowOff>
    </xdr:from>
    <xdr:to>
      <xdr:col>4</xdr:col>
      <xdr:colOff>476049</xdr:colOff>
      <xdr:row>22</xdr:row>
      <xdr:rowOff>171400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1DEB1A9B-6731-428E-B51B-5F3131773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38275" y="4048125"/>
          <a:ext cx="1609524" cy="400000"/>
        </a:xfrm>
        <a:prstGeom prst="rect">
          <a:avLst/>
        </a:prstGeom>
      </xdr:spPr>
    </xdr:pic>
    <xdr:clientData/>
  </xdr:twoCellAnchor>
  <xdr:twoCellAnchor>
    <xdr:from>
      <xdr:col>2</xdr:col>
      <xdr:colOff>123826</xdr:colOff>
      <xdr:row>21</xdr:row>
      <xdr:rowOff>38099</xdr:rowOff>
    </xdr:from>
    <xdr:to>
      <xdr:col>3</xdr:col>
      <xdr:colOff>581026</xdr:colOff>
      <xdr:row>22</xdr:row>
      <xdr:rowOff>95250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7FEE82B-37D0-4BF4-9476-7AF54052AB30}"/>
            </a:ext>
          </a:extLst>
        </xdr:cNvPr>
        <xdr:cNvSpPr/>
      </xdr:nvSpPr>
      <xdr:spPr>
        <a:xfrm>
          <a:off x="1476376" y="4124324"/>
          <a:ext cx="1066800" cy="24765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Projeto</a:t>
          </a:r>
        </a:p>
      </xdr:txBody>
    </xdr:sp>
    <xdr:clientData/>
  </xdr:twoCellAnchor>
  <xdr:twoCellAnchor editAs="oneCell">
    <xdr:from>
      <xdr:col>5</xdr:col>
      <xdr:colOff>19050</xdr:colOff>
      <xdr:row>20</xdr:row>
      <xdr:rowOff>152400</xdr:rowOff>
    </xdr:from>
    <xdr:to>
      <xdr:col>8</xdr:col>
      <xdr:colOff>304536</xdr:colOff>
      <xdr:row>22</xdr:row>
      <xdr:rowOff>161876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DA6CFCF-5C38-4BC7-BAA5-3E8BD8EEB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00400" y="4048125"/>
          <a:ext cx="2114286" cy="3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20</xdr:row>
      <xdr:rowOff>114300</xdr:rowOff>
    </xdr:from>
    <xdr:to>
      <xdr:col>10</xdr:col>
      <xdr:colOff>28465</xdr:colOff>
      <xdr:row>23</xdr:row>
      <xdr:rowOff>57086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9BE1951-3096-46ED-ADF4-9F8264318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81625" y="4010025"/>
          <a:ext cx="876190" cy="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18</xdr:row>
      <xdr:rowOff>9525</xdr:rowOff>
    </xdr:from>
    <xdr:to>
      <xdr:col>2</xdr:col>
      <xdr:colOff>476093</xdr:colOff>
      <xdr:row>19</xdr:row>
      <xdr:rowOff>104739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AA925C8-32E9-4DD0-8BFC-B34AEBFF4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duotone>
            <a:schemeClr val="accent6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571500" y="3524250"/>
          <a:ext cx="1257143" cy="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329045</xdr:colOff>
      <xdr:row>2</xdr:row>
      <xdr:rowOff>21379</xdr:rowOff>
    </xdr:from>
    <xdr:to>
      <xdr:col>3</xdr:col>
      <xdr:colOff>403514</xdr:colOff>
      <xdr:row>6</xdr:row>
      <xdr:rowOff>7524</xdr:rowOff>
    </xdr:to>
    <xdr:pic>
      <xdr:nvPicPr>
        <xdr:cNvPr id="14" name="Imagem 13" descr="Logotipo&#10;&#10;Descrição gerada automaticamente com confiança baixa">
          <a:extLst>
            <a:ext uri="{FF2B5EF4-FFF2-40B4-BE49-F238E27FC236}">
              <a16:creationId xmlns:a16="http://schemas.microsoft.com/office/drawing/2014/main" id="{BDF41E53-6C26-4BF1-8B04-C3443042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artisticMarker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29045" y="402379"/>
          <a:ext cx="2036619" cy="748145"/>
        </a:xfrm>
        <a:prstGeom prst="rect">
          <a:avLst/>
        </a:prstGeom>
      </xdr:spPr>
    </xdr:pic>
    <xdr:clientData/>
  </xdr:twoCellAnchor>
  <xdr:twoCellAnchor>
    <xdr:from>
      <xdr:col>8</xdr:col>
      <xdr:colOff>355022</xdr:colOff>
      <xdr:row>2</xdr:row>
      <xdr:rowOff>164522</xdr:rowOff>
    </xdr:from>
    <xdr:to>
      <xdr:col>14</xdr:col>
      <xdr:colOff>129887</xdr:colOff>
      <xdr:row>4</xdr:row>
      <xdr:rowOff>77932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B7648AF3-5C64-4186-927D-8BD99C83EFC8}"/>
            </a:ext>
          </a:extLst>
        </xdr:cNvPr>
        <xdr:cNvSpPr/>
      </xdr:nvSpPr>
      <xdr:spPr>
        <a:xfrm>
          <a:off x="5365172" y="545522"/>
          <a:ext cx="3432465" cy="29441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Estou procurando por...</a:t>
          </a:r>
        </a:p>
      </xdr:txBody>
    </xdr:sp>
    <xdr:clientData/>
  </xdr:twoCellAnchor>
  <xdr:twoCellAnchor editAs="oneCell">
    <xdr:from>
      <xdr:col>13</xdr:col>
      <xdr:colOff>326405</xdr:colOff>
      <xdr:row>3</xdr:row>
      <xdr:rowOff>43295</xdr:rowOff>
    </xdr:from>
    <xdr:to>
      <xdr:col>13</xdr:col>
      <xdr:colOff>574056</xdr:colOff>
      <xdr:row>4</xdr:row>
      <xdr:rowOff>77932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65CD357F-C6DA-4C7B-8742-723505683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84555" y="614795"/>
          <a:ext cx="247651" cy="225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266700</xdr:colOff>
      <xdr:row>1</xdr:row>
      <xdr:rowOff>95250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EAAE24AC-605B-475E-AEA0-C8474DFD6067}"/>
            </a:ext>
          </a:extLst>
        </xdr:cNvPr>
        <xdr:cNvSpPr/>
      </xdr:nvSpPr>
      <xdr:spPr>
        <a:xfrm>
          <a:off x="0" y="0"/>
          <a:ext cx="1320165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337704</xdr:colOff>
      <xdr:row>0</xdr:row>
      <xdr:rowOff>51955</xdr:rowOff>
    </xdr:from>
    <xdr:to>
      <xdr:col>14</xdr:col>
      <xdr:colOff>476250</xdr:colOff>
      <xdr:row>1</xdr:row>
      <xdr:rowOff>60614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574D13B7-75A7-462E-9460-E17616C33051}"/>
            </a:ext>
          </a:extLst>
        </xdr:cNvPr>
        <xdr:cNvSpPr/>
      </xdr:nvSpPr>
      <xdr:spPr>
        <a:xfrm>
          <a:off x="1690254" y="51955"/>
          <a:ext cx="7453746" cy="1991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800" b="1"/>
            <a:t>CONTRASTE</a:t>
          </a:r>
          <a:r>
            <a:rPr lang="pt-BR" sz="800" b="1" baseline="0"/>
            <a:t> | CONTEÚDO | MENU | BUSCA | MAPA DO SITE | ACESSIBILIDADE</a:t>
          </a:r>
          <a:endParaRPr lang="pt-BR" sz="800" b="1"/>
        </a:p>
      </xdr:txBody>
    </xdr:sp>
    <xdr:clientData/>
  </xdr:twoCellAnchor>
  <xdr:twoCellAnchor editAs="oneCell">
    <xdr:from>
      <xdr:col>1</xdr:col>
      <xdr:colOff>581382</xdr:colOff>
      <xdr:row>0</xdr:row>
      <xdr:rowOff>34636</xdr:rowOff>
    </xdr:from>
    <xdr:to>
      <xdr:col>2</xdr:col>
      <xdr:colOff>189570</xdr:colOff>
      <xdr:row>1</xdr:row>
      <xdr:rowOff>60613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0F3673F7-9C0E-4369-AF1E-7BA464181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982" y="34636"/>
          <a:ext cx="351138" cy="216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</xdr:row>
      <xdr:rowOff>112569</xdr:rowOff>
    </xdr:from>
    <xdr:to>
      <xdr:col>22</xdr:col>
      <xdr:colOff>424294</xdr:colOff>
      <xdr:row>8</xdr:row>
      <xdr:rowOff>17318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E733AAA2-D68E-4A80-B381-E8DEDEE3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69"/>
          <a:ext cx="13968844" cy="285749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48489</xdr:colOff>
      <xdr:row>6</xdr:row>
      <xdr:rowOff>143741</xdr:rowOff>
    </xdr:from>
    <xdr:to>
      <xdr:col>20</xdr:col>
      <xdr:colOff>294408</xdr:colOff>
      <xdr:row>7</xdr:row>
      <xdr:rowOff>155863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F4DEAA0C-FC48-4EC8-9075-6236EB03A62B}"/>
            </a:ext>
          </a:extLst>
        </xdr:cNvPr>
        <xdr:cNvSpPr/>
      </xdr:nvSpPr>
      <xdr:spPr>
        <a:xfrm>
          <a:off x="2010639" y="1286741"/>
          <a:ext cx="10609119" cy="2026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1" baseline="0">
              <a:solidFill>
                <a:schemeClr val="tx1"/>
              </a:solidFill>
            </a:rPr>
            <a:t>O PORTAL           CONSULTAS            DADOS ABERTOS         ATENDIMENTO           PERGUNTAS FREQUENTES </a:t>
          </a:r>
          <a:endParaRPr lang="pt-BR" sz="105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465859</xdr:colOff>
      <xdr:row>44</xdr:row>
      <xdr:rowOff>26844</xdr:rowOff>
    </xdr:from>
    <xdr:to>
      <xdr:col>3</xdr:col>
      <xdr:colOff>180705</xdr:colOff>
      <xdr:row>46</xdr:row>
      <xdr:rowOff>90272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DA777313-3EA3-4EFF-A79E-F94BC23F2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65859" y="6399069"/>
          <a:ext cx="1676996" cy="444428"/>
        </a:xfrm>
        <a:prstGeom prst="rect">
          <a:avLst/>
        </a:prstGeom>
      </xdr:spPr>
    </xdr:pic>
    <xdr:clientData/>
  </xdr:twoCellAnchor>
  <xdr:twoCellAnchor editAs="oneCell">
    <xdr:from>
      <xdr:col>0</xdr:col>
      <xdr:colOff>464780</xdr:colOff>
      <xdr:row>46</xdr:row>
      <xdr:rowOff>57150</xdr:rowOff>
    </xdr:from>
    <xdr:to>
      <xdr:col>4</xdr:col>
      <xdr:colOff>123444</xdr:colOff>
      <xdr:row>48</xdr:row>
      <xdr:rowOff>133350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A2B4D03F-FF6C-41C7-8781-09BDC76B37F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b="21667"/>
        <a:stretch/>
      </xdr:blipFill>
      <xdr:spPr>
        <a:xfrm>
          <a:off x="464780" y="5286375"/>
          <a:ext cx="2230414" cy="457200"/>
        </a:xfrm>
        <a:prstGeom prst="rect">
          <a:avLst/>
        </a:prstGeom>
      </xdr:spPr>
    </xdr:pic>
    <xdr:clientData/>
  </xdr:twoCellAnchor>
  <xdr:twoCellAnchor>
    <xdr:from>
      <xdr:col>0</xdr:col>
      <xdr:colOff>523875</xdr:colOff>
      <xdr:row>49</xdr:row>
      <xdr:rowOff>66675</xdr:rowOff>
    </xdr:from>
    <xdr:to>
      <xdr:col>5</xdr:col>
      <xdr:colOff>559858</xdr:colOff>
      <xdr:row>50</xdr:row>
      <xdr:rowOff>140758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72EA962-7FA9-403C-A052-740F99F60067}"/>
            </a:ext>
          </a:extLst>
        </xdr:cNvPr>
        <xdr:cNvSpPr/>
      </xdr:nvSpPr>
      <xdr:spPr>
        <a:xfrm>
          <a:off x="523875" y="5867400"/>
          <a:ext cx="3217333" cy="2645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50">
              <a:solidFill>
                <a:schemeClr val="bg1">
                  <a:lumMod val="50000"/>
                </a:schemeClr>
              </a:solidFill>
            </a:rPr>
            <a:t>Valores</a:t>
          </a:r>
          <a:r>
            <a:rPr lang="pt-BR" sz="1050" baseline="0">
              <a:solidFill>
                <a:schemeClr val="bg1">
                  <a:lumMod val="50000"/>
                </a:schemeClr>
              </a:solidFill>
            </a:rPr>
            <a:t> em R$</a:t>
          </a:r>
          <a:endParaRPr lang="pt-BR" sz="105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8</xdr:col>
      <xdr:colOff>396874</xdr:colOff>
      <xdr:row>52</xdr:row>
      <xdr:rowOff>140758</xdr:rowOff>
    </xdr:from>
    <xdr:to>
      <xdr:col>8</xdr:col>
      <xdr:colOff>501636</xdr:colOff>
      <xdr:row>52</xdr:row>
      <xdr:rowOff>283616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B8DF1C52-67D8-4904-9FC8-0FF5241C8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07024" y="6512983"/>
          <a:ext cx="104762" cy="142858"/>
        </a:xfrm>
        <a:prstGeom prst="rect">
          <a:avLst/>
        </a:prstGeom>
      </xdr:spPr>
    </xdr:pic>
    <xdr:clientData/>
  </xdr:twoCellAnchor>
  <xdr:oneCellAnchor>
    <xdr:from>
      <xdr:col>16</xdr:col>
      <xdr:colOff>492124</xdr:colOff>
      <xdr:row>52</xdr:row>
      <xdr:rowOff>150283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FAF72D94-CFFD-479A-953D-D5AB194D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79074" y="6522508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333374</xdr:colOff>
      <xdr:row>47</xdr:row>
      <xdr:rowOff>28574</xdr:rowOff>
    </xdr:from>
    <xdr:to>
      <xdr:col>10</xdr:col>
      <xdr:colOff>457232</xdr:colOff>
      <xdr:row>48</xdr:row>
      <xdr:rowOff>133347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75B306A-696F-46D3-B2A9-72CE6BEF95E0}"/>
            </a:ext>
          </a:extLst>
        </xdr:cNvPr>
        <xdr:cNvGrpSpPr/>
      </xdr:nvGrpSpPr>
      <xdr:grpSpPr>
        <a:xfrm>
          <a:off x="2924174" y="8761094"/>
          <a:ext cx="3781458" cy="287653"/>
          <a:chOff x="3283691" y="994283"/>
          <a:chExt cx="3146192" cy="276344"/>
        </a:xfrm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531E6B2-AC43-409F-AFAD-4EE4E2D66C54}"/>
              </a:ext>
            </a:extLst>
          </xdr:cNvPr>
          <xdr:cNvSpPr/>
        </xdr:nvSpPr>
        <xdr:spPr>
          <a:xfrm>
            <a:off x="3283691" y="998740"/>
            <a:ext cx="898565" cy="27188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PDF</a:t>
            </a:r>
          </a:p>
        </xdr:txBody>
      </xdr:sp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071ADECB-C385-4043-A5E7-7B0A492258EB}"/>
              </a:ext>
            </a:extLst>
          </xdr:cNvPr>
          <xdr:cNvSpPr/>
        </xdr:nvSpPr>
        <xdr:spPr>
          <a:xfrm>
            <a:off x="4238117" y="994284"/>
            <a:ext cx="89856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CSV</a:t>
            </a:r>
          </a:p>
        </xdr:txBody>
      </xdr:sp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CBB7FC0B-BA48-4DC4-B70E-D800EAF92B5D}"/>
              </a:ext>
            </a:extLst>
          </xdr:cNvPr>
          <xdr:cNvSpPr/>
        </xdr:nvSpPr>
        <xdr:spPr>
          <a:xfrm>
            <a:off x="5186867" y="994283"/>
            <a:ext cx="1243016" cy="272907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defTabSz="457200" rtl="0" eaLnBrk="1" latinLnBrk="0" hangingPunct="1"/>
            <a:r>
              <a:rPr lang="pt-BR" sz="1000" b="0" kern="120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Download Base Completa</a:t>
            </a:r>
          </a:p>
        </xdr:txBody>
      </xdr:sp>
    </xdr:grpSp>
    <xdr:clientData/>
  </xdr:twoCellAnchor>
  <xdr:twoCellAnchor>
    <xdr:from>
      <xdr:col>4</xdr:col>
      <xdr:colOff>153026</xdr:colOff>
      <xdr:row>7</xdr:row>
      <xdr:rowOff>33421</xdr:rowOff>
    </xdr:from>
    <xdr:to>
      <xdr:col>4</xdr:col>
      <xdr:colOff>222238</xdr:colOff>
      <xdr:row>7</xdr:row>
      <xdr:rowOff>107331</xdr:rowOff>
    </xdr:to>
    <xdr:sp macro="" textlink="">
      <xdr:nvSpPr>
        <xdr:cNvPr id="33" name="Meio-quadro 32">
          <a:extLst>
            <a:ext uri="{FF2B5EF4-FFF2-40B4-BE49-F238E27FC236}">
              <a16:creationId xmlns:a16="http://schemas.microsoft.com/office/drawing/2014/main" id="{102804C4-016A-48D5-9F83-71E5EE7161F2}"/>
            </a:ext>
          </a:extLst>
        </xdr:cNvPr>
        <xdr:cNvSpPr/>
      </xdr:nvSpPr>
      <xdr:spPr>
        <a:xfrm rot="13361260">
          <a:off x="2724776" y="136692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552450</xdr:colOff>
      <xdr:row>7</xdr:row>
      <xdr:rowOff>28575</xdr:rowOff>
    </xdr:from>
    <xdr:to>
      <xdr:col>6</xdr:col>
      <xdr:colOff>12062</xdr:colOff>
      <xdr:row>7</xdr:row>
      <xdr:rowOff>102485</xdr:rowOff>
    </xdr:to>
    <xdr:sp macro="" textlink="">
      <xdr:nvSpPr>
        <xdr:cNvPr id="34" name="Meio-quadro 33">
          <a:extLst>
            <a:ext uri="{FF2B5EF4-FFF2-40B4-BE49-F238E27FC236}">
              <a16:creationId xmlns:a16="http://schemas.microsoft.com/office/drawing/2014/main" id="{BC124D52-6DD2-4FEC-A0A4-A960CE95FACB}"/>
            </a:ext>
          </a:extLst>
        </xdr:cNvPr>
        <xdr:cNvSpPr/>
      </xdr:nvSpPr>
      <xdr:spPr>
        <a:xfrm rot="13361260">
          <a:off x="3733800" y="1362075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523875</xdr:colOff>
      <xdr:row>7</xdr:row>
      <xdr:rowOff>19051</xdr:rowOff>
    </xdr:from>
    <xdr:to>
      <xdr:col>9</xdr:col>
      <xdr:colOff>593087</xdr:colOff>
      <xdr:row>7</xdr:row>
      <xdr:rowOff>92961</xdr:rowOff>
    </xdr:to>
    <xdr:sp macro="" textlink="">
      <xdr:nvSpPr>
        <xdr:cNvPr id="35" name="Meio-quadro 34">
          <a:extLst>
            <a:ext uri="{FF2B5EF4-FFF2-40B4-BE49-F238E27FC236}">
              <a16:creationId xmlns:a16="http://schemas.microsoft.com/office/drawing/2014/main" id="{CB1C79ED-69E0-4CEC-BD97-23C1A1595F64}"/>
            </a:ext>
          </a:extLst>
        </xdr:cNvPr>
        <xdr:cNvSpPr/>
      </xdr:nvSpPr>
      <xdr:spPr>
        <a:xfrm rot="13361260">
          <a:off x="6143625" y="1352551"/>
          <a:ext cx="69212" cy="73910"/>
        </a:xfrm>
        <a:prstGeom prst="halfFrame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552450</xdr:colOff>
      <xdr:row>56</xdr:row>
      <xdr:rowOff>352425</xdr:rowOff>
    </xdr:from>
    <xdr:to>
      <xdr:col>17</xdr:col>
      <xdr:colOff>132090</xdr:colOff>
      <xdr:row>59</xdr:row>
      <xdr:rowOff>18996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BE1214B-5931-461E-9E3C-BB7F5E697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52450" y="8277225"/>
          <a:ext cx="10076190" cy="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61</xdr:row>
      <xdr:rowOff>38100</xdr:rowOff>
    </xdr:from>
    <xdr:to>
      <xdr:col>20</xdr:col>
      <xdr:colOff>236950</xdr:colOff>
      <xdr:row>81</xdr:row>
      <xdr:rowOff>28575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45BD4577-B921-4CD7-B0A9-95B29A062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" y="9105900"/>
          <a:ext cx="12552775" cy="380047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52</xdr:row>
      <xdr:rowOff>142875</xdr:rowOff>
    </xdr:from>
    <xdr:to>
      <xdr:col>10</xdr:col>
      <xdr:colOff>590537</xdr:colOff>
      <xdr:row>52</xdr:row>
      <xdr:rowOff>285733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830AA670-6582-472F-AD46-72E189D91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15125" y="6515100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52</xdr:row>
      <xdr:rowOff>133350</xdr:rowOff>
    </xdr:from>
    <xdr:to>
      <xdr:col>12</xdr:col>
      <xdr:colOff>581012</xdr:colOff>
      <xdr:row>52</xdr:row>
      <xdr:rowOff>276208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67DF940D-F081-4EB8-AD97-E9813C965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924800" y="6505575"/>
          <a:ext cx="104762" cy="142858"/>
        </a:xfrm>
        <a:prstGeom prst="rect">
          <a:avLst/>
        </a:prstGeom>
      </xdr:spPr>
    </xdr:pic>
    <xdr:clientData/>
  </xdr:twoCellAnchor>
  <xdr:twoCellAnchor editAs="oneCell">
    <xdr:from>
      <xdr:col>14</xdr:col>
      <xdr:colOff>485775</xdr:colOff>
      <xdr:row>52</xdr:row>
      <xdr:rowOff>142875</xdr:rowOff>
    </xdr:from>
    <xdr:to>
      <xdr:col>14</xdr:col>
      <xdr:colOff>590537</xdr:colOff>
      <xdr:row>52</xdr:row>
      <xdr:rowOff>285733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66221C79-5FD5-4E64-9CB9-9F899613E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5100"/>
          <a:ext cx="104762" cy="142858"/>
        </a:xfrm>
        <a:prstGeom prst="rect">
          <a:avLst/>
        </a:prstGeom>
      </xdr:spPr>
    </xdr:pic>
    <xdr:clientData/>
  </xdr:twoCellAnchor>
  <xdr:twoCellAnchor>
    <xdr:from>
      <xdr:col>19</xdr:col>
      <xdr:colOff>295293</xdr:colOff>
      <xdr:row>33</xdr:row>
      <xdr:rowOff>9525</xdr:rowOff>
    </xdr:from>
    <xdr:to>
      <xdr:col>20</xdr:col>
      <xdr:colOff>185979</xdr:colOff>
      <xdr:row>42</xdr:row>
      <xdr:rowOff>38103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E17AAAED-F998-42B8-A9EF-023DBA0064F3}"/>
            </a:ext>
          </a:extLst>
        </xdr:cNvPr>
        <xdr:cNvGrpSpPr/>
      </xdr:nvGrpSpPr>
      <xdr:grpSpPr>
        <a:xfrm>
          <a:off x="12030093" y="6181725"/>
          <a:ext cx="500286" cy="1674498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98E7FE3E-205E-4D16-BF2D-B7F2CD17E9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ABAA3D3A-8DD1-471E-84AB-A653C1D7A51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A551FE71-13F3-4158-A8F5-6619131B50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93E23466-A3D7-4B05-BF27-93EC4C89D5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C348FD90-123B-4E46-ACA5-662EBD11E44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19</xdr:col>
      <xdr:colOff>381018</xdr:colOff>
      <xdr:row>14</xdr:row>
      <xdr:rowOff>371475</xdr:rowOff>
    </xdr:from>
    <xdr:to>
      <xdr:col>20</xdr:col>
      <xdr:colOff>271704</xdr:colOff>
      <xdr:row>24</xdr:row>
      <xdr:rowOff>19053</xdr:rowOff>
    </xdr:to>
    <xdr:grpSp>
      <xdr:nvGrpSpPr>
        <xdr:cNvPr id="47" name="Agrupar 46">
          <a:extLst>
            <a:ext uri="{FF2B5EF4-FFF2-40B4-BE49-F238E27FC236}">
              <a16:creationId xmlns:a16="http://schemas.microsoft.com/office/drawing/2014/main" id="{18FF16D3-DF96-4153-B98C-B463E6C223FD}"/>
            </a:ext>
          </a:extLst>
        </xdr:cNvPr>
        <xdr:cNvGrpSpPr/>
      </xdr:nvGrpSpPr>
      <xdr:grpSpPr>
        <a:xfrm>
          <a:off x="12115818" y="2863215"/>
          <a:ext cx="500286" cy="1682118"/>
          <a:chOff x="12115818" y="3238500"/>
          <a:chExt cx="500286" cy="1743078"/>
        </a:xfrm>
      </xdr:grpSpPr>
      <xdr:pic>
        <xdr:nvPicPr>
          <xdr:cNvPr id="48" name="Imagem 47">
            <a:extLst>
              <a:ext uri="{FF2B5EF4-FFF2-40B4-BE49-F238E27FC236}">
                <a16:creationId xmlns:a16="http://schemas.microsoft.com/office/drawing/2014/main" id="{65498FC2-6239-4E40-9A1B-EF8345FBD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205FBF42-4565-4107-A4B7-0BBD88843C4D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50" name="Imagem 49">
              <a:extLst>
                <a:ext uri="{FF2B5EF4-FFF2-40B4-BE49-F238E27FC236}">
                  <a16:creationId xmlns:a16="http://schemas.microsoft.com/office/drawing/2014/main" id="{6FB8E0CE-FEDA-41D3-B00B-9596257B550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51" name="Imagem 50">
              <a:extLst>
                <a:ext uri="{FF2B5EF4-FFF2-40B4-BE49-F238E27FC236}">
                  <a16:creationId xmlns:a16="http://schemas.microsoft.com/office/drawing/2014/main" id="{BCE03F98-E7E1-4B80-BB7E-DE646FDD1F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4DD1317E-BCF6-475C-9963-3F7F1FAB4A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6</xdr:col>
      <xdr:colOff>267921</xdr:colOff>
      <xdr:row>25</xdr:row>
      <xdr:rowOff>116897</xdr:rowOff>
    </xdr:from>
    <xdr:to>
      <xdr:col>11</xdr:col>
      <xdr:colOff>177865</xdr:colOff>
      <xdr:row>26</xdr:row>
      <xdr:rowOff>177510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8AD2F70C-405E-4452-9ADE-68702C6BBA77}"/>
            </a:ext>
          </a:extLst>
        </xdr:cNvPr>
        <xdr:cNvSpPr/>
      </xdr:nvSpPr>
      <xdr:spPr>
        <a:xfrm>
          <a:off x="4058871" y="4965122"/>
          <a:ext cx="2957944" cy="2511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rgbClr val="C00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Projetos</a:t>
          </a:r>
        </a:p>
      </xdr:txBody>
    </xdr:sp>
    <xdr:clientData/>
  </xdr:twoCellAnchor>
  <xdr:twoCellAnchor editAs="oneCell">
    <xdr:from>
      <xdr:col>0</xdr:col>
      <xdr:colOff>314325</xdr:colOff>
      <xdr:row>26</xdr:row>
      <xdr:rowOff>180975</xdr:rowOff>
    </xdr:from>
    <xdr:to>
      <xdr:col>16</xdr:col>
      <xdr:colOff>570232</xdr:colOff>
      <xdr:row>43</xdr:row>
      <xdr:rowOff>190094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181AA18C-BAB2-40BF-B001-2C5BA215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4325" y="5219700"/>
          <a:ext cx="10142857" cy="3247619"/>
        </a:xfrm>
        <a:prstGeom prst="rect">
          <a:avLst/>
        </a:prstGeom>
      </xdr:spPr>
    </xdr:pic>
    <xdr:clientData/>
  </xdr:twoCellAnchor>
  <xdr:twoCellAnchor>
    <xdr:from>
      <xdr:col>19</xdr:col>
      <xdr:colOff>295275</xdr:colOff>
      <xdr:row>52</xdr:row>
      <xdr:rowOff>257175</xdr:rowOff>
    </xdr:from>
    <xdr:to>
      <xdr:col>20</xdr:col>
      <xdr:colOff>185961</xdr:colOff>
      <xdr:row>57</xdr:row>
      <xdr:rowOff>66678</xdr:rowOff>
    </xdr:to>
    <xdr:grpSp>
      <xdr:nvGrpSpPr>
        <xdr:cNvPr id="59" name="Agrupar 58">
          <a:extLst>
            <a:ext uri="{FF2B5EF4-FFF2-40B4-BE49-F238E27FC236}">
              <a16:creationId xmlns:a16="http://schemas.microsoft.com/office/drawing/2014/main" id="{EE813A33-6DA5-4B1B-9352-7B6E99167A00}"/>
            </a:ext>
          </a:extLst>
        </xdr:cNvPr>
        <xdr:cNvGrpSpPr/>
      </xdr:nvGrpSpPr>
      <xdr:grpSpPr>
        <a:xfrm>
          <a:off x="12030075" y="9904095"/>
          <a:ext cx="500286" cy="1737363"/>
          <a:chOff x="12115818" y="3238500"/>
          <a:chExt cx="500286" cy="1743078"/>
        </a:xfrm>
      </xdr:grpSpPr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510B280D-BC1C-48FA-BFE4-EE0FA11382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61" name="Agrupar 60">
            <a:extLst>
              <a:ext uri="{FF2B5EF4-FFF2-40B4-BE49-F238E27FC236}">
                <a16:creationId xmlns:a16="http://schemas.microsoft.com/office/drawing/2014/main" id="{3101FEA3-EA1A-44CE-8990-EB932AD40FFE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62" name="Imagem 61">
              <a:extLst>
                <a:ext uri="{FF2B5EF4-FFF2-40B4-BE49-F238E27FC236}">
                  <a16:creationId xmlns:a16="http://schemas.microsoft.com/office/drawing/2014/main" id="{E05FD298-B572-492A-BD13-23A72A74CE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63" name="Imagem 62">
              <a:extLst>
                <a:ext uri="{FF2B5EF4-FFF2-40B4-BE49-F238E27FC236}">
                  <a16:creationId xmlns:a16="http://schemas.microsoft.com/office/drawing/2014/main" id="{BCA6DF74-FA26-49B3-B86C-8DCF9872A3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64" name="Imagem 63">
              <a:extLst>
                <a:ext uri="{FF2B5EF4-FFF2-40B4-BE49-F238E27FC236}">
                  <a16:creationId xmlns:a16="http://schemas.microsoft.com/office/drawing/2014/main" id="{D21021BF-BD74-48CF-932F-956F7355FC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28575</xdr:rowOff>
    </xdr:from>
    <xdr:to>
      <xdr:col>17</xdr:col>
      <xdr:colOff>133350</xdr:colOff>
      <xdr:row>11</xdr:row>
      <xdr:rowOff>0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0F79877C-47B5-42A8-907F-E550F6E53BD7}"/>
            </a:ext>
          </a:extLst>
        </xdr:cNvPr>
        <xdr:cNvGrpSpPr/>
      </xdr:nvGrpSpPr>
      <xdr:grpSpPr>
        <a:xfrm>
          <a:off x="457200" y="1125855"/>
          <a:ext cx="10039350" cy="885825"/>
          <a:chOff x="260741" y="2365618"/>
          <a:chExt cx="10039350" cy="923925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F3BD0121-78B7-4CC5-8D1C-B20B7F2FC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C57A9BFA-2ED6-42EF-986A-9893E6D6A6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7</xdr:row>
      <xdr:rowOff>76200</xdr:rowOff>
    </xdr:from>
    <xdr:to>
      <xdr:col>6</xdr:col>
      <xdr:colOff>289724</xdr:colOff>
      <xdr:row>9</xdr:row>
      <xdr:rowOff>55200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D33C72FF-4C3C-43C4-892C-C5B7567D35CA}"/>
            </a:ext>
          </a:extLst>
        </xdr:cNvPr>
        <xdr:cNvSpPr/>
      </xdr:nvSpPr>
      <xdr:spPr>
        <a:xfrm>
          <a:off x="2219324" y="1409700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190499</xdr:colOff>
      <xdr:row>7</xdr:row>
      <xdr:rowOff>85725</xdr:rowOff>
    </xdr:from>
    <xdr:to>
      <xdr:col>3</xdr:col>
      <xdr:colOff>333375</xdr:colOff>
      <xdr:row>9</xdr:row>
      <xdr:rowOff>64725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1827540-E855-4720-9344-78CAE7EF9E39}"/>
            </a:ext>
          </a:extLst>
        </xdr:cNvPr>
        <xdr:cNvSpPr/>
      </xdr:nvSpPr>
      <xdr:spPr>
        <a:xfrm>
          <a:off x="800099" y="1419225"/>
          <a:ext cx="1362076" cy="360000"/>
        </a:xfrm>
        <a:prstGeom prst="roundRect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Definir nome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6</xdr:col>
      <xdr:colOff>352425</xdr:colOff>
      <xdr:row>7</xdr:row>
      <xdr:rowOff>85725</xdr:rowOff>
    </xdr:from>
    <xdr:to>
      <xdr:col>8</xdr:col>
      <xdr:colOff>495300</xdr:colOff>
      <xdr:row>9</xdr:row>
      <xdr:rowOff>47625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DA0ACB57-F0B2-4B12-9A08-FA5D71911D3C}"/>
            </a:ext>
          </a:extLst>
        </xdr:cNvPr>
        <xdr:cNvSpPr/>
      </xdr:nvSpPr>
      <xdr:spPr>
        <a:xfrm>
          <a:off x="4010025" y="1419225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590550</xdr:colOff>
      <xdr:row>0</xdr:row>
      <xdr:rowOff>19050</xdr:rowOff>
    </xdr:from>
    <xdr:to>
      <xdr:col>17</xdr:col>
      <xdr:colOff>205128</xdr:colOff>
      <xdr:row>4</xdr:row>
      <xdr:rowOff>62593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8296A48B-696B-4CE2-8ED2-6E4C95CD2561}"/>
            </a:ext>
          </a:extLst>
        </xdr:cNvPr>
        <xdr:cNvGrpSpPr/>
      </xdr:nvGrpSpPr>
      <xdr:grpSpPr>
        <a:xfrm>
          <a:off x="590550" y="19050"/>
          <a:ext cx="9977778" cy="775063"/>
          <a:chOff x="0" y="0"/>
          <a:chExt cx="9944100" cy="628571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2A172C26-36A3-4D95-98B3-094CDB65F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0"/>
            <a:ext cx="2752381" cy="628571"/>
          </a:xfrm>
          <a:prstGeom prst="rect">
            <a:avLst/>
          </a:prstGeom>
        </xdr:spPr>
      </xdr:pic>
      <xdr:pic>
        <xdr:nvPicPr>
          <xdr:cNvPr id="10" name="Imagem 9">
            <a:extLst>
              <a:ext uri="{FF2B5EF4-FFF2-40B4-BE49-F238E27FC236}">
                <a16:creationId xmlns:a16="http://schemas.microsoft.com/office/drawing/2014/main" id="{4B827ED5-0724-415D-AF13-081327788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38425" y="0"/>
            <a:ext cx="7305675" cy="6191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9525</xdr:colOff>
      <xdr:row>0</xdr:row>
      <xdr:rowOff>38100</xdr:rowOff>
    </xdr:from>
    <xdr:to>
      <xdr:col>14</xdr:col>
      <xdr:colOff>580685</xdr:colOff>
      <xdr:row>2</xdr:row>
      <xdr:rowOff>67896</xdr:rowOff>
    </xdr:to>
    <xdr:sp macro="" textlink="">
      <xdr:nvSpPr>
        <xdr:cNvPr id="11" name="Google Shape;228;ged7a15311d_0_9">
          <a:extLst>
            <a:ext uri="{FF2B5EF4-FFF2-40B4-BE49-F238E27FC236}">
              <a16:creationId xmlns:a16="http://schemas.microsoft.com/office/drawing/2014/main" id="{D9CCE8B3-45EA-417D-B68C-E48AE522C673}"/>
            </a:ext>
          </a:extLst>
        </xdr:cNvPr>
        <xdr:cNvSpPr txBox="1"/>
      </xdr:nvSpPr>
      <xdr:spPr>
        <a:xfrm>
          <a:off x="1838325" y="38100"/>
          <a:ext cx="7276760" cy="410796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Acordo Judicial XX  - 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600" b="1">
              <a:solidFill>
                <a:schemeClr val="bg1"/>
              </a:solidFill>
            </a:rPr>
            <a:t>Rompimento da Barragem Córrego do Feijão - Brumadinho</a:t>
          </a:r>
          <a:endParaRPr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457200</xdr:colOff>
      <xdr:row>12</xdr:row>
      <xdr:rowOff>0</xdr:rowOff>
    </xdr:from>
    <xdr:to>
      <xdr:col>17</xdr:col>
      <xdr:colOff>133350</xdr:colOff>
      <xdr:row>16</xdr:row>
      <xdr:rowOff>161925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C070BA6-DBAF-4E67-90FF-B207844A8C1F}"/>
            </a:ext>
          </a:extLst>
        </xdr:cNvPr>
        <xdr:cNvGrpSpPr/>
      </xdr:nvGrpSpPr>
      <xdr:grpSpPr>
        <a:xfrm>
          <a:off x="457200" y="2194560"/>
          <a:ext cx="10039350" cy="893445"/>
          <a:chOff x="260741" y="2365618"/>
          <a:chExt cx="10039350" cy="923925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DD69813-CCBD-4CE6-92B2-F51F07A328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7F7776A2-271C-432C-B190-3F51BBF3A1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390524</xdr:colOff>
      <xdr:row>13</xdr:row>
      <xdr:rowOff>47625</xdr:rowOff>
    </xdr:from>
    <xdr:to>
      <xdr:col>6</xdr:col>
      <xdr:colOff>289724</xdr:colOff>
      <xdr:row>15</xdr:row>
      <xdr:rowOff>26625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1310BCBF-8559-4CC9-A4F2-ECAB4A7628C9}"/>
            </a:ext>
          </a:extLst>
        </xdr:cNvPr>
        <xdr:cNvSpPr/>
      </xdr:nvSpPr>
      <xdr:spPr>
        <a:xfrm>
          <a:off x="2219324" y="2524125"/>
          <a:ext cx="1728000" cy="3600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190499</xdr:colOff>
      <xdr:row>13</xdr:row>
      <xdr:rowOff>57150</xdr:rowOff>
    </xdr:from>
    <xdr:to>
      <xdr:col>3</xdr:col>
      <xdr:colOff>333375</xdr:colOff>
      <xdr:row>15</xdr:row>
      <xdr:rowOff>36150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244D7091-3136-4303-918B-D1FDE1AEEE0E}"/>
            </a:ext>
          </a:extLst>
        </xdr:cNvPr>
        <xdr:cNvSpPr/>
      </xdr:nvSpPr>
      <xdr:spPr>
        <a:xfrm>
          <a:off x="800099" y="25336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352425</xdr:colOff>
      <xdr:row>13</xdr:row>
      <xdr:rowOff>57150</xdr:rowOff>
    </xdr:from>
    <xdr:to>
      <xdr:col>8</xdr:col>
      <xdr:colOff>495300</xdr:colOff>
      <xdr:row>15</xdr:row>
      <xdr:rowOff>19050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2EA89363-04DE-40A6-B8F3-518F5E65AB2F}"/>
            </a:ext>
          </a:extLst>
        </xdr:cNvPr>
        <xdr:cNvSpPr/>
      </xdr:nvSpPr>
      <xdr:spPr>
        <a:xfrm>
          <a:off x="4010025" y="2533650"/>
          <a:ext cx="1362075" cy="3429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504825</xdr:colOff>
      <xdr:row>18</xdr:row>
      <xdr:rowOff>171450</xdr:rowOff>
    </xdr:from>
    <xdr:to>
      <xdr:col>17</xdr:col>
      <xdr:colOff>180975</xdr:colOff>
      <xdr:row>23</xdr:row>
      <xdr:rowOff>142875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5B5036A-C814-428F-9F4B-1749DF097FB6}"/>
            </a:ext>
          </a:extLst>
        </xdr:cNvPr>
        <xdr:cNvGrpSpPr/>
      </xdr:nvGrpSpPr>
      <xdr:grpSpPr>
        <a:xfrm>
          <a:off x="504825" y="3463290"/>
          <a:ext cx="10039350" cy="885825"/>
          <a:chOff x="260741" y="2365618"/>
          <a:chExt cx="10039350" cy="923925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46CD959-A268-4157-A03E-F1D03EBF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60741" y="2365618"/>
            <a:ext cx="10039350" cy="923925"/>
          </a:xfrm>
          <a:prstGeom prst="rect">
            <a:avLst/>
          </a:prstGeom>
        </xdr:spPr>
      </xdr:pic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B32E77C-DFCA-4346-B0F5-F30664C965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56613" y="2608876"/>
            <a:ext cx="9587719" cy="375603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542924</xdr:colOff>
      <xdr:row>20</xdr:row>
      <xdr:rowOff>47625</xdr:rowOff>
    </xdr:from>
    <xdr:to>
      <xdr:col>6</xdr:col>
      <xdr:colOff>442124</xdr:colOff>
      <xdr:row>22</xdr:row>
      <xdr:rowOff>26625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3B18DFBC-7C3D-48B8-8943-D14F0D48F258}"/>
            </a:ext>
          </a:extLst>
        </xdr:cNvPr>
        <xdr:cNvSpPr/>
      </xdr:nvSpPr>
      <xdr:spPr>
        <a:xfrm>
          <a:off x="2371724" y="3857625"/>
          <a:ext cx="1728000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Série Histórica (ano a ano)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342899</xdr:colOff>
      <xdr:row>20</xdr:row>
      <xdr:rowOff>57150</xdr:rowOff>
    </xdr:from>
    <xdr:to>
      <xdr:col>3</xdr:col>
      <xdr:colOff>485775</xdr:colOff>
      <xdr:row>22</xdr:row>
      <xdr:rowOff>36150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DF728CED-93DD-4280-AEB4-90C6F1300DFB}"/>
            </a:ext>
          </a:extLst>
        </xdr:cNvPr>
        <xdr:cNvSpPr/>
      </xdr:nvSpPr>
      <xdr:spPr>
        <a:xfrm>
          <a:off x="952499" y="3867150"/>
          <a:ext cx="1362076" cy="360000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Definir nome</a:t>
          </a:r>
        </a:p>
        <a:p>
          <a:pPr marL="0" indent="0" algn="ctr"/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504825</xdr:colOff>
      <xdr:row>20</xdr:row>
      <xdr:rowOff>57150</xdr:rowOff>
    </xdr:from>
    <xdr:to>
      <xdr:col>9</xdr:col>
      <xdr:colOff>38100</xdr:colOff>
      <xdr:row>22</xdr:row>
      <xdr:rowOff>19050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8CFE926B-7DAC-4D9A-B605-57C07BC32D59}"/>
            </a:ext>
          </a:extLst>
        </xdr:cNvPr>
        <xdr:cNvSpPr/>
      </xdr:nvSpPr>
      <xdr:spPr>
        <a:xfrm>
          <a:off x="4162425" y="3867150"/>
          <a:ext cx="1362075" cy="342900"/>
        </a:xfrm>
        <a:prstGeom prst="roundRect">
          <a:avLst/>
        </a:prstGeom>
        <a:solidFill>
          <a:srgbClr val="C00000"/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Pesquisa</a:t>
          </a:r>
          <a:r>
            <a:rPr lang="pt-BR" sz="11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Avançada</a:t>
          </a:r>
          <a:endParaRPr lang="pt-BR">
            <a:solidFill>
              <a:schemeClr val="bg1"/>
            </a:solidFill>
            <a:effectLst/>
          </a:endParaRPr>
        </a:p>
        <a:p>
          <a:pPr algn="l"/>
          <a:endParaRPr lang="pt-BR" sz="11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109259</xdr:colOff>
      <xdr:row>10</xdr:row>
      <xdr:rowOff>9524</xdr:rowOff>
    </xdr:from>
    <xdr:to>
      <xdr:col>7</xdr:col>
      <xdr:colOff>485775</xdr:colOff>
      <xdr:row>23</xdr:row>
      <xdr:rowOff>60482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70DCB23-C995-46C9-8518-1A2C4FE43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59" y="2990849"/>
          <a:ext cx="6034366" cy="2527459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11</xdr:row>
      <xdr:rowOff>47625</xdr:rowOff>
    </xdr:from>
    <xdr:ext cx="340093" cy="405432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0F9800B-F6E0-4893-992D-884003557F9C}"/>
            </a:ext>
          </a:extLst>
        </xdr:cNvPr>
        <xdr:cNvSpPr txBox="1"/>
      </xdr:nvSpPr>
      <xdr:spPr>
        <a:xfrm>
          <a:off x="5929313" y="3262313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1160198</xdr:colOff>
      <xdr:row>26</xdr:row>
      <xdr:rowOff>66146</xdr:rowOff>
    </xdr:from>
    <xdr:to>
      <xdr:col>13</xdr:col>
      <xdr:colOff>117236</xdr:colOff>
      <xdr:row>42</xdr:row>
      <xdr:rowOff>34810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269E368B-1892-4231-9431-01A340A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0198" y="5124979"/>
          <a:ext cx="8323288" cy="3027248"/>
        </a:xfrm>
        <a:prstGeom prst="rect">
          <a:avLst/>
        </a:prstGeom>
      </xdr:spPr>
    </xdr:pic>
    <xdr:clientData/>
  </xdr:twoCellAnchor>
  <xdr:twoCellAnchor>
    <xdr:from>
      <xdr:col>0</xdr:col>
      <xdr:colOff>136071</xdr:colOff>
      <xdr:row>1</xdr:row>
      <xdr:rowOff>17008</xdr:rowOff>
    </xdr:from>
    <xdr:to>
      <xdr:col>3</xdr:col>
      <xdr:colOff>51027</xdr:colOff>
      <xdr:row>5</xdr:row>
      <xdr:rowOff>127566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B78F9A98-8853-4073-94B3-E8FA09C7B62C}"/>
            </a:ext>
          </a:extLst>
        </xdr:cNvPr>
        <xdr:cNvSpPr/>
      </xdr:nvSpPr>
      <xdr:spPr>
        <a:xfrm>
          <a:off x="136071" y="246629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Recursos em favor</a:t>
          </a:r>
          <a:r>
            <a:rPr lang="pt-BR" sz="1050" b="0" baseline="0">
              <a:solidFill>
                <a:schemeClr val="accent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do Estado de Minas Gerais</a:t>
          </a:r>
          <a:endParaRPr lang="pt-BR" sz="1050" b="0">
            <a:solidFill>
              <a:schemeClr val="accent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R$ 11.060.000.000,00</a:t>
          </a:r>
          <a:endParaRPr lang="pt-BR" sz="1200"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3</xdr:col>
      <xdr:colOff>178594</xdr:colOff>
      <xdr:row>1</xdr:row>
      <xdr:rowOff>34017</xdr:rowOff>
    </xdr:from>
    <xdr:to>
      <xdr:col>8</xdr:col>
      <xdr:colOff>255135</xdr:colOff>
      <xdr:row>5</xdr:row>
      <xdr:rowOff>144575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E4584B43-B747-4B8B-95C8-F0180272A984}"/>
            </a:ext>
          </a:extLst>
        </xdr:cNvPr>
        <xdr:cNvSpPr/>
      </xdr:nvSpPr>
      <xdr:spPr>
        <a:xfrm>
          <a:off x="3401786" y="263638"/>
          <a:ext cx="3138148" cy="901473"/>
        </a:xfrm>
        <a:prstGeom prst="round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rtl="0"/>
          <a:r>
            <a:rPr lang="pt-BR" sz="1050" b="0" baseline="0">
              <a:solidFill>
                <a:schemeClr val="accent6">
                  <a:lumMod val="75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Valor Total repassado ao Estado</a:t>
          </a:r>
        </a:p>
        <a:p>
          <a:pPr algn="r" rtl="0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algn="r" rtl="0"/>
          <a:r>
            <a:rPr lang="pt-BR" sz="1200" b="1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R$ 3.478.961.699,73 </a:t>
          </a:r>
        </a:p>
        <a:p>
          <a:pPr algn="l"/>
          <a:endParaRPr lang="pt-BR" sz="1100"/>
        </a:p>
      </xdr:txBody>
    </xdr:sp>
    <xdr:clientData/>
  </xdr:twoCellAnchor>
  <xdr:oneCellAnchor>
    <xdr:from>
      <xdr:col>7</xdr:col>
      <xdr:colOff>484755</xdr:colOff>
      <xdr:row>1</xdr:row>
      <xdr:rowOff>106134</xdr:rowOff>
    </xdr:from>
    <xdr:ext cx="262873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9DA991EC-972F-4932-9B97-6A18E64F205E}"/>
            </a:ext>
          </a:extLst>
        </xdr:cNvPr>
        <xdr:cNvSpPr txBox="1"/>
      </xdr:nvSpPr>
      <xdr:spPr>
        <a:xfrm>
          <a:off x="6157233" y="335755"/>
          <a:ext cx="262873" cy="264560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050" b="1"/>
            <a:t>A</a:t>
          </a:r>
        </a:p>
      </xdr:txBody>
    </xdr:sp>
    <xdr:clientData/>
  </xdr:oneCellAnchor>
  <xdr:twoCellAnchor>
    <xdr:from>
      <xdr:col>8</xdr:col>
      <xdr:colOff>442233</xdr:colOff>
      <xdr:row>1</xdr:row>
      <xdr:rowOff>42522</xdr:rowOff>
    </xdr:from>
    <xdr:to>
      <xdr:col>13</xdr:col>
      <xdr:colOff>374197</xdr:colOff>
      <xdr:row>13</xdr:row>
      <xdr:rowOff>25513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EFD6A1D5-F4B0-43A0-A171-AD9DB96379AB}"/>
            </a:ext>
          </a:extLst>
        </xdr:cNvPr>
        <xdr:cNvSpPr/>
      </xdr:nvSpPr>
      <xdr:spPr>
        <a:xfrm>
          <a:off x="6727032" y="272143"/>
          <a:ext cx="2993571" cy="232171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411956</xdr:colOff>
      <xdr:row>2</xdr:row>
      <xdr:rowOff>7144</xdr:rowOff>
    </xdr:from>
    <xdr:ext cx="340093" cy="405432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A38580D-980A-4EA8-9705-B041FEA40B20}"/>
            </a:ext>
          </a:extLst>
        </xdr:cNvPr>
        <xdr:cNvSpPr txBox="1"/>
      </xdr:nvSpPr>
      <xdr:spPr>
        <a:xfrm>
          <a:off x="6055519" y="1793082"/>
          <a:ext cx="340093" cy="405432"/>
        </a:xfrm>
        <a:prstGeom prst="rect">
          <a:avLst/>
        </a:prstGeom>
        <a:solidFill>
          <a:schemeClr val="accent4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b="1"/>
            <a:t>B</a:t>
          </a:r>
        </a:p>
      </xdr:txBody>
    </xdr:sp>
    <xdr:clientData/>
  </xdr:oneCellAnchor>
  <xdr:twoCellAnchor editAs="oneCell">
    <xdr:from>
      <xdr:col>0</xdr:col>
      <xdr:colOff>566737</xdr:colOff>
      <xdr:row>4</xdr:row>
      <xdr:rowOff>2381</xdr:rowOff>
    </xdr:from>
    <xdr:to>
      <xdr:col>7</xdr:col>
      <xdr:colOff>346982</xdr:colOff>
      <xdr:row>16</xdr:row>
      <xdr:rowOff>183048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78CBD85B-DDAB-4E9B-BF2D-66BB9BEF8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" y="2181225"/>
          <a:ext cx="5423808" cy="2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18</xdr:row>
      <xdr:rowOff>146606</xdr:rowOff>
    </xdr:from>
    <xdr:to>
      <xdr:col>10</xdr:col>
      <xdr:colOff>427592</xdr:colOff>
      <xdr:row>32</xdr:row>
      <xdr:rowOff>132998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5C897CB2-F22B-4260-ADDF-295FE9C2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350" y="4994831"/>
          <a:ext cx="7780892" cy="2653392"/>
        </a:xfrm>
        <a:prstGeom prst="rect">
          <a:avLst/>
        </a:prstGeom>
      </xdr:spPr>
    </xdr:pic>
    <xdr:clientData/>
  </xdr:twoCellAnchor>
  <xdr:twoCellAnchor>
    <xdr:from>
      <xdr:col>9</xdr:col>
      <xdr:colOff>190500</xdr:colOff>
      <xdr:row>1</xdr:row>
      <xdr:rowOff>23812</xdr:rowOff>
    </xdr:from>
    <xdr:to>
      <xdr:col>14</xdr:col>
      <xdr:colOff>155537</xdr:colOff>
      <xdr:row>13</xdr:row>
      <xdr:rowOff>58397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6ED8133A-90DB-4A71-9EE4-4980B2FAA442}"/>
            </a:ext>
          </a:extLst>
        </xdr:cNvPr>
        <xdr:cNvSpPr/>
      </xdr:nvSpPr>
      <xdr:spPr>
        <a:xfrm>
          <a:off x="7048500" y="666750"/>
          <a:ext cx="3001131" cy="2332491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rtl="0"/>
          <a:r>
            <a:rPr lang="pt-BR" sz="1100" b="0" baseline="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Resumo do Texto explicando o Acordo Judicial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Despesas relativas ao Acordo Judicial XX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Rompimento da Barragem Córrego do Feijão – Brumadinho</a:t>
          </a:r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r>
            <a:rPr lang="pt-BR" sz="11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Falar um pouco do acordo e direcionar para a página do Cômite.</a:t>
          </a:r>
        </a:p>
        <a:p>
          <a:pPr rtl="0"/>
          <a:endParaRPr lang="pt-BR" sz="1100">
            <a:solidFill>
              <a:schemeClr val="tx1"/>
            </a:solidFill>
            <a:effectLst/>
            <a:latin typeface="Segoe UI" panose="020B0502040204020203" pitchFamily="34" charset="0"/>
            <a:ea typeface="+mn-ea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rtl="0"/>
          <a:endParaRPr lang="pt-BR">
            <a:solidFill>
              <a:schemeClr val="tx1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r" rtl="0"/>
          <a:r>
            <a:rPr lang="pt-BR" sz="1100" b="1">
              <a:solidFill>
                <a:srgbClr val="C00000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Ler mais</a:t>
          </a:r>
          <a:endParaRPr lang="pt-BR">
            <a:solidFill>
              <a:srgbClr val="C00000"/>
            </a:solidFill>
            <a:effectLst/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36368</xdr:rowOff>
    </xdr:from>
    <xdr:to>
      <xdr:col>22</xdr:col>
      <xdr:colOff>441614</xdr:colOff>
      <xdr:row>3</xdr:row>
      <xdr:rowOff>8659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3030F46-B569-47B2-A760-E8AB64F03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50868"/>
          <a:ext cx="13852814" cy="543791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3</xdr:col>
      <xdr:colOff>581025</xdr:colOff>
      <xdr:row>0</xdr:row>
      <xdr:rowOff>29441</xdr:rowOff>
    </xdr:from>
    <xdr:to>
      <xdr:col>15</xdr:col>
      <xdr:colOff>546049</xdr:colOff>
      <xdr:row>2</xdr:row>
      <xdr:rowOff>50578</xdr:rowOff>
    </xdr:to>
    <xdr:sp macro="" textlink="">
      <xdr:nvSpPr>
        <xdr:cNvPr id="7" name="Google Shape;228;ged7a15311d_0_9">
          <a:extLst>
            <a:ext uri="{FF2B5EF4-FFF2-40B4-BE49-F238E27FC236}">
              <a16:creationId xmlns:a16="http://schemas.microsoft.com/office/drawing/2014/main" id="{0AA84223-E703-4FF4-AC9D-4B56AF2507AF}"/>
            </a:ext>
          </a:extLst>
        </xdr:cNvPr>
        <xdr:cNvSpPr txBox="1"/>
      </xdr:nvSpPr>
      <xdr:spPr>
        <a:xfrm>
          <a:off x="2409825" y="1743941"/>
          <a:ext cx="7280224" cy="402137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spcFirstLastPara="1" wrap="square" lIns="91425" tIns="91425" rIns="91425" bIns="91425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Acordo Judicial </a:t>
          </a:r>
        </a:p>
        <a:p>
          <a:pPr marL="0" lvl="0" indent="0" algn="ctr" rtl="0">
            <a:lnSpc>
              <a:spcPct val="115000"/>
            </a:lnSpc>
            <a:spcBef>
              <a:spcPts val="0"/>
            </a:spcBef>
            <a:spcAft>
              <a:spcPts val="0"/>
            </a:spcAft>
            <a:buNone/>
          </a:pPr>
          <a:r>
            <a:rPr lang="pt-BR" sz="1100" b="1">
              <a:solidFill>
                <a:schemeClr val="bg1"/>
              </a:solidFill>
            </a:rPr>
            <a:t>Rompimento da Barragem de Brumadinho</a:t>
          </a:r>
          <a:endParaRPr sz="1200" b="1">
            <a:solidFill>
              <a:schemeClr val="bg1"/>
            </a:solidFill>
          </a:endParaRPr>
        </a:p>
      </xdr:txBody>
    </xdr:sp>
    <xdr:clientData/>
  </xdr:twoCellAnchor>
  <xdr:oneCellAnchor>
    <xdr:from>
      <xdr:col>13</xdr:col>
      <xdr:colOff>326405</xdr:colOff>
      <xdr:row>0</xdr:row>
      <xdr:rowOff>0</xdr:rowOff>
    </xdr:from>
    <xdr:ext cx="247651" cy="225137"/>
    <xdr:pic>
      <xdr:nvPicPr>
        <xdr:cNvPr id="16" name="Imagem 15">
          <a:extLst>
            <a:ext uri="{FF2B5EF4-FFF2-40B4-BE49-F238E27FC236}">
              <a16:creationId xmlns:a16="http://schemas.microsoft.com/office/drawing/2014/main" id="{9594F069-F6C8-4872-8894-62B6ADD97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251205" y="614795"/>
          <a:ext cx="247651" cy="225137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0</xdr:row>
      <xdr:rowOff>0</xdr:rowOff>
    </xdr:from>
    <xdr:to>
      <xdr:col>21</xdr:col>
      <xdr:colOff>266700</xdr:colOff>
      <xdr:row>0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88AE3187-4593-4B59-B011-21127E259BB6}"/>
            </a:ext>
          </a:extLst>
        </xdr:cNvPr>
        <xdr:cNvSpPr/>
      </xdr:nvSpPr>
      <xdr:spPr>
        <a:xfrm>
          <a:off x="0" y="0"/>
          <a:ext cx="13068300" cy="28575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424294</xdr:colOff>
      <xdr:row>0</xdr:row>
      <xdr:rowOff>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C767130-2655-4335-B394-4E5F810F8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0" y="1255570"/>
          <a:ext cx="13835494" cy="316056"/>
        </a:xfrm>
        <a:prstGeom prst="rect">
          <a:avLst/>
        </a:prstGeom>
        <a:solidFill>
          <a:schemeClr val="accent2"/>
        </a:solidFill>
      </xdr:spPr>
    </xdr:pic>
    <xdr:clientData/>
  </xdr:twoCellAnchor>
  <xdr:oneCellAnchor>
    <xdr:from>
      <xdr:col>0</xdr:col>
      <xdr:colOff>513484</xdr:colOff>
      <xdr:row>16</xdr:row>
      <xdr:rowOff>112569</xdr:rowOff>
    </xdr:from>
    <xdr:ext cx="1676996" cy="444428"/>
    <xdr:pic>
      <xdr:nvPicPr>
        <xdr:cNvPr id="22" name="Imagem 21">
          <a:extLst>
            <a:ext uri="{FF2B5EF4-FFF2-40B4-BE49-F238E27FC236}">
              <a16:creationId xmlns:a16="http://schemas.microsoft.com/office/drawing/2014/main" id="{9C3D7D55-92F1-43AB-8C31-878D4E45E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484" y="4875069"/>
          <a:ext cx="1676996" cy="444428"/>
        </a:xfrm>
        <a:prstGeom prst="rect">
          <a:avLst/>
        </a:prstGeom>
      </xdr:spPr>
    </xdr:pic>
    <xdr:clientData/>
  </xdr:oneCellAnchor>
  <xdr:oneCellAnchor>
    <xdr:from>
      <xdr:col>0</xdr:col>
      <xdr:colOff>464780</xdr:colOff>
      <xdr:row>19</xdr:row>
      <xdr:rowOff>57150</xdr:rowOff>
    </xdr:from>
    <xdr:ext cx="2230414" cy="457200"/>
    <xdr:pic>
      <xdr:nvPicPr>
        <xdr:cNvPr id="23" name="Imagem 22">
          <a:extLst>
            <a:ext uri="{FF2B5EF4-FFF2-40B4-BE49-F238E27FC236}">
              <a16:creationId xmlns:a16="http://schemas.microsoft.com/office/drawing/2014/main" id="{4405B028-9921-436C-8B9C-9AA689AABB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21667"/>
        <a:stretch/>
      </xdr:blipFill>
      <xdr:spPr>
        <a:xfrm>
          <a:off x="464780" y="5391150"/>
          <a:ext cx="2230414" cy="457200"/>
        </a:xfrm>
        <a:prstGeom prst="rect">
          <a:avLst/>
        </a:prstGeom>
      </xdr:spPr>
    </xdr:pic>
    <xdr:clientData/>
  </xdr:oneCellAnchor>
  <xdr:oneCellAnchor>
    <xdr:from>
      <xdr:col>8</xdr:col>
      <xdr:colOff>396874</xdr:colOff>
      <xdr:row>41</xdr:row>
      <xdr:rowOff>0</xdr:rowOff>
    </xdr:from>
    <xdr:ext cx="104762" cy="142858"/>
    <xdr:pic>
      <xdr:nvPicPr>
        <xdr:cNvPr id="25" name="Imagem 24">
          <a:extLst>
            <a:ext uri="{FF2B5EF4-FFF2-40B4-BE49-F238E27FC236}">
              <a16:creationId xmlns:a16="http://schemas.microsoft.com/office/drawing/2014/main" id="{FA0B20B1-0D17-4A1B-AF6F-891DEC02F5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3674" y="6617758"/>
          <a:ext cx="104762" cy="142858"/>
        </a:xfrm>
        <a:prstGeom prst="rect">
          <a:avLst/>
        </a:prstGeom>
      </xdr:spPr>
    </xdr:pic>
    <xdr:clientData/>
  </xdr:oneCellAnchor>
  <xdr:oneCellAnchor>
    <xdr:from>
      <xdr:col>16</xdr:col>
      <xdr:colOff>492124</xdr:colOff>
      <xdr:row>41</xdr:row>
      <xdr:rowOff>0</xdr:rowOff>
    </xdr:from>
    <xdr:ext cx="104762" cy="142858"/>
    <xdr:pic>
      <xdr:nvPicPr>
        <xdr:cNvPr id="26" name="Imagem 25">
          <a:extLst>
            <a:ext uri="{FF2B5EF4-FFF2-40B4-BE49-F238E27FC236}">
              <a16:creationId xmlns:a16="http://schemas.microsoft.com/office/drawing/2014/main" id="{60A2F17A-B54E-4450-B31F-9331342D6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45724" y="6627283"/>
          <a:ext cx="104762" cy="142858"/>
        </a:xfrm>
        <a:prstGeom prst="rect">
          <a:avLst/>
        </a:prstGeom>
      </xdr:spPr>
    </xdr:pic>
    <xdr:clientData/>
  </xdr:oneCellAnchor>
  <xdr:twoCellAnchor>
    <xdr:from>
      <xdr:col>4</xdr:col>
      <xdr:colOff>152400</xdr:colOff>
      <xdr:row>20</xdr:row>
      <xdr:rowOff>28574</xdr:rowOff>
    </xdr:from>
    <xdr:to>
      <xdr:col>12</xdr:col>
      <xdr:colOff>181007</xdr:colOff>
      <xdr:row>21</xdr:row>
      <xdr:rowOff>133347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BF5A26-D269-44B1-90FC-42975E0F27FE}"/>
            </a:ext>
          </a:extLst>
        </xdr:cNvPr>
        <xdr:cNvGrpSpPr/>
      </xdr:nvGrpSpPr>
      <xdr:grpSpPr>
        <a:xfrm>
          <a:off x="2743200" y="4867274"/>
          <a:ext cx="4905407" cy="287653"/>
          <a:chOff x="2705100" y="5457824"/>
          <a:chExt cx="4905407" cy="295273"/>
        </a:xfrm>
      </xdr:grpSpPr>
      <xdr:grpSp>
        <xdr:nvGrpSpPr>
          <xdr:cNvPr id="28" name="Agrupar 27">
            <a:extLst>
              <a:ext uri="{FF2B5EF4-FFF2-40B4-BE49-F238E27FC236}">
                <a16:creationId xmlns:a16="http://schemas.microsoft.com/office/drawing/2014/main" id="{4E18284E-057E-4057-B5C2-3B6EC107DCFF}"/>
              </a:ext>
            </a:extLst>
          </xdr:cNvPr>
          <xdr:cNvGrpSpPr/>
        </xdr:nvGrpSpPr>
        <xdr:grpSpPr>
          <a:xfrm>
            <a:off x="3829049" y="5457824"/>
            <a:ext cx="3781458" cy="295273"/>
            <a:chOff x="3283691" y="994283"/>
            <a:chExt cx="3146192" cy="276344"/>
          </a:xfrm>
        </xdr:grpSpPr>
        <xdr:sp macro="" textlink="">
          <xdr:nvSpPr>
            <xdr:cNvPr id="30" name="Retângulo: Cantos Arredondados 29">
              <a:extLst>
                <a:ext uri="{FF2B5EF4-FFF2-40B4-BE49-F238E27FC236}">
                  <a16:creationId xmlns:a16="http://schemas.microsoft.com/office/drawing/2014/main" id="{9CBC07CF-7D77-4EC1-82C7-FD0A74455B34}"/>
                </a:ext>
              </a:extLst>
            </xdr:cNvPr>
            <xdr:cNvSpPr/>
          </xdr:nvSpPr>
          <xdr:spPr>
            <a:xfrm>
              <a:off x="3283691" y="998740"/>
              <a:ext cx="898565" cy="27188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PDF</a:t>
              </a:r>
            </a:p>
          </xdr:txBody>
        </xdr:sp>
        <xdr:sp macro="" textlink="">
          <xdr:nvSpPr>
            <xdr:cNvPr id="31" name="Retângulo: Cantos Arredondados 30">
              <a:extLst>
                <a:ext uri="{FF2B5EF4-FFF2-40B4-BE49-F238E27FC236}">
                  <a16:creationId xmlns:a16="http://schemas.microsoft.com/office/drawing/2014/main" id="{767A1968-963A-47DB-9506-D5DFC5197147}"/>
                </a:ext>
              </a:extLst>
            </xdr:cNvPr>
            <xdr:cNvSpPr/>
          </xdr:nvSpPr>
          <xdr:spPr>
            <a:xfrm>
              <a:off x="4238117" y="994284"/>
              <a:ext cx="89856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CSV</a:t>
              </a:r>
            </a:p>
          </xdr:txBody>
        </xdr:sp>
        <xdr:sp macro="" textlink="">
          <xdr:nvSpPr>
            <xdr:cNvPr id="32" name="Retângulo: Cantos Arredondados 31">
              <a:extLst>
                <a:ext uri="{FF2B5EF4-FFF2-40B4-BE49-F238E27FC236}">
                  <a16:creationId xmlns:a16="http://schemas.microsoft.com/office/drawing/2014/main" id="{78077EB4-3BAA-4854-B323-40FF3476E9CB}"/>
                </a:ext>
              </a:extLst>
            </xdr:cNvPr>
            <xdr:cNvSpPr/>
          </xdr:nvSpPr>
          <xdr:spPr>
            <a:xfrm>
              <a:off x="5186867" y="994283"/>
              <a:ext cx="1243016" cy="272907"/>
            </a:xfrm>
            <a:prstGeom prst="roundRect">
              <a:avLst/>
            </a:prstGeom>
            <a:solidFill>
              <a:srgbClr val="D60404"/>
            </a:solidFill>
            <a:ln/>
          </xdr:spPr>
          <xdr:style>
            <a:lnRef idx="0">
              <a:schemeClr val="accent2"/>
            </a:lnRef>
            <a:fillRef idx="3">
              <a:schemeClr val="accent2"/>
            </a:fillRef>
            <a:effectRef idx="3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ctr" defTabSz="457200" rtl="0" eaLnBrk="1" latinLnBrk="0" hangingPunct="1"/>
              <a:r>
                <a:rPr lang="pt-BR" sz="1000" b="0" kern="1200">
                  <a:solidFill>
                    <a:schemeClr val="bg1"/>
                  </a:solidFill>
                  <a:latin typeface="+mn-lt"/>
                  <a:ea typeface="+mn-ea"/>
                  <a:cs typeface="+mn-cs"/>
                </a:rPr>
                <a:t>Download Base Completa</a:t>
              </a:r>
            </a:p>
          </xdr:txBody>
        </xdr:sp>
      </xdr:grpSp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450351C3-E81D-4A41-ADC8-5F5BC97D7A61}"/>
              </a:ext>
            </a:extLst>
          </xdr:cNvPr>
          <xdr:cNvSpPr/>
        </xdr:nvSpPr>
        <xdr:spPr>
          <a:xfrm>
            <a:off x="2705100" y="5457825"/>
            <a:ext cx="1080000" cy="291600"/>
          </a:xfrm>
          <a:prstGeom prst="roundRect">
            <a:avLst/>
          </a:prstGeom>
          <a:solidFill>
            <a:srgbClr val="D60404"/>
          </a:solidFill>
          <a:ln/>
        </xdr:spPr>
        <xdr:style>
          <a:lnRef idx="0">
            <a:schemeClr val="accent2"/>
          </a:lnRef>
          <a:fillRef idx="3">
            <a:schemeClr val="accent2"/>
          </a:fillRef>
          <a:effectRef idx="3">
            <a:schemeClr val="accent2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pt-BR" sz="1000" b="0">
                <a:solidFill>
                  <a:schemeClr val="bg1"/>
                </a:solidFill>
              </a:rPr>
              <a:t>Exibir Gráfico</a:t>
            </a:r>
          </a:p>
        </xdr:txBody>
      </xdr:sp>
    </xdr:grpSp>
    <xdr:clientData/>
  </xdr:twoCellAnchor>
  <xdr:oneCellAnchor>
    <xdr:from>
      <xdr:col>0</xdr:col>
      <xdr:colOff>9525</xdr:colOff>
      <xdr:row>43</xdr:row>
      <xdr:rowOff>38100</xdr:rowOff>
    </xdr:from>
    <xdr:ext cx="12552775" cy="3800475"/>
    <xdr:pic>
      <xdr:nvPicPr>
        <xdr:cNvPr id="37" name="Imagem 36">
          <a:extLst>
            <a:ext uri="{FF2B5EF4-FFF2-40B4-BE49-F238E27FC236}">
              <a16:creationId xmlns:a16="http://schemas.microsoft.com/office/drawing/2014/main" id="{C8C1A1CC-8A19-476F-B809-4B8BCD7FB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8229600"/>
          <a:ext cx="12552775" cy="3800475"/>
        </a:xfrm>
        <a:prstGeom prst="rect">
          <a:avLst/>
        </a:prstGeom>
      </xdr:spPr>
    </xdr:pic>
    <xdr:clientData/>
  </xdr:oneCellAnchor>
  <xdr:oneCellAnchor>
    <xdr:from>
      <xdr:col>10</xdr:col>
      <xdr:colOff>485775</xdr:colOff>
      <xdr:row>41</xdr:row>
      <xdr:rowOff>0</xdr:rowOff>
    </xdr:from>
    <xdr:ext cx="104762" cy="142858"/>
    <xdr:pic>
      <xdr:nvPicPr>
        <xdr:cNvPr id="38" name="Imagem 37">
          <a:extLst>
            <a:ext uri="{FF2B5EF4-FFF2-40B4-BE49-F238E27FC236}">
              <a16:creationId xmlns:a16="http://schemas.microsoft.com/office/drawing/2014/main" id="{8BA34878-4F87-4B3E-BA10-90B271076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81775" y="6619875"/>
          <a:ext cx="104762" cy="142858"/>
        </a:xfrm>
        <a:prstGeom prst="rect">
          <a:avLst/>
        </a:prstGeom>
      </xdr:spPr>
    </xdr:pic>
    <xdr:clientData/>
  </xdr:oneCellAnchor>
  <xdr:oneCellAnchor>
    <xdr:from>
      <xdr:col>12</xdr:col>
      <xdr:colOff>476250</xdr:colOff>
      <xdr:row>41</xdr:row>
      <xdr:rowOff>0</xdr:rowOff>
    </xdr:from>
    <xdr:ext cx="104762" cy="142858"/>
    <xdr:pic>
      <xdr:nvPicPr>
        <xdr:cNvPr id="39" name="Imagem 38">
          <a:extLst>
            <a:ext uri="{FF2B5EF4-FFF2-40B4-BE49-F238E27FC236}">
              <a16:creationId xmlns:a16="http://schemas.microsoft.com/office/drawing/2014/main" id="{CD578A31-88E8-43FF-84C9-E834FDBFC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91450" y="6610350"/>
          <a:ext cx="104762" cy="142858"/>
        </a:xfrm>
        <a:prstGeom prst="rect">
          <a:avLst/>
        </a:prstGeom>
      </xdr:spPr>
    </xdr:pic>
    <xdr:clientData/>
  </xdr:oneCellAnchor>
  <xdr:oneCellAnchor>
    <xdr:from>
      <xdr:col>14</xdr:col>
      <xdr:colOff>485775</xdr:colOff>
      <xdr:row>41</xdr:row>
      <xdr:rowOff>0</xdr:rowOff>
    </xdr:from>
    <xdr:ext cx="104762" cy="142858"/>
    <xdr:pic>
      <xdr:nvPicPr>
        <xdr:cNvPr id="40" name="Imagem 39">
          <a:extLst>
            <a:ext uri="{FF2B5EF4-FFF2-40B4-BE49-F238E27FC236}">
              <a16:creationId xmlns:a16="http://schemas.microsoft.com/office/drawing/2014/main" id="{B84B28F5-E0CD-4894-A8E1-EDAC3FEF0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20175" y="6619875"/>
          <a:ext cx="104762" cy="142858"/>
        </a:xfrm>
        <a:prstGeom prst="rect">
          <a:avLst/>
        </a:prstGeom>
      </xdr:spPr>
    </xdr:pic>
    <xdr:clientData/>
  </xdr:oneCellAnchor>
  <xdr:twoCellAnchor>
    <xdr:from>
      <xdr:col>19</xdr:col>
      <xdr:colOff>323868</xdr:colOff>
      <xdr:row>40</xdr:row>
      <xdr:rowOff>114300</xdr:rowOff>
    </xdr:from>
    <xdr:to>
      <xdr:col>20</xdr:col>
      <xdr:colOff>214554</xdr:colOff>
      <xdr:row>41</xdr:row>
      <xdr:rowOff>0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847FA693-4BFD-4E54-A616-22EE8A45B75E}"/>
            </a:ext>
          </a:extLst>
        </xdr:cNvPr>
        <xdr:cNvGrpSpPr/>
      </xdr:nvGrpSpPr>
      <xdr:grpSpPr>
        <a:xfrm>
          <a:off x="12058668" y="8610600"/>
          <a:ext cx="500286" cy="68580"/>
          <a:chOff x="12115818" y="3238500"/>
          <a:chExt cx="500286" cy="1743078"/>
        </a:xfrm>
      </xdr:grpSpPr>
      <xdr:pic>
        <xdr:nvPicPr>
          <xdr:cNvPr id="42" name="Imagem 41">
            <a:extLst>
              <a:ext uri="{FF2B5EF4-FFF2-40B4-BE49-F238E27FC236}">
                <a16:creationId xmlns:a16="http://schemas.microsoft.com/office/drawing/2014/main" id="{0996D1C0-7835-4EE2-A4CF-21267EDF26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DE96DC64-5CA4-4407-B8A1-DA32C0F005AB}"/>
              </a:ext>
            </a:extLst>
          </xdr:cNvPr>
          <xdr:cNvGrpSpPr/>
        </xdr:nvGrpSpPr>
        <xdr:grpSpPr>
          <a:xfrm>
            <a:off x="12115818" y="3238500"/>
            <a:ext cx="500286" cy="1743078"/>
            <a:chOff x="12077700" y="3219450"/>
            <a:chExt cx="545337" cy="1772869"/>
          </a:xfrm>
        </xdr:grpSpPr>
        <xdr:pic>
          <xdr:nvPicPr>
            <xdr:cNvPr id="44" name="Imagem 43">
              <a:extLst>
                <a:ext uri="{FF2B5EF4-FFF2-40B4-BE49-F238E27FC236}">
                  <a16:creationId xmlns:a16="http://schemas.microsoft.com/office/drawing/2014/main" id="{5FA99A1D-4CDB-4FEC-8168-8B11A809A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2144375" y="3219450"/>
              <a:ext cx="342857" cy="342857"/>
            </a:xfrm>
            <a:prstGeom prst="rect">
              <a:avLst/>
            </a:prstGeom>
          </xdr:spPr>
        </xdr:pic>
        <xdr:pic>
          <xdr:nvPicPr>
            <xdr:cNvPr id="45" name="Imagem 44">
              <a:extLst>
                <a:ext uri="{FF2B5EF4-FFF2-40B4-BE49-F238E27FC236}">
                  <a16:creationId xmlns:a16="http://schemas.microsoft.com/office/drawing/2014/main" id="{A9DAEE33-5E7D-4532-A3F6-C7BB41D849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077700" y="4076700"/>
              <a:ext cx="466667" cy="485714"/>
            </a:xfrm>
            <a:prstGeom prst="rect">
              <a:avLst/>
            </a:prstGeom>
          </xdr:spPr>
        </xdr:pic>
        <xdr:pic>
          <xdr:nvPicPr>
            <xdr:cNvPr id="46" name="Imagem 45">
              <a:extLst>
                <a:ext uri="{FF2B5EF4-FFF2-40B4-BE49-F238E27FC236}">
                  <a16:creationId xmlns:a16="http://schemas.microsoft.com/office/drawing/2014/main" id="{EAE238F6-1BA2-42BB-B0F2-99F9E34E12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2103701" y="4696875"/>
              <a:ext cx="519336" cy="295444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8</xdr:col>
      <xdr:colOff>295275</xdr:colOff>
      <xdr:row>5</xdr:row>
      <xdr:rowOff>304800</xdr:rowOff>
    </xdr:from>
    <xdr:to>
      <xdr:col>12</xdr:col>
      <xdr:colOff>228600</xdr:colOff>
      <xdr:row>6</xdr:row>
      <xdr:rowOff>57150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59E5A70B-9BDB-48C6-9ED9-862977D84449}"/>
            </a:ext>
          </a:extLst>
        </xdr:cNvPr>
        <xdr:cNvSpPr/>
      </xdr:nvSpPr>
      <xdr:spPr>
        <a:xfrm>
          <a:off x="5172075" y="2857500"/>
          <a:ext cx="2371725" cy="5715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Breve</a:t>
          </a:r>
          <a:r>
            <a:rPr lang="pt-BR" sz="1100" baseline="0"/>
            <a:t> explicação do termo</a:t>
          </a:r>
          <a:endParaRPr lang="pt-BR" sz="1100"/>
        </a:p>
      </xdr:txBody>
    </xdr:sp>
    <xdr:clientData/>
  </xdr:twoCellAnchor>
  <xdr:twoCellAnchor>
    <xdr:from>
      <xdr:col>19</xdr:col>
      <xdr:colOff>351753</xdr:colOff>
      <xdr:row>6</xdr:row>
      <xdr:rowOff>76201</xdr:rowOff>
    </xdr:from>
    <xdr:to>
      <xdr:col>20</xdr:col>
      <xdr:colOff>85725</xdr:colOff>
      <xdr:row>7</xdr:row>
      <xdr:rowOff>809625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DAC8AC27-8D55-4066-B5E7-7F03EDEA093F}"/>
            </a:ext>
          </a:extLst>
        </xdr:cNvPr>
        <xdr:cNvGrpSpPr/>
      </xdr:nvGrpSpPr>
      <xdr:grpSpPr>
        <a:xfrm>
          <a:off x="12086553" y="1485901"/>
          <a:ext cx="343572" cy="847724"/>
          <a:chOff x="12142992" y="3238503"/>
          <a:chExt cx="348521" cy="723897"/>
        </a:xfrm>
      </xdr:grpSpPr>
      <xdr:pic>
        <xdr:nvPicPr>
          <xdr:cNvPr id="49" name="Imagem 48">
            <a:extLst>
              <a:ext uri="{FF2B5EF4-FFF2-40B4-BE49-F238E27FC236}">
                <a16:creationId xmlns:a16="http://schemas.microsoft.com/office/drawing/2014/main" id="{C1E78F42-CADD-42B6-B6DC-F211609CF5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rot="10800000">
            <a:off x="12142992" y="3635422"/>
            <a:ext cx="329848" cy="326978"/>
          </a:xfrm>
          <a:prstGeom prst="rect">
            <a:avLst/>
          </a:prstGeom>
        </xdr:spPr>
      </xdr:pic>
      <xdr:pic>
        <xdr:nvPicPr>
          <xdr:cNvPr id="51" name="Imagem 50">
            <a:extLst>
              <a:ext uri="{FF2B5EF4-FFF2-40B4-BE49-F238E27FC236}">
                <a16:creationId xmlns:a16="http://schemas.microsoft.com/office/drawing/2014/main" id="{CEFBBA15-49AE-4295-A894-B069C0B18F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2176980" y="3238503"/>
            <a:ext cx="314533" cy="33709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8</xdr:row>
      <xdr:rowOff>142875</xdr:rowOff>
    </xdr:from>
    <xdr:to>
      <xdr:col>16</xdr:col>
      <xdr:colOff>522574</xdr:colOff>
      <xdr:row>23</xdr:row>
      <xdr:rowOff>9183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5DD291D7-3644-42F8-A9F1-4EAD0613F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790825"/>
          <a:ext cx="10409524" cy="2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</xdr:row>
      <xdr:rowOff>9525</xdr:rowOff>
    </xdr:from>
    <xdr:to>
      <xdr:col>17</xdr:col>
      <xdr:colOff>303482</xdr:colOff>
      <xdr:row>37</xdr:row>
      <xdr:rowOff>75739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D3EEBC5B-E412-4C30-8148-9EDBC3EFC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7175" y="4572000"/>
          <a:ext cx="10542857" cy="3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nsparencia.mg.gov.br/despesa-estado/restos-a-pagar/restospagar-orgaos/2021/4175/459/40/21/2611/130/58/2111488" TargetMode="External"/><Relationship Id="rId2" Type="http://schemas.openxmlformats.org/officeDocument/2006/relationships/hyperlink" Target="https://www.transparencia.mg.gov.br/despesa-estado/despesa/despesa-favorecidos/2021/01-01-2021/31-12-2021/1892075/MOTOROLA%20SOLUTIONS%20LTDA/0/3/0/459/21/40/2743/130/493/4159/empenhado/249/13087232/0/0" TargetMode="External"/><Relationship Id="rId1" Type="http://schemas.openxmlformats.org/officeDocument/2006/relationships/hyperlink" Target="https://linhares-es.portaltp.com.br/consultas/detalhes/empenho.aspx?id=34009187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1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baymard.com/blog/how-to-design-applied-filters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portaltransparencia.gov.br/despesa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Q42"/>
  <sheetViews>
    <sheetView showGridLines="0" topLeftCell="A13" zoomScaleNormal="100" workbookViewId="0">
      <selection activeCell="N27" sqref="N27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44"/>
    </row>
    <row r="10" spans="2:17" ht="15" customHeight="1"/>
    <row r="13" spans="2:17" ht="18" customHeight="1">
      <c r="B13" s="45" t="s">
        <v>73</v>
      </c>
    </row>
    <row r="14" spans="2:17" ht="9.75" customHeight="1"/>
    <row r="15" spans="2:17" ht="28.5" customHeight="1">
      <c r="B15" s="118" t="s">
        <v>95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spans="2:17" ht="9" customHeight="1"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 ht="11.25" customHeight="1">
      <c r="B17" s="46" t="s">
        <v>94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43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>
      <c r="B21" s="43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</row>
    <row r="22" spans="2:17">
      <c r="B22" s="43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</row>
    <row r="23" spans="2:17">
      <c r="B23" s="43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</row>
    <row r="24" spans="2:17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38" spans="2:17">
      <c r="C38" s="47"/>
    </row>
    <row r="39" spans="2:17" ht="32.25" customHeight="1" thickBot="1">
      <c r="B39" s="120" t="s">
        <v>96</v>
      </c>
      <c r="C39" s="120"/>
      <c r="D39" s="120"/>
      <c r="E39" s="120"/>
      <c r="F39" s="120"/>
      <c r="G39" s="120"/>
      <c r="H39" s="120"/>
      <c r="I39" s="120"/>
      <c r="J39" s="119" t="s">
        <v>45</v>
      </c>
      <c r="K39" s="119"/>
      <c r="L39" s="119" t="s">
        <v>97</v>
      </c>
      <c r="M39" s="119"/>
      <c r="N39" s="119" t="s">
        <v>47</v>
      </c>
      <c r="O39" s="119"/>
      <c r="P39" s="119" t="s">
        <v>93</v>
      </c>
      <c r="Q39" s="119"/>
    </row>
    <row r="40" spans="2:17" ht="30" customHeight="1" thickTop="1">
      <c r="B40" s="115"/>
      <c r="C40" s="116"/>
      <c r="D40" s="116"/>
      <c r="E40" s="116"/>
      <c r="F40" s="116"/>
      <c r="G40" s="116"/>
      <c r="H40" s="116"/>
      <c r="I40" s="117"/>
      <c r="J40" s="53"/>
      <c r="K40" s="67"/>
      <c r="L40" s="54"/>
      <c r="M40" s="67"/>
      <c r="N40" s="54"/>
      <c r="O40" s="67"/>
      <c r="P40" s="54"/>
      <c r="Q40" s="55"/>
    </row>
    <row r="41" spans="2:17" ht="30" customHeight="1" thickBot="1">
      <c r="B41" s="57"/>
      <c r="C41" s="58"/>
      <c r="D41" s="58"/>
      <c r="E41" s="58"/>
      <c r="F41" s="58"/>
      <c r="G41" s="58"/>
      <c r="H41" s="58"/>
      <c r="I41" s="59"/>
      <c r="J41" s="60"/>
      <c r="K41" s="69"/>
      <c r="L41" s="61"/>
      <c r="M41" s="69"/>
      <c r="N41" s="61"/>
      <c r="O41" s="69"/>
      <c r="P41" s="61"/>
      <c r="Q41" s="62"/>
    </row>
    <row r="42" spans="2:17" ht="30" customHeight="1">
      <c r="B42" s="71" t="s">
        <v>8</v>
      </c>
      <c r="C42" s="63"/>
      <c r="D42" s="63"/>
      <c r="E42" s="63"/>
      <c r="F42" s="63"/>
      <c r="G42" s="63"/>
      <c r="H42" s="63"/>
      <c r="I42" s="64"/>
      <c r="J42" s="65"/>
      <c r="K42" s="70"/>
      <c r="L42" s="63"/>
      <c r="M42" s="70"/>
      <c r="N42" s="63"/>
      <c r="O42" s="70"/>
      <c r="P42" s="63"/>
      <c r="Q42" s="66"/>
    </row>
  </sheetData>
  <mergeCells count="7">
    <mergeCell ref="B40:I40"/>
    <mergeCell ref="B15:Q15"/>
    <mergeCell ref="J39:K39"/>
    <mergeCell ref="L39:M39"/>
    <mergeCell ref="N39:O39"/>
    <mergeCell ref="P39:Q39"/>
    <mergeCell ref="B39:I3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1"/>
  <sheetViews>
    <sheetView showGridLines="0" topLeftCell="A7" zoomScaleNormal="100" workbookViewId="0">
      <selection activeCell="S9" sqref="S9"/>
    </sheetView>
  </sheetViews>
  <sheetFormatPr defaultRowHeight="14.4"/>
  <cols>
    <col min="2" max="2" width="11.109375" customWidth="1"/>
  </cols>
  <sheetData>
    <row r="1" spans="2:17" ht="15" customHeight="1"/>
    <row r="4" spans="2:17" ht="18" customHeight="1">
      <c r="B4" s="45" t="s">
        <v>73</v>
      </c>
    </row>
    <row r="5" spans="2:17" ht="9.75" customHeight="1"/>
    <row r="6" spans="2:17" ht="39.75" customHeight="1">
      <c r="B6" s="118" t="s">
        <v>99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spans="2:17" ht="9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ht="87" customHeight="1">
      <c r="B8" s="125" t="s">
        <v>98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spans="2:17" ht="15.75" customHeight="1">
      <c r="B9" s="72" t="s">
        <v>100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41" spans="3:3">
      <c r="C41" s="47"/>
    </row>
  </sheetData>
  <mergeCells count="2">
    <mergeCell ref="B6:Q6"/>
    <mergeCell ref="B8:Q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28"/>
  <sheetViews>
    <sheetView showGridLines="0" topLeftCell="A20" zoomScale="110" zoomScaleNormal="110" workbookViewId="0">
      <selection activeCell="R23" sqref="R23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5" t="s">
        <v>73</v>
      </c>
    </row>
    <row r="5" spans="2:17" ht="9.75" customHeight="1"/>
    <row r="6" spans="2:17" ht="28.5" customHeight="1">
      <c r="B6" s="118" t="s">
        <v>95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spans="2:17" ht="5.25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ht="11.25" customHeight="1">
      <c r="B8" s="72" t="s">
        <v>94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2:17">
      <c r="B9" s="4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3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2:17">
      <c r="B13" s="43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2:17"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2:17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24" spans="2:16" ht="24.75" customHeight="1">
      <c r="B24" s="126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8"/>
    </row>
    <row r="25" spans="2:16" ht="32.25" customHeight="1" thickBot="1">
      <c r="B25" s="121" t="s">
        <v>13</v>
      </c>
      <c r="C25" s="122"/>
      <c r="D25" s="122"/>
      <c r="E25" s="122"/>
      <c r="F25" s="122"/>
      <c r="G25" s="122"/>
      <c r="H25" s="123"/>
      <c r="I25" s="119" t="s">
        <v>14</v>
      </c>
      <c r="J25" s="119"/>
      <c r="K25" s="119" t="s">
        <v>15</v>
      </c>
      <c r="L25" s="119"/>
      <c r="M25" s="119" t="s">
        <v>16</v>
      </c>
      <c r="N25" s="119"/>
      <c r="O25" s="119" t="s">
        <v>17</v>
      </c>
      <c r="P25" s="119"/>
    </row>
    <row r="26" spans="2:16" ht="30" customHeight="1" thickTop="1">
      <c r="B26" s="108"/>
      <c r="C26" s="109"/>
      <c r="D26" s="109"/>
      <c r="E26" s="109"/>
      <c r="F26" s="109"/>
      <c r="G26" s="109"/>
      <c r="H26" s="110"/>
      <c r="I26" s="53"/>
      <c r="J26" s="67"/>
      <c r="K26" s="54"/>
      <c r="L26" s="67"/>
      <c r="M26" s="54"/>
      <c r="N26" s="67"/>
      <c r="O26" s="54"/>
      <c r="P26" s="55"/>
    </row>
    <row r="27" spans="2:16" ht="30" customHeight="1" thickBot="1">
      <c r="B27" s="57"/>
      <c r="C27" s="58"/>
      <c r="D27" s="58"/>
      <c r="E27" s="58"/>
      <c r="F27" s="58"/>
      <c r="G27" s="58"/>
      <c r="H27" s="59"/>
      <c r="I27" s="60"/>
      <c r="J27" s="69"/>
      <c r="K27" s="61"/>
      <c r="L27" s="69"/>
      <c r="M27" s="61"/>
      <c r="N27" s="69"/>
      <c r="O27" s="61"/>
      <c r="P27" s="62"/>
    </row>
    <row r="28" spans="2:16" ht="30" customHeight="1">
      <c r="B28" s="71" t="s">
        <v>8</v>
      </c>
      <c r="C28" s="63"/>
      <c r="D28" s="63"/>
      <c r="E28" s="63"/>
      <c r="F28" s="63"/>
      <c r="G28" s="63"/>
      <c r="H28" s="64"/>
      <c r="I28" s="65"/>
      <c r="J28" s="70"/>
      <c r="K28" s="63"/>
      <c r="L28" s="70"/>
      <c r="M28" s="63"/>
      <c r="N28" s="70"/>
      <c r="O28" s="63"/>
      <c r="P28" s="66"/>
    </row>
  </sheetData>
  <mergeCells count="7">
    <mergeCell ref="B6:Q6"/>
    <mergeCell ref="B24:P24"/>
    <mergeCell ref="B25:H25"/>
    <mergeCell ref="I25:J25"/>
    <mergeCell ref="K25:L25"/>
    <mergeCell ref="M25:N25"/>
    <mergeCell ref="O25:P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30"/>
  <sheetViews>
    <sheetView showGridLines="0" topLeftCell="A13" zoomScaleNormal="100" workbookViewId="0">
      <selection activeCell="T29" sqref="T29"/>
    </sheetView>
  </sheetViews>
  <sheetFormatPr defaultRowHeight="14.4"/>
  <cols>
    <col min="2" max="2" width="11.109375" customWidth="1"/>
  </cols>
  <sheetData>
    <row r="1" spans="2:17" ht="15" customHeight="1"/>
    <row r="4" spans="2:17" ht="18" customHeight="1">
      <c r="B4" s="45" t="s">
        <v>73</v>
      </c>
    </row>
    <row r="5" spans="2:17" ht="9.75" customHeight="1"/>
    <row r="6" spans="2:17" ht="12.75" customHeight="1">
      <c r="B6" s="7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 ht="11.25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>
      <c r="B8" s="43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2:17">
      <c r="B9" s="4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23" spans="3:18">
      <c r="C23" s="47"/>
    </row>
    <row r="25" spans="3:18" ht="21" customHeight="1"/>
    <row r="26" spans="3:18" ht="35.1" customHeight="1">
      <c r="D26" s="12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8"/>
    </row>
    <row r="27" spans="3:18" ht="35.1" customHeight="1" thickBot="1">
      <c r="D27" s="121" t="s">
        <v>13</v>
      </c>
      <c r="E27" s="122"/>
      <c r="F27" s="122"/>
      <c r="G27" s="122"/>
      <c r="H27" s="122"/>
      <c r="I27" s="122"/>
      <c r="J27" s="123"/>
      <c r="K27" s="119" t="s">
        <v>14</v>
      </c>
      <c r="L27" s="119"/>
      <c r="M27" s="119" t="s">
        <v>15</v>
      </c>
      <c r="N27" s="119"/>
      <c r="O27" s="119" t="s">
        <v>16</v>
      </c>
      <c r="P27" s="119"/>
      <c r="Q27" s="119" t="s">
        <v>136</v>
      </c>
      <c r="R27" s="119"/>
    </row>
    <row r="28" spans="3:18" ht="35.1" customHeight="1" thickTop="1">
      <c r="D28" s="108"/>
      <c r="E28" s="109"/>
      <c r="F28" s="109"/>
      <c r="G28" s="109"/>
      <c r="H28" s="109"/>
      <c r="I28" s="109"/>
      <c r="J28" s="110"/>
      <c r="K28" s="53"/>
      <c r="L28" s="67"/>
      <c r="M28" s="54"/>
      <c r="N28" s="67"/>
      <c r="O28" s="54"/>
      <c r="P28" s="67"/>
      <c r="Q28" s="54"/>
      <c r="R28" s="55"/>
    </row>
    <row r="29" spans="3:18" ht="35.1" customHeight="1" thickBot="1">
      <c r="D29" s="57"/>
      <c r="E29" s="58"/>
      <c r="F29" s="58"/>
      <c r="G29" s="58"/>
      <c r="H29" s="58"/>
      <c r="I29" s="58"/>
      <c r="J29" s="59"/>
      <c r="K29" s="60"/>
      <c r="L29" s="69"/>
      <c r="M29" s="61"/>
      <c r="N29" s="69"/>
      <c r="O29" s="61"/>
      <c r="P29" s="69"/>
      <c r="Q29" s="61"/>
      <c r="R29" s="62"/>
    </row>
    <row r="30" spans="3:18" ht="35.1" customHeight="1">
      <c r="D30" s="71" t="s">
        <v>8</v>
      </c>
      <c r="E30" s="63"/>
      <c r="F30" s="63"/>
      <c r="G30" s="63"/>
      <c r="H30" s="63"/>
      <c r="I30" s="63"/>
      <c r="J30" s="64"/>
      <c r="K30" s="65"/>
      <c r="L30" s="70"/>
      <c r="M30" s="63"/>
      <c r="N30" s="70"/>
      <c r="O30" s="63"/>
      <c r="P30" s="70"/>
      <c r="Q30" s="63"/>
      <c r="R30" s="66"/>
    </row>
  </sheetData>
  <mergeCells count="6">
    <mergeCell ref="D26:R26"/>
    <mergeCell ref="D27:J27"/>
    <mergeCell ref="K27:L27"/>
    <mergeCell ref="M27:N27"/>
    <mergeCell ref="O27:P27"/>
    <mergeCell ref="Q27:R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29"/>
  <sheetViews>
    <sheetView showGridLines="0" topLeftCell="A8" zoomScale="90" zoomScaleNormal="90" workbookViewId="0">
      <selection activeCell="I15" sqref="I15"/>
    </sheetView>
  </sheetViews>
  <sheetFormatPr defaultRowHeight="14.4"/>
  <cols>
    <col min="2" max="2" width="19.33203125" customWidth="1"/>
    <col min="3" max="3" width="22.44140625" customWidth="1"/>
    <col min="4" max="4" width="24.44140625" customWidth="1"/>
    <col min="5" max="5" width="38.88671875" customWidth="1"/>
  </cols>
  <sheetData>
    <row r="1" spans="2:17" ht="15" customHeight="1"/>
    <row r="4" spans="2:17" ht="25.5" customHeight="1"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2:17">
      <c r="B5" s="43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2:17"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2:17" ht="15.75" customHeight="1" thickBot="1"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 ht="15" thickBot="1">
      <c r="B10" s="129" t="s">
        <v>112</v>
      </c>
      <c r="C10" s="130"/>
      <c r="D10" s="130"/>
      <c r="E10" s="131"/>
    </row>
    <row r="11" spans="2:17" ht="27.6">
      <c r="B11" s="102" t="s">
        <v>128</v>
      </c>
      <c r="C11" s="101" t="s">
        <v>111</v>
      </c>
      <c r="D11" s="101" t="s">
        <v>129</v>
      </c>
      <c r="E11" s="100" t="s">
        <v>130</v>
      </c>
    </row>
    <row r="12" spans="2:17" ht="33.75" customHeight="1">
      <c r="B12" s="132" t="s">
        <v>131</v>
      </c>
      <c r="C12" s="133"/>
      <c r="D12" s="133"/>
      <c r="E12" s="134"/>
    </row>
    <row r="13" spans="2:17" ht="41.25" customHeight="1">
      <c r="B13" s="132" t="s">
        <v>133</v>
      </c>
      <c r="C13" s="133"/>
      <c r="D13" s="141" t="s">
        <v>143</v>
      </c>
      <c r="E13" s="134"/>
    </row>
    <row r="14" spans="2:17" ht="69" customHeight="1" thickBot="1">
      <c r="B14" s="135" t="s">
        <v>110</v>
      </c>
      <c r="C14" s="136"/>
      <c r="D14" s="136"/>
      <c r="E14" s="137"/>
    </row>
    <row r="15" spans="2:17" ht="15" thickBot="1">
      <c r="B15" s="99"/>
      <c r="C15" s="99"/>
      <c r="D15" s="99"/>
      <c r="E15" s="99"/>
    </row>
    <row r="16" spans="2:17" ht="15" thickBot="1">
      <c r="B16" s="138" t="s">
        <v>79</v>
      </c>
      <c r="C16" s="139"/>
      <c r="D16" s="139"/>
      <c r="E16" s="140"/>
    </row>
    <row r="17" spans="2:5">
      <c r="B17" s="90" t="s">
        <v>77</v>
      </c>
      <c r="C17" s="89" t="s">
        <v>76</v>
      </c>
      <c r="D17" s="146" t="s">
        <v>65</v>
      </c>
      <c r="E17" s="147"/>
    </row>
    <row r="18" spans="2:5">
      <c r="B18" s="98"/>
      <c r="C18" s="97"/>
      <c r="D18" s="96"/>
      <c r="E18" s="95"/>
    </row>
    <row r="19" spans="2:5" ht="15" thickBot="1">
      <c r="B19" s="94" t="s">
        <v>83</v>
      </c>
      <c r="C19" s="93"/>
      <c r="D19" s="92"/>
      <c r="E19" s="91"/>
    </row>
    <row r="20" spans="2:5" ht="15" thickBot="1">
      <c r="B20" s="104"/>
      <c r="C20" s="104"/>
      <c r="D20" s="105"/>
      <c r="E20" s="104"/>
    </row>
    <row r="21" spans="2:5" ht="15" thickBot="1">
      <c r="B21" s="138" t="s">
        <v>80</v>
      </c>
      <c r="C21" s="139"/>
      <c r="D21" s="139"/>
      <c r="E21" s="140"/>
    </row>
    <row r="22" spans="2:5" ht="21.75" customHeight="1">
      <c r="B22" s="90" t="s">
        <v>77</v>
      </c>
      <c r="C22" s="89" t="s">
        <v>76</v>
      </c>
      <c r="D22" s="146" t="s">
        <v>78</v>
      </c>
      <c r="E22" s="147"/>
    </row>
    <row r="23" spans="2:5" ht="15" thickBot="1">
      <c r="B23" s="77"/>
      <c r="C23" s="76"/>
      <c r="D23" s="148"/>
      <c r="E23" s="149"/>
    </row>
    <row r="24" spans="2:5" ht="15" thickBot="1">
      <c r="B24" s="88" t="s">
        <v>83</v>
      </c>
      <c r="C24" s="87"/>
      <c r="D24" s="86"/>
      <c r="E24" s="85"/>
    </row>
    <row r="25" spans="2:5" ht="15" thickBot="1"/>
    <row r="26" spans="2:5" ht="15" thickBot="1">
      <c r="B26" s="150" t="s">
        <v>90</v>
      </c>
      <c r="C26" s="151"/>
      <c r="D26" s="151"/>
      <c r="E26" s="152"/>
    </row>
    <row r="27" spans="2:5" ht="25.5" customHeight="1" thickBot="1">
      <c r="B27" s="111" t="s">
        <v>77</v>
      </c>
      <c r="C27" s="112" t="s">
        <v>140</v>
      </c>
      <c r="D27" s="142" t="s">
        <v>91</v>
      </c>
      <c r="E27" s="143"/>
    </row>
    <row r="28" spans="2:5" ht="15" thickBot="1">
      <c r="B28" s="113"/>
      <c r="C28" s="114"/>
      <c r="D28" s="144"/>
      <c r="E28" s="145"/>
    </row>
    <row r="29" spans="2:5" ht="15" thickBot="1">
      <c r="B29" s="88" t="s">
        <v>83</v>
      </c>
      <c r="C29" s="87"/>
      <c r="D29" s="86"/>
      <c r="E29" s="85"/>
    </row>
  </sheetData>
  <mergeCells count="13">
    <mergeCell ref="D27:E27"/>
    <mergeCell ref="D28:E28"/>
    <mergeCell ref="D17:E17"/>
    <mergeCell ref="B21:E21"/>
    <mergeCell ref="D22:E22"/>
    <mergeCell ref="D23:E23"/>
    <mergeCell ref="B26:E26"/>
    <mergeCell ref="B10:E10"/>
    <mergeCell ref="B12:E12"/>
    <mergeCell ref="B14:E14"/>
    <mergeCell ref="B16:E16"/>
    <mergeCell ref="B13:C13"/>
    <mergeCell ref="D13:E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22"/>
  <sheetViews>
    <sheetView showGridLines="0" topLeftCell="A4" zoomScale="90" zoomScaleNormal="90" workbookViewId="0">
      <selection activeCell="P13" sqref="P13"/>
    </sheetView>
  </sheetViews>
  <sheetFormatPr defaultRowHeight="14.4"/>
  <cols>
    <col min="2" max="2" width="11.109375" customWidth="1"/>
  </cols>
  <sheetData>
    <row r="1" spans="2:17" ht="15" customHeight="1"/>
    <row r="4" spans="2:17" ht="12.75" customHeight="1">
      <c r="B4" s="7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2:17" ht="11.25" customHeight="1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2:17">
      <c r="B6" s="43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10" spans="2:17">
      <c r="Q10" s="17" t="s">
        <v>74</v>
      </c>
    </row>
    <row r="11" spans="2:17" ht="23.25" customHeight="1">
      <c r="B11" s="165" t="s">
        <v>116</v>
      </c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</row>
    <row r="12" spans="2:17" ht="26.25" customHeight="1">
      <c r="B12" s="156" t="s">
        <v>151</v>
      </c>
      <c r="C12" s="157"/>
      <c r="D12" s="157"/>
      <c r="E12" s="157"/>
      <c r="F12" s="157"/>
      <c r="G12" s="157"/>
      <c r="H12" s="158"/>
      <c r="I12" s="159" t="s">
        <v>137</v>
      </c>
      <c r="J12" s="160"/>
      <c r="K12" s="160"/>
      <c r="L12" s="160"/>
      <c r="M12" s="160"/>
      <c r="N12" s="161"/>
    </row>
    <row r="13" spans="2:17" ht="30" customHeight="1">
      <c r="B13" s="167" t="s">
        <v>122</v>
      </c>
      <c r="C13" s="168"/>
      <c r="D13" s="168"/>
      <c r="E13" s="168"/>
      <c r="F13" s="168"/>
      <c r="G13" s="168"/>
      <c r="H13" s="169"/>
      <c r="I13" s="179" t="s">
        <v>132</v>
      </c>
      <c r="J13" s="180"/>
      <c r="K13" s="180"/>
      <c r="L13" s="180"/>
      <c r="M13" s="180"/>
      <c r="N13" s="181"/>
    </row>
    <row r="14" spans="2:17" ht="30" customHeight="1">
      <c r="B14" s="170" t="s">
        <v>121</v>
      </c>
      <c r="C14" s="171"/>
      <c r="D14" s="171"/>
      <c r="E14" s="171"/>
      <c r="F14" s="171"/>
      <c r="G14" s="171"/>
      <c r="H14" s="172"/>
      <c r="I14" s="153" t="s">
        <v>123</v>
      </c>
      <c r="J14" s="154"/>
      <c r="K14" s="154"/>
      <c r="L14" s="154"/>
      <c r="M14" s="154"/>
      <c r="N14" s="155"/>
      <c r="Q14" s="17" t="s">
        <v>75</v>
      </c>
    </row>
    <row r="15" spans="2:17" ht="30" customHeight="1">
      <c r="B15" s="170" t="s">
        <v>124</v>
      </c>
      <c r="C15" s="171"/>
      <c r="D15" s="171"/>
      <c r="E15" s="171"/>
      <c r="F15" s="171"/>
      <c r="G15" s="171"/>
      <c r="H15" s="172"/>
      <c r="I15" s="153" t="s">
        <v>125</v>
      </c>
      <c r="J15" s="154"/>
      <c r="K15" s="154"/>
      <c r="L15" s="154"/>
      <c r="M15" s="154"/>
      <c r="N15" s="155"/>
    </row>
    <row r="16" spans="2:17" ht="30" customHeight="1">
      <c r="B16" s="170" t="s">
        <v>139</v>
      </c>
      <c r="C16" s="171"/>
      <c r="D16" s="171"/>
      <c r="E16" s="171"/>
      <c r="F16" s="171"/>
      <c r="G16" s="171"/>
      <c r="H16" s="172"/>
      <c r="I16" s="153" t="s">
        <v>115</v>
      </c>
      <c r="J16" s="154"/>
      <c r="K16" s="154"/>
      <c r="L16" s="154"/>
      <c r="M16" s="154"/>
      <c r="N16" s="155"/>
      <c r="Q16" s="17" t="s">
        <v>89</v>
      </c>
    </row>
    <row r="17" spans="2:14" ht="30" customHeight="1">
      <c r="B17" s="173" t="s">
        <v>126</v>
      </c>
      <c r="C17" s="174"/>
      <c r="D17" s="174"/>
      <c r="E17" s="174"/>
      <c r="F17" s="174"/>
      <c r="G17" s="174"/>
      <c r="H17" s="175"/>
      <c r="I17" s="153" t="s">
        <v>127</v>
      </c>
      <c r="J17" s="154"/>
      <c r="K17" s="154"/>
      <c r="L17" s="154"/>
      <c r="M17" s="154"/>
      <c r="N17" s="155"/>
    </row>
    <row r="18" spans="2:14" ht="30" customHeight="1">
      <c r="B18" s="170" t="s">
        <v>114</v>
      </c>
      <c r="C18" s="171"/>
      <c r="D18" s="171"/>
      <c r="E18" s="171"/>
      <c r="F18" s="171"/>
      <c r="G18" s="171"/>
      <c r="H18" s="172"/>
      <c r="I18" s="153" t="s">
        <v>138</v>
      </c>
      <c r="J18" s="154"/>
      <c r="K18" s="154"/>
      <c r="L18" s="154"/>
      <c r="M18" s="154"/>
      <c r="N18" s="155"/>
    </row>
    <row r="19" spans="2:14" ht="39" customHeight="1" thickBot="1">
      <c r="B19" s="176" t="s">
        <v>113</v>
      </c>
      <c r="C19" s="177"/>
      <c r="D19" s="177"/>
      <c r="E19" s="177"/>
      <c r="F19" s="177"/>
      <c r="G19" s="177"/>
      <c r="H19" s="178"/>
      <c r="I19" s="162"/>
      <c r="J19" s="163"/>
      <c r="K19" s="163"/>
      <c r="L19" s="163"/>
      <c r="M19" s="163"/>
      <c r="N19" s="164"/>
    </row>
    <row r="22" spans="2:14">
      <c r="C22" s="47"/>
    </row>
  </sheetData>
  <mergeCells count="17">
    <mergeCell ref="B11:N11"/>
    <mergeCell ref="B13:H13"/>
    <mergeCell ref="B15:H15"/>
    <mergeCell ref="B14:H14"/>
    <mergeCell ref="B16:H16"/>
    <mergeCell ref="I13:N13"/>
    <mergeCell ref="I14:N14"/>
    <mergeCell ref="I15:N15"/>
    <mergeCell ref="I16:N16"/>
    <mergeCell ref="I17:N17"/>
    <mergeCell ref="B12:H12"/>
    <mergeCell ref="I12:N12"/>
    <mergeCell ref="I18:N18"/>
    <mergeCell ref="I19:N19"/>
    <mergeCell ref="B17:H17"/>
    <mergeCell ref="B18:H18"/>
    <mergeCell ref="B19:H19"/>
  </mergeCells>
  <hyperlinks>
    <hyperlink ref="Q14" r:id="rId1" xr:uid="{00000000-0004-0000-0D00-000000000000}"/>
    <hyperlink ref="Q10" r:id="rId2" xr:uid="{00000000-0004-0000-0D00-000001000000}"/>
    <hyperlink ref="Q16" r:id="rId3" xr:uid="{00000000-0004-0000-0D00-000002000000}"/>
  </hyperlink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Q32"/>
  <sheetViews>
    <sheetView showGridLines="0" topLeftCell="A4" zoomScaleNormal="100" workbookViewId="0">
      <selection activeCell="E26" sqref="E26"/>
    </sheetView>
  </sheetViews>
  <sheetFormatPr defaultRowHeight="14.4"/>
  <cols>
    <col min="2" max="2" width="16.44140625" customWidth="1"/>
    <col min="3" max="3" width="17.33203125" customWidth="1"/>
    <col min="4" max="4" width="58" customWidth="1"/>
    <col min="5" max="5" width="23.44140625" customWidth="1"/>
  </cols>
  <sheetData>
    <row r="1" spans="2:17" ht="9" customHeight="1">
      <c r="B1" s="44"/>
    </row>
    <row r="2" spans="2:17" ht="15" customHeight="1"/>
    <row r="5" spans="2:17" ht="18" hidden="1" customHeight="1">
      <c r="B5" s="45"/>
    </row>
    <row r="6" spans="2:17" ht="9.75" hidden="1" customHeight="1"/>
    <row r="7" spans="2:17" ht="36.75" hidden="1" customHeight="1"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</row>
    <row r="8" spans="2:17" ht="12.75" customHeight="1">
      <c r="B8" s="7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</row>
    <row r="9" spans="2:17" ht="11.25" customHeight="1"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</row>
    <row r="12" spans="2:17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</row>
    <row r="13" spans="2:17" ht="15" thickBot="1"/>
    <row r="14" spans="2:17">
      <c r="B14" s="183" t="s">
        <v>109</v>
      </c>
      <c r="C14" s="184"/>
      <c r="D14" s="184"/>
      <c r="E14" s="185"/>
    </row>
    <row r="15" spans="2:17">
      <c r="B15" s="84" t="s">
        <v>77</v>
      </c>
      <c r="C15" s="83" t="s">
        <v>76</v>
      </c>
      <c r="D15" s="82" t="s">
        <v>82</v>
      </c>
      <c r="E15" s="81" t="s">
        <v>97</v>
      </c>
    </row>
    <row r="16" spans="2:17">
      <c r="B16" s="80">
        <v>44489</v>
      </c>
      <c r="C16" s="79">
        <v>542</v>
      </c>
      <c r="D16" s="79" t="s">
        <v>134</v>
      </c>
      <c r="E16" s="78">
        <v>552037.55000000005</v>
      </c>
    </row>
    <row r="17" spans="2:5" ht="15" thickBot="1">
      <c r="B17" s="77"/>
      <c r="C17" s="76"/>
      <c r="D17" s="76"/>
      <c r="E17" s="75"/>
    </row>
    <row r="18" spans="2:5" ht="15" thickBot="1">
      <c r="B18" s="186" t="s">
        <v>83</v>
      </c>
      <c r="C18" s="187"/>
      <c r="D18" s="188"/>
      <c r="E18" s="74">
        <v>552037.55000000005</v>
      </c>
    </row>
    <row r="19" spans="2:5" ht="15" thickBot="1"/>
    <row r="20" spans="2:5">
      <c r="B20" s="150" t="s">
        <v>92</v>
      </c>
      <c r="C20" s="151"/>
      <c r="D20" s="151"/>
      <c r="E20" s="152"/>
    </row>
    <row r="21" spans="2:5">
      <c r="B21" s="84" t="s">
        <v>77</v>
      </c>
      <c r="C21" s="83" t="s">
        <v>76</v>
      </c>
      <c r="D21" s="82" t="s">
        <v>82</v>
      </c>
      <c r="E21" s="81" t="s">
        <v>142</v>
      </c>
    </row>
    <row r="22" spans="2:5">
      <c r="B22" s="80"/>
      <c r="C22" s="79"/>
      <c r="D22" s="79"/>
      <c r="E22" s="78"/>
    </row>
    <row r="23" spans="2:5" ht="15" thickBot="1">
      <c r="B23" s="77"/>
      <c r="C23" s="76"/>
      <c r="D23" s="76"/>
      <c r="E23" s="75"/>
    </row>
    <row r="24" spans="2:5" ht="15" thickBot="1">
      <c r="B24" s="186" t="s">
        <v>83</v>
      </c>
      <c r="C24" s="187"/>
      <c r="D24" s="188"/>
      <c r="E24" s="74"/>
    </row>
    <row r="25" spans="2:5">
      <c r="C25" s="47"/>
    </row>
    <row r="32" spans="2:5">
      <c r="D32" t="s">
        <v>141</v>
      </c>
    </row>
  </sheetData>
  <mergeCells count="5">
    <mergeCell ref="B7:Q7"/>
    <mergeCell ref="B14:E14"/>
    <mergeCell ref="B18:D18"/>
    <mergeCell ref="B20:E20"/>
    <mergeCell ref="B24:D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Q20"/>
  <sheetViews>
    <sheetView showGridLines="0" topLeftCell="A4" zoomScaleNormal="100" workbookViewId="0">
      <selection activeCell="H17" sqref="H17"/>
    </sheetView>
  </sheetViews>
  <sheetFormatPr defaultRowHeight="14.4"/>
  <cols>
    <col min="2" max="2" width="16.6640625" customWidth="1"/>
    <col min="3" max="3" width="17.6640625" customWidth="1"/>
    <col min="4" max="4" width="21.88671875" customWidth="1"/>
    <col min="5" max="5" width="42.33203125" customWidth="1"/>
    <col min="6" max="6" width="25.33203125" customWidth="1"/>
  </cols>
  <sheetData>
    <row r="1" spans="2:17" ht="15" customHeight="1"/>
    <row r="4" spans="2:17" ht="11.25" customHeight="1"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</row>
    <row r="5" spans="2:17">
      <c r="B5" s="43"/>
      <c r="C5" s="42"/>
      <c r="D5" s="42"/>
      <c r="E5" s="42"/>
      <c r="F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2:17">
      <c r="B6" s="43"/>
      <c r="C6" s="42"/>
      <c r="D6" s="42"/>
      <c r="E6" s="42"/>
      <c r="F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>
      <c r="B7" s="42"/>
      <c r="C7" s="42"/>
      <c r="D7" s="42"/>
      <c r="E7" s="42"/>
      <c r="F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10" spans="2:17" ht="21.75" customHeight="1">
      <c r="B10" s="189" t="s">
        <v>108</v>
      </c>
      <c r="C10" s="190"/>
      <c r="D10" s="190"/>
      <c r="E10" s="190"/>
      <c r="F10" s="190"/>
    </row>
    <row r="11" spans="2:17" ht="27.6">
      <c r="B11" s="84" t="s">
        <v>81</v>
      </c>
      <c r="C11" s="83" t="s">
        <v>76</v>
      </c>
      <c r="D11" s="83" t="s">
        <v>84</v>
      </c>
      <c r="E11" s="82" t="s">
        <v>82</v>
      </c>
      <c r="F11" s="81" t="s">
        <v>144</v>
      </c>
    </row>
    <row r="12" spans="2:17" ht="21.75" customHeight="1">
      <c r="B12" s="80">
        <v>44490</v>
      </c>
      <c r="C12" s="79">
        <v>1096</v>
      </c>
      <c r="D12" s="79" t="s">
        <v>135</v>
      </c>
      <c r="E12" s="79" t="s">
        <v>134</v>
      </c>
      <c r="F12" s="78">
        <v>552037.55000000005</v>
      </c>
    </row>
    <row r="13" spans="2:17" ht="15" thickBot="1">
      <c r="B13" s="77"/>
      <c r="C13" s="76"/>
      <c r="D13" s="76"/>
      <c r="E13" s="76"/>
      <c r="F13" s="75"/>
    </row>
    <row r="14" spans="2:17" ht="15" thickBot="1">
      <c r="B14" s="186" t="s">
        <v>83</v>
      </c>
      <c r="C14" s="187"/>
      <c r="D14" s="187"/>
      <c r="E14" s="188"/>
      <c r="F14" s="74">
        <v>552037.55000000005</v>
      </c>
    </row>
    <row r="15" spans="2:17" ht="15" thickBot="1"/>
    <row r="16" spans="2:17">
      <c r="B16" s="150" t="s">
        <v>93</v>
      </c>
      <c r="C16" s="151"/>
      <c r="D16" s="151"/>
      <c r="E16" s="151"/>
      <c r="F16" s="152"/>
    </row>
    <row r="17" spans="2:6" ht="35.25" customHeight="1">
      <c r="B17" s="84" t="s">
        <v>81</v>
      </c>
      <c r="C17" s="83" t="s">
        <v>76</v>
      </c>
      <c r="D17" s="83" t="s">
        <v>84</v>
      </c>
      <c r="E17" s="82" t="s">
        <v>82</v>
      </c>
      <c r="F17" s="81" t="s">
        <v>145</v>
      </c>
    </row>
    <row r="18" spans="2:6">
      <c r="B18" s="80"/>
      <c r="C18" s="79"/>
      <c r="D18" s="79"/>
      <c r="E18" s="79"/>
      <c r="F18" s="78"/>
    </row>
    <row r="19" spans="2:6" ht="15" thickBot="1">
      <c r="B19" s="77"/>
      <c r="C19" s="76"/>
      <c r="D19" s="76"/>
      <c r="E19" s="76"/>
      <c r="F19" s="75"/>
    </row>
    <row r="20" spans="2:6" ht="15" thickBot="1">
      <c r="B20" s="186" t="s">
        <v>83</v>
      </c>
      <c r="C20" s="187"/>
      <c r="D20" s="187"/>
      <c r="E20" s="188"/>
      <c r="F20" s="74"/>
    </row>
  </sheetData>
  <mergeCells count="4">
    <mergeCell ref="B10:F10"/>
    <mergeCell ref="B14:E14"/>
    <mergeCell ref="B16:F16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8:Q32"/>
  <sheetViews>
    <sheetView showGridLines="0" topLeftCell="A10" zoomScaleNormal="100" workbookViewId="0">
      <selection activeCell="B20" sqref="B20:D20"/>
    </sheetView>
  </sheetViews>
  <sheetFormatPr defaultRowHeight="14.4"/>
  <cols>
    <col min="2" max="2" width="25.88671875" customWidth="1"/>
    <col min="3" max="3" width="21.5546875" customWidth="1"/>
    <col min="6" max="6" width="46" customWidth="1"/>
  </cols>
  <sheetData>
    <row r="8" spans="2:17" ht="15" customHeight="1"/>
    <row r="9" spans="2:17" ht="9" customHeight="1">
      <c r="B9" s="44"/>
    </row>
    <row r="10" spans="2:17" ht="15" customHeight="1"/>
    <row r="13" spans="2:17" ht="11.25" customHeight="1"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2:17"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2:17">
      <c r="B15" s="43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  <row r="16" spans="2:17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8" spans="2:6" ht="15" thickBot="1"/>
    <row r="19" spans="2:6">
      <c r="B19" s="194" t="s">
        <v>85</v>
      </c>
      <c r="C19" s="195"/>
      <c r="D19" s="195"/>
      <c r="E19" s="195"/>
      <c r="F19" s="196"/>
    </row>
    <row r="20" spans="2:6" ht="30" customHeight="1">
      <c r="B20" s="197" t="s">
        <v>107</v>
      </c>
      <c r="C20" s="198"/>
      <c r="D20" s="199"/>
      <c r="E20" s="200" t="s">
        <v>106</v>
      </c>
      <c r="F20" s="201"/>
    </row>
    <row r="21" spans="2:6" ht="31.5" customHeight="1">
      <c r="B21" s="202" t="s">
        <v>105</v>
      </c>
      <c r="C21" s="203"/>
      <c r="D21" s="204"/>
      <c r="E21" s="205" t="s">
        <v>146</v>
      </c>
      <c r="F21" s="206"/>
    </row>
    <row r="22" spans="2:6" ht="39.75" customHeight="1" thickBot="1">
      <c r="B22" s="191" t="s">
        <v>147</v>
      </c>
      <c r="C22" s="192"/>
      <c r="D22" s="192"/>
      <c r="E22" s="192"/>
      <c r="F22" s="193"/>
    </row>
    <row r="23" spans="2:6" ht="7.5" customHeight="1" thickBot="1">
      <c r="B23" s="106"/>
      <c r="C23" s="103"/>
      <c r="D23" s="103"/>
      <c r="E23" s="103"/>
      <c r="F23" s="107"/>
    </row>
    <row r="24" spans="2:6">
      <c r="B24" s="194" t="s">
        <v>117</v>
      </c>
      <c r="C24" s="195"/>
      <c r="D24" s="195"/>
      <c r="E24" s="195"/>
      <c r="F24" s="196"/>
    </row>
    <row r="25" spans="2:6" ht="32.25" customHeight="1">
      <c r="B25" s="197" t="s">
        <v>118</v>
      </c>
      <c r="C25" s="198"/>
      <c r="D25" s="199"/>
      <c r="E25" s="200" t="s">
        <v>150</v>
      </c>
      <c r="F25" s="201"/>
    </row>
    <row r="26" spans="2:6" ht="30" customHeight="1">
      <c r="B26" s="202" t="s">
        <v>148</v>
      </c>
      <c r="C26" s="203"/>
      <c r="D26" s="204"/>
      <c r="E26" s="207" t="s">
        <v>119</v>
      </c>
      <c r="F26" s="208"/>
    </row>
    <row r="27" spans="2:6" ht="24.75" customHeight="1" thickBot="1">
      <c r="B27" s="191" t="s">
        <v>149</v>
      </c>
      <c r="C27" s="192"/>
      <c r="D27" s="192"/>
      <c r="E27" s="192"/>
      <c r="F27" s="193"/>
    </row>
    <row r="28" spans="2:6" ht="15" thickBot="1"/>
    <row r="29" spans="2:6">
      <c r="B29" s="194" t="s">
        <v>86</v>
      </c>
      <c r="C29" s="195"/>
      <c r="D29" s="195"/>
      <c r="E29" s="195"/>
      <c r="F29" s="196"/>
    </row>
    <row r="30" spans="2:6" ht="30.75" customHeight="1">
      <c r="B30" s="197" t="s">
        <v>104</v>
      </c>
      <c r="C30" s="198"/>
      <c r="D30" s="199"/>
      <c r="E30" s="200" t="s">
        <v>103</v>
      </c>
      <c r="F30" s="201"/>
    </row>
    <row r="31" spans="2:6" ht="33" customHeight="1">
      <c r="B31" s="202" t="s">
        <v>120</v>
      </c>
      <c r="C31" s="203"/>
      <c r="D31" s="204"/>
      <c r="E31" s="205" t="s">
        <v>88</v>
      </c>
      <c r="F31" s="206"/>
    </row>
    <row r="32" spans="2:6" ht="33" customHeight="1" thickBot="1">
      <c r="B32" s="191" t="s">
        <v>87</v>
      </c>
      <c r="C32" s="192"/>
      <c r="D32" s="192"/>
      <c r="E32" s="192"/>
      <c r="F32" s="193"/>
    </row>
  </sheetData>
  <mergeCells count="18">
    <mergeCell ref="B19:F19"/>
    <mergeCell ref="B20:D20"/>
    <mergeCell ref="E20:F20"/>
    <mergeCell ref="B21:D21"/>
    <mergeCell ref="E21:F21"/>
    <mergeCell ref="B22:F22"/>
    <mergeCell ref="B24:F24"/>
    <mergeCell ref="B25:D25"/>
    <mergeCell ref="E25:F25"/>
    <mergeCell ref="B26:D26"/>
    <mergeCell ref="E26:F26"/>
    <mergeCell ref="B32:F32"/>
    <mergeCell ref="B27:F27"/>
    <mergeCell ref="B29:F29"/>
    <mergeCell ref="B30:D30"/>
    <mergeCell ref="E30:F30"/>
    <mergeCell ref="B31:D31"/>
    <mergeCell ref="E31:F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5"/>
  <sheetViews>
    <sheetView showGridLines="0" zoomScale="90" zoomScaleNormal="90" workbookViewId="0">
      <selection activeCell="V13" sqref="V13"/>
    </sheetView>
  </sheetViews>
  <sheetFormatPr defaultRowHeight="14.4"/>
  <cols>
    <col min="1" max="2" width="9.109375" customWidth="1"/>
    <col min="4" max="4" width="6" customWidth="1"/>
    <col min="8" max="8" width="6.5546875" customWidth="1"/>
    <col min="9" max="9" width="3.109375" customWidth="1"/>
    <col min="13" max="13" width="3.33203125" customWidth="1"/>
    <col min="14" max="14" width="4" customWidth="1"/>
  </cols>
  <sheetData>
    <row r="5" ht="30" customHeight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5:H26"/>
  <sheetViews>
    <sheetView showGridLines="0" topLeftCell="A10" zoomScale="90" zoomScaleNormal="90" workbookViewId="0">
      <selection activeCell="A7" sqref="A7:D7"/>
    </sheetView>
  </sheetViews>
  <sheetFormatPr defaultColWidth="76.44140625" defaultRowHeight="14.4"/>
  <cols>
    <col min="1" max="1" width="24.6640625" customWidth="1"/>
    <col min="2" max="2" width="27" customWidth="1"/>
    <col min="3" max="3" width="23.109375" customWidth="1"/>
    <col min="4" max="4" width="27.5546875" customWidth="1"/>
    <col min="5" max="5" width="15.6640625" customWidth="1"/>
    <col min="6" max="6" width="16.44140625" customWidth="1"/>
    <col min="7" max="7" width="9.6640625" customWidth="1"/>
    <col min="8" max="8" width="50.33203125" customWidth="1"/>
  </cols>
  <sheetData>
    <row r="5" spans="1:8" ht="21.75" customHeight="1" thickBot="1">
      <c r="C5" s="1"/>
      <c r="D5" s="1"/>
      <c r="E5" s="1"/>
      <c r="F5" s="1"/>
      <c r="H5" t="s">
        <v>43</v>
      </c>
    </row>
    <row r="6" spans="1:8" ht="30" customHeight="1" thickBot="1">
      <c r="A6" s="213" t="s">
        <v>64</v>
      </c>
      <c r="B6" s="214"/>
      <c r="C6" s="214"/>
      <c r="D6" s="215"/>
      <c r="E6" s="216" t="s">
        <v>65</v>
      </c>
      <c r="F6" s="217"/>
      <c r="H6" s="27" t="s">
        <v>44</v>
      </c>
    </row>
    <row r="7" spans="1:8" ht="30" customHeight="1" thickBot="1">
      <c r="A7" s="218" t="s">
        <v>70</v>
      </c>
      <c r="B7" s="219"/>
      <c r="C7" s="219"/>
      <c r="D7" s="220"/>
      <c r="E7" s="225">
        <f>'Pesquisa básica 1'!X2</f>
        <v>3478961699.73</v>
      </c>
      <c r="F7" s="226"/>
      <c r="H7" s="28" t="s">
        <v>45</v>
      </c>
    </row>
    <row r="8" spans="1:8" ht="30" customHeight="1" thickBot="1">
      <c r="A8" s="209" t="s">
        <v>59</v>
      </c>
      <c r="B8" s="221"/>
      <c r="C8" s="221"/>
      <c r="D8" s="210"/>
      <c r="E8" s="227">
        <f>'Pesquisa básica 1'!W15</f>
        <v>720584233.74000001</v>
      </c>
      <c r="F8" s="228"/>
      <c r="H8" s="28" t="s">
        <v>46</v>
      </c>
    </row>
    <row r="9" spans="1:8" ht="30" customHeight="1" thickBot="1">
      <c r="A9" s="35" t="s">
        <v>60</v>
      </c>
      <c r="B9" s="36"/>
      <c r="C9" s="36"/>
      <c r="D9" s="37"/>
      <c r="E9" s="231">
        <f>'Pesquisa básica 1'!X15</f>
        <v>599300000</v>
      </c>
      <c r="F9" s="232"/>
      <c r="H9" s="28" t="s">
        <v>47</v>
      </c>
    </row>
    <row r="10" spans="1:8" ht="29.25" customHeight="1" thickBot="1">
      <c r="A10" s="222" t="s">
        <v>61</v>
      </c>
      <c r="B10" s="223"/>
      <c r="C10" s="223"/>
      <c r="D10" s="224"/>
      <c r="E10" s="229">
        <f>'Pesquisa básica 1'!Y15</f>
        <v>599300000</v>
      </c>
      <c r="F10" s="230"/>
      <c r="H10" s="28" t="s">
        <v>48</v>
      </c>
    </row>
    <row r="12" spans="1:8">
      <c r="H12" s="28" t="s">
        <v>51</v>
      </c>
    </row>
    <row r="13" spans="1:8">
      <c r="H13" s="28" t="s">
        <v>49</v>
      </c>
    </row>
    <row r="14" spans="1:8">
      <c r="H14" s="28" t="s">
        <v>50</v>
      </c>
    </row>
    <row r="20" spans="1:6" ht="15" thickBot="1">
      <c r="C20" s="1"/>
      <c r="D20" s="1"/>
      <c r="E20" s="1"/>
      <c r="F20" s="1"/>
    </row>
    <row r="21" spans="1:6" ht="24.75" customHeight="1" thickBot="1">
      <c r="A21" s="213" t="s">
        <v>66</v>
      </c>
      <c r="B21" s="215"/>
      <c r="C21" s="4">
        <v>2021</v>
      </c>
      <c r="D21" s="4" t="s">
        <v>67</v>
      </c>
      <c r="E21" s="4" t="s">
        <v>68</v>
      </c>
      <c r="F21" s="4" t="s">
        <v>69</v>
      </c>
    </row>
    <row r="22" spans="1:6" ht="27.75" customHeight="1" thickBot="1">
      <c r="A22" s="218" t="str">
        <f>A7</f>
        <v>Repassado ao Estado</v>
      </c>
      <c r="B22" s="220"/>
      <c r="C22" s="12">
        <f>E7</f>
        <v>3478961699.73</v>
      </c>
      <c r="D22" s="12"/>
      <c r="E22" s="12"/>
      <c r="F22" s="12"/>
    </row>
    <row r="23" spans="1:6" ht="27.75" customHeight="1" thickBot="1">
      <c r="A23" s="209" t="str">
        <f>A8</f>
        <v>Empenhado</v>
      </c>
      <c r="B23" s="210"/>
      <c r="C23" s="2">
        <f>E8</f>
        <v>720584233.74000001</v>
      </c>
      <c r="D23" s="2"/>
      <c r="E23" s="2"/>
      <c r="F23" s="2"/>
    </row>
    <row r="24" spans="1:6" ht="27.75" customHeight="1" thickBot="1">
      <c r="A24" s="209" t="str">
        <f>A9</f>
        <v>Liquidado</v>
      </c>
      <c r="B24" s="210"/>
      <c r="C24" s="2">
        <f>E9</f>
        <v>599300000</v>
      </c>
      <c r="D24" s="2"/>
      <c r="E24" s="2"/>
      <c r="F24" s="2"/>
    </row>
    <row r="25" spans="1:6" ht="22.5" customHeight="1" thickBot="1">
      <c r="A25" s="209" t="str">
        <f>A10</f>
        <v>Pago</v>
      </c>
      <c r="B25" s="210"/>
      <c r="C25" s="2">
        <f>E10</f>
        <v>599300000</v>
      </c>
      <c r="D25" s="2"/>
      <c r="E25" s="2"/>
      <c r="F25" s="2"/>
    </row>
    <row r="26" spans="1:6" ht="15" thickBot="1">
      <c r="A26" s="211" t="s">
        <v>8</v>
      </c>
      <c r="B26" s="212"/>
      <c r="C26" s="7"/>
      <c r="D26" s="7">
        <f>SUM(D22:D25)</f>
        <v>0</v>
      </c>
      <c r="E26" s="7">
        <f>SUM(E22:E25)</f>
        <v>0</v>
      </c>
      <c r="F26" s="7">
        <f>SUM(F22:F25)</f>
        <v>0</v>
      </c>
    </row>
  </sheetData>
  <mergeCells count="15">
    <mergeCell ref="A24:B24"/>
    <mergeCell ref="A26:B26"/>
    <mergeCell ref="A6:D6"/>
    <mergeCell ref="E6:F6"/>
    <mergeCell ref="A21:B21"/>
    <mergeCell ref="A7:D7"/>
    <mergeCell ref="A8:D8"/>
    <mergeCell ref="A10:D10"/>
    <mergeCell ref="E7:F7"/>
    <mergeCell ref="E8:F8"/>
    <mergeCell ref="E10:F10"/>
    <mergeCell ref="A22:B22"/>
    <mergeCell ref="A23:B23"/>
    <mergeCell ref="A25:B25"/>
    <mergeCell ref="E9:F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15"/>
  <sheetViews>
    <sheetView showGridLines="0" tabSelected="1" zoomScale="110" zoomScaleNormal="110" workbookViewId="0">
      <selection activeCell="F19" sqref="F19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5"/>
    </row>
    <row r="5" spans="2:17" ht="9.75" customHeight="1"/>
    <row r="6" spans="2:17" ht="28.5" customHeight="1"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spans="2:17" ht="5.25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ht="11.25" customHeight="1">
      <c r="B8" s="7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2:17">
      <c r="B9" s="4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3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2:17">
      <c r="B13" s="43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2:17"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2:17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</sheetData>
  <mergeCells count="1">
    <mergeCell ref="B6:Q6"/>
  </mergeCells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showGridLines="0" workbookViewId="0">
      <selection activeCell="N12" sqref="N12"/>
    </sheetView>
  </sheetViews>
  <sheetFormatPr defaultRowHeight="14.4"/>
  <cols>
    <col min="5" max="5" width="2.554687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5:S14"/>
  <sheetViews>
    <sheetView showGridLines="0" topLeftCell="A7" zoomScale="90" zoomScaleNormal="90" workbookViewId="0">
      <selection activeCell="T21" sqref="T21"/>
    </sheetView>
  </sheetViews>
  <sheetFormatPr defaultRowHeight="14.4"/>
  <sheetData>
    <row r="5" spans="2:19">
      <c r="S5" t="s">
        <v>34</v>
      </c>
    </row>
    <row r="6" spans="2:19">
      <c r="S6" t="s">
        <v>35</v>
      </c>
    </row>
    <row r="14" spans="2:19">
      <c r="B14" s="17" t="s">
        <v>10</v>
      </c>
    </row>
  </sheetData>
  <hyperlinks>
    <hyperlink ref="B14" r:id="rId1" xr:uid="{00000000-0004-0000-14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9:I25"/>
  <sheetViews>
    <sheetView showGridLines="0" zoomScale="90" zoomScaleNormal="90" workbookViewId="0">
      <selection activeCell="I14" sqref="I14"/>
    </sheetView>
  </sheetViews>
  <sheetFormatPr defaultColWidth="76.44140625" defaultRowHeight="14.4"/>
  <cols>
    <col min="1" max="1" width="8.5546875" customWidth="1"/>
    <col min="2" max="2" width="11.33203125" customWidth="1"/>
    <col min="3" max="3" width="51.6640625" customWidth="1"/>
    <col min="4" max="4" width="23.109375" customWidth="1"/>
    <col min="5" max="5" width="18" customWidth="1"/>
    <col min="6" max="6" width="15.6640625" customWidth="1"/>
    <col min="7" max="7" width="18.109375" customWidth="1"/>
    <col min="8" max="8" width="9.6640625" customWidth="1"/>
  </cols>
  <sheetData>
    <row r="9" spans="1:9" ht="21.75" customHeight="1" thickBot="1">
      <c r="D9" s="1"/>
      <c r="E9" s="1"/>
      <c r="F9" s="1"/>
      <c r="G9" s="1"/>
    </row>
    <row r="10" spans="1:9" ht="30" customHeight="1" thickBot="1">
      <c r="A10" s="4" t="s">
        <v>9</v>
      </c>
      <c r="B10" s="21" t="s">
        <v>12</v>
      </c>
      <c r="C10" s="11" t="s">
        <v>0</v>
      </c>
      <c r="D10" s="4" t="s">
        <v>1</v>
      </c>
      <c r="E10" s="4" t="s">
        <v>2</v>
      </c>
      <c r="F10" s="4" t="s">
        <v>3</v>
      </c>
      <c r="G10" s="4" t="s">
        <v>7</v>
      </c>
      <c r="I10" s="16"/>
    </row>
    <row r="11" spans="1:9" ht="30" customHeight="1" thickBot="1">
      <c r="A11" s="8"/>
      <c r="B11" s="22">
        <v>44197</v>
      </c>
      <c r="C11" s="13" t="s">
        <v>4</v>
      </c>
      <c r="D11" s="12">
        <v>120427975.22</v>
      </c>
      <c r="E11" s="12">
        <v>110097973.34999999</v>
      </c>
      <c r="F11" s="12">
        <v>107805093.79000001</v>
      </c>
      <c r="G11" s="12">
        <v>1005093.79</v>
      </c>
    </row>
    <row r="12" spans="1:9" ht="30" customHeight="1" thickBot="1">
      <c r="A12" s="9"/>
      <c r="B12" s="23">
        <v>44228</v>
      </c>
      <c r="C12" s="6" t="s">
        <v>4</v>
      </c>
      <c r="D12" s="2">
        <f>D11/3</f>
        <v>40142658.406666666</v>
      </c>
      <c r="E12" s="2">
        <v>1473665.5</v>
      </c>
      <c r="F12" s="2">
        <v>1457209.97</v>
      </c>
      <c r="G12" s="2">
        <v>0</v>
      </c>
    </row>
    <row r="13" spans="1:9" ht="30" customHeight="1" thickBot="1">
      <c r="A13" s="9"/>
      <c r="B13" s="23">
        <v>44197</v>
      </c>
      <c r="C13" s="6" t="s">
        <v>5</v>
      </c>
      <c r="D13" s="2">
        <v>636485.18000000005</v>
      </c>
      <c r="E13" s="2">
        <v>519546.32</v>
      </c>
      <c r="F13" s="2">
        <v>505046.36</v>
      </c>
      <c r="G13" s="2">
        <v>100</v>
      </c>
    </row>
    <row r="14" spans="1:9" ht="30" customHeight="1" thickBot="1">
      <c r="A14" s="9"/>
      <c r="B14" s="23">
        <v>44228</v>
      </c>
      <c r="C14" s="6" t="s">
        <v>5</v>
      </c>
      <c r="D14" s="2">
        <v>4184619.14</v>
      </c>
      <c r="E14" s="2">
        <v>3869377.71</v>
      </c>
      <c r="F14" s="2">
        <v>3844065.27</v>
      </c>
      <c r="G14" s="2">
        <v>38465.269999999997</v>
      </c>
    </row>
    <row r="15" spans="1:9" ht="30" customHeight="1" thickBot="1">
      <c r="A15" s="9"/>
      <c r="B15" s="24">
        <v>44197</v>
      </c>
      <c r="C15" s="14" t="s">
        <v>6</v>
      </c>
      <c r="D15" s="2">
        <v>424016338.01999998</v>
      </c>
      <c r="E15" s="2">
        <v>401161868.82999998</v>
      </c>
      <c r="F15" s="2">
        <v>398575527.69</v>
      </c>
      <c r="G15" s="2">
        <v>39575527.689999998</v>
      </c>
    </row>
    <row r="16" spans="1:9" ht="30" customHeight="1" thickBot="1">
      <c r="A16" s="10"/>
      <c r="B16" s="25">
        <v>44228</v>
      </c>
      <c r="C16" s="15" t="s">
        <v>6</v>
      </c>
      <c r="D16" s="5">
        <v>14570370.029999999</v>
      </c>
      <c r="E16" s="5">
        <v>14014705.92</v>
      </c>
      <c r="F16" s="5">
        <v>13924544.35</v>
      </c>
      <c r="G16" s="5">
        <v>13924544.35</v>
      </c>
    </row>
    <row r="17" spans="1:7" ht="29.25" customHeight="1" thickBot="1">
      <c r="A17" s="211" t="s">
        <v>8</v>
      </c>
      <c r="B17" s="233"/>
      <c r="C17" s="212"/>
      <c r="D17" s="7">
        <f>SUM(D11:D16)</f>
        <v>603978445.99666667</v>
      </c>
      <c r="E17" s="7">
        <f t="shared" ref="E17:G17" si="0">SUM(E11:E16)</f>
        <v>531137137.63</v>
      </c>
      <c r="F17" s="7">
        <f t="shared" si="0"/>
        <v>526111487.43000001</v>
      </c>
      <c r="G17" s="7">
        <f t="shared" si="0"/>
        <v>54543731.100000001</v>
      </c>
    </row>
    <row r="25" spans="1:7">
      <c r="E25" s="3"/>
    </row>
  </sheetData>
  <mergeCells count="1">
    <mergeCell ref="A17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5:H25"/>
  <sheetViews>
    <sheetView showGridLines="0" topLeftCell="A4" zoomScale="80" zoomScaleNormal="80" workbookViewId="0">
      <selection activeCell="J10" sqref="J10"/>
    </sheetView>
  </sheetViews>
  <sheetFormatPr defaultColWidth="76.44140625" defaultRowHeight="14.4"/>
  <cols>
    <col min="1" max="1" width="24.6640625" customWidth="1"/>
    <col min="2" max="3" width="27" customWidth="1"/>
    <col min="4" max="4" width="22" customWidth="1"/>
    <col min="5" max="5" width="23.109375" customWidth="1"/>
    <col min="6" max="6" width="27.5546875" customWidth="1"/>
    <col min="7" max="7" width="15.6640625" customWidth="1"/>
    <col min="8" max="8" width="16.44140625" customWidth="1"/>
    <col min="9" max="9" width="9.6640625" customWidth="1"/>
  </cols>
  <sheetData>
    <row r="5" spans="1:8" ht="21.75" customHeight="1" thickBot="1">
      <c r="E5" s="1"/>
      <c r="F5" s="1"/>
      <c r="G5" s="1"/>
      <c r="H5" s="1"/>
    </row>
    <row r="6" spans="1:8" ht="30" customHeight="1" thickBot="1">
      <c r="A6" s="4" t="s">
        <v>36</v>
      </c>
      <c r="B6" s="4" t="s">
        <v>37</v>
      </c>
      <c r="C6" s="4" t="s">
        <v>101</v>
      </c>
      <c r="D6" s="4" t="s">
        <v>102</v>
      </c>
      <c r="E6" s="4" t="s">
        <v>38</v>
      </c>
      <c r="F6" s="4" t="s">
        <v>39</v>
      </c>
      <c r="G6" s="4" t="s">
        <v>40</v>
      </c>
      <c r="H6" s="4" t="s">
        <v>41</v>
      </c>
    </row>
    <row r="7" spans="1:8" ht="30" customHeight="1" thickBot="1">
      <c r="A7" s="73">
        <v>456</v>
      </c>
      <c r="B7" s="13"/>
      <c r="C7" s="13"/>
      <c r="D7" s="13"/>
      <c r="E7" s="12"/>
      <c r="F7" s="12"/>
      <c r="G7" s="12"/>
      <c r="H7" s="12"/>
    </row>
    <row r="8" spans="1:8" ht="30" customHeight="1" thickBot="1">
      <c r="A8" s="26"/>
      <c r="B8" s="6"/>
      <c r="C8" s="6"/>
      <c r="D8" s="6"/>
      <c r="E8" s="2"/>
      <c r="F8" s="2"/>
      <c r="G8" s="2"/>
      <c r="H8" s="2"/>
    </row>
    <row r="9" spans="1:8" ht="30" customHeight="1" thickBot="1">
      <c r="A9" s="26"/>
      <c r="B9" s="6"/>
      <c r="C9" s="6"/>
      <c r="D9" s="6"/>
      <c r="E9" s="2"/>
      <c r="F9" s="2"/>
      <c r="G9" s="2"/>
      <c r="H9" s="2"/>
    </row>
    <row r="10" spans="1:8" ht="29.25" customHeight="1" thickBot="1">
      <c r="A10" s="211" t="s">
        <v>8</v>
      </c>
      <c r="B10" s="212"/>
      <c r="C10" s="41"/>
      <c r="D10" s="41"/>
      <c r="E10" s="7"/>
      <c r="F10" s="7">
        <f>SUM(F7:F9)</f>
        <v>0</v>
      </c>
      <c r="G10" s="7">
        <f>SUM(G7:G9)</f>
        <v>0</v>
      </c>
      <c r="H10" s="7">
        <f>SUM(H7:H9)</f>
        <v>0</v>
      </c>
    </row>
    <row r="20" spans="1:8" ht="15" thickBot="1">
      <c r="E20" s="1"/>
      <c r="F20" s="1"/>
      <c r="G20" s="1"/>
      <c r="H20" s="1"/>
    </row>
    <row r="21" spans="1:8" ht="24.75" customHeight="1" thickBot="1">
      <c r="A21" s="4" t="s">
        <v>36</v>
      </c>
      <c r="B21" s="4" t="s">
        <v>37</v>
      </c>
      <c r="C21" s="4"/>
      <c r="D21" s="4"/>
      <c r="E21" s="4" t="s">
        <v>38</v>
      </c>
      <c r="F21" s="4" t="s">
        <v>39</v>
      </c>
      <c r="G21" s="4" t="s">
        <v>40</v>
      </c>
      <c r="H21" s="4" t="s">
        <v>41</v>
      </c>
    </row>
    <row r="22" spans="1:8" ht="27.75" customHeight="1" thickBot="1">
      <c r="A22" s="73">
        <v>456</v>
      </c>
      <c r="B22" s="13"/>
      <c r="C22" s="13"/>
      <c r="D22" s="13"/>
      <c r="E22" s="12"/>
      <c r="F22" s="12"/>
      <c r="G22" s="12"/>
      <c r="H22" s="12"/>
    </row>
    <row r="23" spans="1:8" ht="27.75" customHeight="1" thickBot="1">
      <c r="A23" s="26"/>
      <c r="B23" s="6"/>
      <c r="C23" s="6"/>
      <c r="D23" s="6"/>
      <c r="E23" s="2"/>
      <c r="F23" s="2"/>
      <c r="G23" s="2"/>
      <c r="H23" s="2"/>
    </row>
    <row r="24" spans="1:8" ht="27.75" customHeight="1" thickBot="1">
      <c r="A24" s="26"/>
      <c r="B24" s="6"/>
      <c r="C24" s="6"/>
      <c r="D24" s="6"/>
      <c r="E24" s="2"/>
      <c r="F24" s="2"/>
      <c r="G24" s="2"/>
      <c r="H24" s="2"/>
    </row>
    <row r="25" spans="1:8" ht="22.5" customHeight="1" thickBot="1">
      <c r="A25" s="211" t="s">
        <v>42</v>
      </c>
      <c r="B25" s="212"/>
      <c r="C25" s="41"/>
      <c r="D25" s="41"/>
      <c r="E25" s="7"/>
      <c r="F25" s="7">
        <f>SUM(F22:F24)</f>
        <v>0</v>
      </c>
      <c r="G25" s="7">
        <f>SUM(G22:G24)</f>
        <v>0</v>
      </c>
      <c r="H25" s="7">
        <f>SUM(H22:H24)</f>
        <v>0</v>
      </c>
    </row>
  </sheetData>
  <mergeCells count="2">
    <mergeCell ref="A10:B10"/>
    <mergeCell ref="A25:B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F24"/>
  <sheetViews>
    <sheetView showGridLines="0" workbookViewId="0">
      <selection activeCell="N16" sqref="N16"/>
    </sheetView>
  </sheetViews>
  <sheetFormatPr defaultRowHeight="14.4"/>
  <cols>
    <col min="1" max="1" width="4.5546875" customWidth="1"/>
    <col min="2" max="2" width="31.5546875" customWidth="1"/>
    <col min="4" max="4" width="4.88671875" customWidth="1"/>
    <col min="5" max="5" width="4.5546875" customWidth="1"/>
    <col min="6" max="6" width="31.5546875" customWidth="1"/>
  </cols>
  <sheetData>
    <row r="2" spans="1:6" ht="23.25" customHeight="1">
      <c r="A2" s="18"/>
      <c r="B2" s="19"/>
      <c r="E2" s="18"/>
      <c r="F2" s="19"/>
    </row>
    <row r="3" spans="1:6" ht="15" customHeight="1">
      <c r="A3" s="18"/>
      <c r="B3" s="19" t="s">
        <v>11</v>
      </c>
      <c r="E3" s="18"/>
      <c r="F3" s="19" t="s">
        <v>11</v>
      </c>
    </row>
    <row r="4" spans="1:6" ht="15" customHeight="1">
      <c r="A4" s="18"/>
      <c r="B4" s="20" t="s">
        <v>13</v>
      </c>
      <c r="E4" s="18"/>
      <c r="F4" s="20" t="s">
        <v>13</v>
      </c>
    </row>
    <row r="5" spans="1:6" ht="15" customHeight="1">
      <c r="A5" s="18"/>
      <c r="B5" s="20" t="s">
        <v>14</v>
      </c>
      <c r="E5" s="18"/>
      <c r="F5" s="20" t="s">
        <v>14</v>
      </c>
    </row>
    <row r="6" spans="1:6" ht="15" customHeight="1">
      <c r="A6" s="18"/>
      <c r="B6" s="20" t="s">
        <v>15</v>
      </c>
      <c r="E6" s="18"/>
      <c r="F6" s="20" t="s">
        <v>15</v>
      </c>
    </row>
    <row r="7" spans="1:6" ht="15" customHeight="1">
      <c r="A7" s="18"/>
      <c r="B7" s="20" t="s">
        <v>16</v>
      </c>
      <c r="E7" s="18"/>
      <c r="F7" s="20" t="s">
        <v>16</v>
      </c>
    </row>
    <row r="8" spans="1:6" ht="15" customHeight="1">
      <c r="A8" s="18"/>
      <c r="B8" s="20" t="s">
        <v>17</v>
      </c>
      <c r="E8" s="18"/>
      <c r="F8" s="20" t="s">
        <v>17</v>
      </c>
    </row>
    <row r="9" spans="1:6" ht="15" customHeight="1">
      <c r="A9" s="18"/>
      <c r="B9" s="20" t="s">
        <v>18</v>
      </c>
      <c r="E9" s="18"/>
      <c r="F9" s="20" t="s">
        <v>18</v>
      </c>
    </row>
    <row r="10" spans="1:6" ht="15" customHeight="1">
      <c r="A10" s="18"/>
      <c r="B10" s="20" t="s">
        <v>19</v>
      </c>
      <c r="E10" s="18"/>
      <c r="F10" s="20" t="s">
        <v>19</v>
      </c>
    </row>
    <row r="11" spans="1:6" ht="15" customHeight="1">
      <c r="A11" s="18"/>
      <c r="B11" s="20" t="s">
        <v>20</v>
      </c>
      <c r="E11" s="18"/>
      <c r="F11" s="20" t="s">
        <v>20</v>
      </c>
    </row>
    <row r="12" spans="1:6" ht="15" customHeight="1">
      <c r="A12" s="18"/>
      <c r="B12" s="20" t="s">
        <v>21</v>
      </c>
      <c r="E12" s="18"/>
      <c r="F12" s="20" t="s">
        <v>21</v>
      </c>
    </row>
    <row r="13" spans="1:6" ht="15" customHeight="1">
      <c r="A13" s="18"/>
      <c r="B13" s="20" t="s">
        <v>22</v>
      </c>
      <c r="E13" s="18"/>
      <c r="F13" s="20" t="s">
        <v>22</v>
      </c>
    </row>
    <row r="14" spans="1:6" ht="15" customHeight="1">
      <c r="A14" s="18"/>
      <c r="B14" s="20" t="s">
        <v>23</v>
      </c>
      <c r="E14" s="18"/>
      <c r="F14" s="20" t="s">
        <v>23</v>
      </c>
    </row>
    <row r="15" spans="1:6" ht="15" customHeight="1">
      <c r="A15" s="18"/>
      <c r="B15" s="20" t="s">
        <v>24</v>
      </c>
      <c r="E15" s="18"/>
      <c r="F15" s="20" t="s">
        <v>24</v>
      </c>
    </row>
    <row r="16" spans="1:6" ht="15" customHeight="1">
      <c r="A16" s="18"/>
      <c r="B16" s="20" t="s">
        <v>25</v>
      </c>
      <c r="E16" s="18"/>
      <c r="F16" s="20" t="s">
        <v>25</v>
      </c>
    </row>
    <row r="17" spans="1:6" ht="15" customHeight="1">
      <c r="A17" s="18"/>
      <c r="B17" s="20" t="s">
        <v>26</v>
      </c>
      <c r="E17" s="18"/>
      <c r="F17" s="20" t="s">
        <v>26</v>
      </c>
    </row>
    <row r="18" spans="1:6" ht="15" customHeight="1">
      <c r="A18" s="18"/>
      <c r="B18" s="20" t="s">
        <v>27</v>
      </c>
      <c r="E18" s="18"/>
      <c r="F18" s="20" t="s">
        <v>27</v>
      </c>
    </row>
    <row r="19" spans="1:6" ht="15" customHeight="1">
      <c r="A19" s="18"/>
      <c r="B19" s="20" t="s">
        <v>28</v>
      </c>
      <c r="E19" s="18"/>
      <c r="F19" s="20" t="s">
        <v>28</v>
      </c>
    </row>
    <row r="20" spans="1:6" ht="15" customHeight="1">
      <c r="A20" s="18"/>
      <c r="B20" s="20" t="s">
        <v>29</v>
      </c>
      <c r="E20" s="18"/>
      <c r="F20" s="20" t="s">
        <v>29</v>
      </c>
    </row>
    <row r="21" spans="1:6" ht="15" customHeight="1">
      <c r="A21" s="18"/>
      <c r="B21" s="20" t="s">
        <v>30</v>
      </c>
      <c r="E21" s="18"/>
      <c r="F21" s="20" t="s">
        <v>30</v>
      </c>
    </row>
    <row r="22" spans="1:6" ht="15" customHeight="1">
      <c r="A22" s="18"/>
      <c r="B22" s="20" t="s">
        <v>31</v>
      </c>
      <c r="E22" s="18"/>
      <c r="F22" s="20" t="s">
        <v>31</v>
      </c>
    </row>
    <row r="23" spans="1:6" ht="15" customHeight="1">
      <c r="A23" s="18"/>
      <c r="B23" s="20" t="s">
        <v>32</v>
      </c>
      <c r="E23" s="18"/>
      <c r="F23" s="20" t="s">
        <v>32</v>
      </c>
    </row>
    <row r="24" spans="1:6">
      <c r="A24" s="18"/>
      <c r="B24" s="20" t="s">
        <v>33</v>
      </c>
      <c r="E24" s="18"/>
      <c r="F24" s="20" t="s">
        <v>33</v>
      </c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5"/>
  <sheetViews>
    <sheetView showGridLines="0" topLeftCell="A19" zoomScale="110" zoomScaleNormal="110" workbookViewId="0">
      <selection activeCell="R10" sqref="R10"/>
    </sheetView>
  </sheetViews>
  <sheetFormatPr defaultRowHeight="14.4"/>
  <cols>
    <col min="2" max="2" width="11.109375" customWidth="1"/>
    <col min="9" max="9" width="9.109375" customWidth="1"/>
  </cols>
  <sheetData>
    <row r="1" spans="2:17" ht="15" customHeight="1"/>
    <row r="4" spans="2:17" ht="18" customHeight="1">
      <c r="B4" s="45" t="s">
        <v>73</v>
      </c>
    </row>
    <row r="5" spans="2:17" ht="9.75" customHeight="1"/>
    <row r="6" spans="2:17" ht="28.5" customHeight="1">
      <c r="B6" s="118" t="s">
        <v>95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spans="2:17" ht="5.25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ht="11.25" customHeight="1">
      <c r="B8" s="72" t="s">
        <v>94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2:17">
      <c r="B9" s="43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3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13" spans="2:17">
      <c r="B13" s="43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2:17">
      <c r="B14" s="43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</row>
    <row r="15" spans="2:17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</row>
  </sheetData>
  <mergeCells count="1"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:Q57"/>
  <sheetViews>
    <sheetView showGridLines="0" topLeftCell="A37" zoomScale="80" zoomScaleNormal="8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44"/>
    </row>
    <row r="10" spans="2:17" ht="15" customHeight="1"/>
    <row r="13" spans="2:17" ht="18" customHeight="1">
      <c r="B13" s="45" t="s">
        <v>73</v>
      </c>
    </row>
    <row r="14" spans="2:17" ht="9.75" customHeight="1"/>
    <row r="15" spans="2:17" ht="39.75" customHeight="1">
      <c r="B15" s="118" t="s">
        <v>95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spans="2:17" ht="9" customHeight="1"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 ht="11.25" customHeight="1">
      <c r="B17" s="46" t="s">
        <v>94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52" spans="2:17">
      <c r="C52" s="47"/>
    </row>
    <row r="53" spans="2:17" ht="32.25" customHeight="1" thickBot="1">
      <c r="B53" s="120" t="s">
        <v>96</v>
      </c>
      <c r="C53" s="120"/>
      <c r="D53" s="120"/>
      <c r="E53" s="120"/>
      <c r="F53" s="120"/>
      <c r="G53" s="120"/>
      <c r="H53" s="120"/>
      <c r="I53" s="120"/>
      <c r="J53" s="119" t="s">
        <v>45</v>
      </c>
      <c r="K53" s="119"/>
      <c r="L53" s="119" t="s">
        <v>97</v>
      </c>
      <c r="M53" s="119"/>
      <c r="N53" s="119" t="s">
        <v>47</v>
      </c>
      <c r="O53" s="119"/>
      <c r="P53" s="119" t="s">
        <v>93</v>
      </c>
      <c r="Q53" s="119"/>
    </row>
    <row r="54" spans="2:17" ht="30" customHeight="1" thickTop="1">
      <c r="B54" s="115"/>
      <c r="C54" s="116"/>
      <c r="D54" s="116"/>
      <c r="E54" s="116"/>
      <c r="F54" s="116"/>
      <c r="G54" s="116"/>
      <c r="H54" s="116"/>
      <c r="I54" s="117"/>
      <c r="J54" s="53"/>
      <c r="K54" s="67"/>
      <c r="L54" s="54"/>
      <c r="M54" s="67"/>
      <c r="N54" s="54"/>
      <c r="O54" s="67"/>
      <c r="P54" s="54"/>
      <c r="Q54" s="55"/>
    </row>
    <row r="55" spans="2:17" ht="30" customHeight="1">
      <c r="B55" s="50"/>
      <c r="C55" s="51"/>
      <c r="D55" s="51"/>
      <c r="E55" s="51"/>
      <c r="F55" s="51"/>
      <c r="G55" s="51"/>
      <c r="H55" s="51"/>
      <c r="I55" s="52"/>
      <c r="J55" s="56"/>
      <c r="K55" s="68"/>
      <c r="L55" s="48"/>
      <c r="M55" s="68"/>
      <c r="N55" s="48"/>
      <c r="O55" s="68"/>
      <c r="P55" s="48"/>
      <c r="Q55" s="49"/>
    </row>
    <row r="56" spans="2:17" ht="30" customHeight="1" thickBot="1">
      <c r="B56" s="57"/>
      <c r="C56" s="58"/>
      <c r="D56" s="58"/>
      <c r="E56" s="58"/>
      <c r="F56" s="58"/>
      <c r="G56" s="58"/>
      <c r="H56" s="58"/>
      <c r="I56" s="59"/>
      <c r="J56" s="60"/>
      <c r="K56" s="69"/>
      <c r="L56" s="61"/>
      <c r="M56" s="69"/>
      <c r="N56" s="61"/>
      <c r="O56" s="69"/>
      <c r="P56" s="61"/>
      <c r="Q56" s="62"/>
    </row>
    <row r="57" spans="2:17" ht="30" customHeight="1">
      <c r="B57" s="71" t="s">
        <v>8</v>
      </c>
      <c r="C57" s="63"/>
      <c r="D57" s="63"/>
      <c r="E57" s="63"/>
      <c r="F57" s="63"/>
      <c r="G57" s="63"/>
      <c r="H57" s="63"/>
      <c r="I57" s="64"/>
      <c r="J57" s="65"/>
      <c r="K57" s="70"/>
      <c r="L57" s="63"/>
      <c r="M57" s="70"/>
      <c r="N57" s="63"/>
      <c r="O57" s="70"/>
      <c r="P57" s="63"/>
      <c r="Q57" s="66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8:Q57"/>
  <sheetViews>
    <sheetView showGridLines="0" topLeftCell="A13" zoomScaleNormal="100" workbookViewId="0">
      <selection activeCell="V50" sqref="V50"/>
    </sheetView>
  </sheetViews>
  <sheetFormatPr defaultRowHeight="14.4"/>
  <cols>
    <col min="2" max="2" width="11.109375" customWidth="1"/>
  </cols>
  <sheetData>
    <row r="8" spans="2:17" ht="15" customHeight="1"/>
    <row r="9" spans="2:17" ht="9" customHeight="1">
      <c r="B9" s="44"/>
    </row>
    <row r="10" spans="2:17" ht="15" customHeight="1"/>
    <row r="13" spans="2:17" ht="18" customHeight="1">
      <c r="B13" s="45" t="s">
        <v>73</v>
      </c>
    </row>
    <row r="14" spans="2:17" ht="9.75" customHeight="1"/>
    <row r="15" spans="2:17" ht="39.75" customHeight="1">
      <c r="B15" s="118" t="s">
        <v>95</v>
      </c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</row>
    <row r="16" spans="2:17" ht="9" customHeight="1"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</row>
    <row r="17" spans="2:17" ht="11.25" customHeight="1">
      <c r="B17" s="46" t="s">
        <v>94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2:17">
      <c r="B18" s="43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</row>
    <row r="19" spans="2:17">
      <c r="B19" s="43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</row>
    <row r="20" spans="2:17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52" spans="2:17">
      <c r="C52" s="47"/>
    </row>
    <row r="53" spans="2:17" ht="32.25" customHeight="1" thickBot="1">
      <c r="B53" s="120" t="s">
        <v>96</v>
      </c>
      <c r="C53" s="120"/>
      <c r="D53" s="120"/>
      <c r="E53" s="120"/>
      <c r="F53" s="120"/>
      <c r="G53" s="120"/>
      <c r="H53" s="120"/>
      <c r="I53" s="120"/>
      <c r="J53" s="119" t="s">
        <v>45</v>
      </c>
      <c r="K53" s="119"/>
      <c r="L53" s="119" t="s">
        <v>97</v>
      </c>
      <c r="M53" s="119"/>
      <c r="N53" s="119" t="s">
        <v>47</v>
      </c>
      <c r="O53" s="119"/>
      <c r="P53" s="119" t="s">
        <v>93</v>
      </c>
      <c r="Q53" s="119"/>
    </row>
    <row r="54" spans="2:17" ht="30" customHeight="1" thickTop="1">
      <c r="B54" s="115"/>
      <c r="C54" s="116"/>
      <c r="D54" s="116"/>
      <c r="E54" s="116"/>
      <c r="F54" s="116"/>
      <c r="G54" s="116"/>
      <c r="H54" s="116"/>
      <c r="I54" s="117"/>
      <c r="J54" s="53"/>
      <c r="K54" s="67"/>
      <c r="L54" s="54"/>
      <c r="M54" s="67"/>
      <c r="N54" s="54"/>
      <c r="O54" s="67"/>
      <c r="P54" s="54"/>
      <c r="Q54" s="55"/>
    </row>
    <row r="55" spans="2:17" ht="30" customHeight="1">
      <c r="B55" s="50"/>
      <c r="C55" s="51"/>
      <c r="D55" s="51"/>
      <c r="E55" s="51"/>
      <c r="F55" s="51"/>
      <c r="G55" s="51"/>
      <c r="H55" s="51"/>
      <c r="I55" s="52"/>
      <c r="J55" s="56"/>
      <c r="K55" s="68"/>
      <c r="L55" s="48"/>
      <c r="M55" s="68"/>
      <c r="N55" s="48"/>
      <c r="O55" s="68"/>
      <c r="P55" s="48"/>
      <c r="Q55" s="49"/>
    </row>
    <row r="56" spans="2:17" ht="30" customHeight="1" thickBot="1">
      <c r="B56" s="57"/>
      <c r="C56" s="58"/>
      <c r="D56" s="58"/>
      <c r="E56" s="58"/>
      <c r="F56" s="58"/>
      <c r="G56" s="58"/>
      <c r="H56" s="58"/>
      <c r="I56" s="59"/>
      <c r="J56" s="60"/>
      <c r="K56" s="69"/>
      <c r="L56" s="61"/>
      <c r="M56" s="69"/>
      <c r="N56" s="61"/>
      <c r="O56" s="69"/>
      <c r="P56" s="61"/>
      <c r="Q56" s="62"/>
    </row>
    <row r="57" spans="2:17" ht="30" customHeight="1">
      <c r="B57" s="71" t="s">
        <v>8</v>
      </c>
      <c r="C57" s="63"/>
      <c r="D57" s="63"/>
      <c r="E57" s="63"/>
      <c r="F57" s="63"/>
      <c r="G57" s="63"/>
      <c r="H57" s="63"/>
      <c r="I57" s="64"/>
      <c r="J57" s="65"/>
      <c r="K57" s="70"/>
      <c r="L57" s="63"/>
      <c r="M57" s="70"/>
      <c r="N57" s="63"/>
      <c r="O57" s="70"/>
      <c r="P57" s="63"/>
      <c r="Q57" s="66"/>
    </row>
  </sheetData>
  <mergeCells count="7">
    <mergeCell ref="B54:I54"/>
    <mergeCell ref="B15:Q15"/>
    <mergeCell ref="B53:I53"/>
    <mergeCell ref="J53:K53"/>
    <mergeCell ref="L53:M53"/>
    <mergeCell ref="N53:O53"/>
    <mergeCell ref="P53:Q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"/>
  <sheetViews>
    <sheetView showGridLines="0" topLeftCell="A7" workbookViewId="0">
      <selection activeCell="S18" sqref="S18"/>
    </sheetView>
  </sheetViews>
  <sheetFormatPr defaultRowHeight="14.4"/>
  <sheetData>
    <row r="6" spans="2:2">
      <c r="B6" s="39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1"/>
  <sheetViews>
    <sheetView showGridLines="0" topLeftCell="A13" zoomScale="90" zoomScaleNormal="90" workbookViewId="0">
      <selection activeCell="P33" sqref="P33"/>
    </sheetView>
  </sheetViews>
  <sheetFormatPr defaultRowHeight="14.4"/>
  <cols>
    <col min="1" max="1" width="30" customWidth="1"/>
    <col min="23" max="23" width="16.33203125" bestFit="1" customWidth="1"/>
    <col min="24" max="24" width="23.33203125" bestFit="1" customWidth="1"/>
    <col min="25" max="25" width="15.33203125" bestFit="1" customWidth="1"/>
  </cols>
  <sheetData>
    <row r="1" spans="1:25" ht="17.399999999999999">
      <c r="A1" s="124"/>
      <c r="B1" s="124"/>
      <c r="C1" s="124"/>
      <c r="D1" s="124"/>
      <c r="E1" s="124"/>
      <c r="F1" s="124"/>
      <c r="G1" s="124"/>
      <c r="H1" s="124"/>
      <c r="I1" s="124"/>
      <c r="J1" s="124"/>
      <c r="W1" t="s">
        <v>52</v>
      </c>
      <c r="X1" t="s">
        <v>53</v>
      </c>
    </row>
    <row r="2" spans="1:25" ht="17.399999999999999">
      <c r="A2" s="124"/>
      <c r="B2" s="124"/>
      <c r="C2" s="124"/>
      <c r="D2" s="124"/>
      <c r="E2" s="124"/>
      <c r="F2" s="124"/>
      <c r="G2" s="124"/>
      <c r="H2" s="124"/>
      <c r="I2" s="124"/>
      <c r="J2" s="124"/>
      <c r="Q2" s="17" t="s">
        <v>62</v>
      </c>
      <c r="W2">
        <v>2021</v>
      </c>
      <c r="X2" s="29">
        <v>3478961699.73</v>
      </c>
    </row>
    <row r="3" spans="1:25">
      <c r="W3">
        <v>2022</v>
      </c>
    </row>
    <row r="4" spans="1:25">
      <c r="W4">
        <v>2023</v>
      </c>
    </row>
    <row r="7" spans="1:25">
      <c r="W7" t="s">
        <v>59</v>
      </c>
      <c r="X7" s="33" t="s">
        <v>60</v>
      </c>
      <c r="Y7" t="s">
        <v>61</v>
      </c>
    </row>
    <row r="8" spans="1:25">
      <c r="W8" s="32">
        <v>599300000</v>
      </c>
      <c r="X8" s="32">
        <v>599300000</v>
      </c>
      <c r="Y8" s="32">
        <v>599300000</v>
      </c>
    </row>
    <row r="9" spans="1:25" ht="16.8">
      <c r="B9" s="40" t="s">
        <v>63</v>
      </c>
      <c r="W9" s="32">
        <v>9500000</v>
      </c>
      <c r="X9" s="32">
        <v>0</v>
      </c>
      <c r="Y9" s="32">
        <v>0</v>
      </c>
    </row>
    <row r="10" spans="1:25">
      <c r="W10" s="32">
        <v>28796069.489999998</v>
      </c>
      <c r="X10" s="32">
        <v>0</v>
      </c>
      <c r="Y10" s="32">
        <v>0</v>
      </c>
    </row>
    <row r="11" spans="1:25">
      <c r="W11" s="32">
        <v>8000000</v>
      </c>
      <c r="X11" s="32">
        <v>0</v>
      </c>
      <c r="Y11" s="32">
        <v>0</v>
      </c>
    </row>
    <row r="12" spans="1:25">
      <c r="W12" s="32">
        <v>62703825</v>
      </c>
      <c r="X12" s="32">
        <v>0</v>
      </c>
      <c r="Y12" s="32">
        <v>0</v>
      </c>
    </row>
    <row r="13" spans="1:25">
      <c r="W13" s="32">
        <v>12257089.25</v>
      </c>
      <c r="X13" s="32">
        <v>0</v>
      </c>
      <c r="Y13" s="32">
        <v>0</v>
      </c>
    </row>
    <row r="14" spans="1:25">
      <c r="W14" s="32">
        <v>27250</v>
      </c>
      <c r="X14" s="32">
        <v>0</v>
      </c>
      <c r="Y14" s="32">
        <v>0</v>
      </c>
    </row>
    <row r="15" spans="1:25">
      <c r="W15" s="32">
        <f t="shared" ref="W15:Y15" si="0">SUM(W8:W14)</f>
        <v>720584233.74000001</v>
      </c>
      <c r="X15" s="32">
        <f t="shared" si="0"/>
        <v>599300000</v>
      </c>
      <c r="Y15" s="32">
        <f t="shared" si="0"/>
        <v>599300000</v>
      </c>
    </row>
    <row r="18" spans="1:1" ht="15" customHeight="1"/>
    <row r="25" spans="1:1">
      <c r="A25" s="34" t="s">
        <v>71</v>
      </c>
    </row>
    <row r="37" spans="1:4" ht="15.75" customHeight="1"/>
    <row r="39" spans="1:4">
      <c r="D39" t="s">
        <v>65</v>
      </c>
    </row>
    <row r="46" spans="1:4" s="31" customFormat="1">
      <c r="A46" s="30" t="s">
        <v>56</v>
      </c>
    </row>
    <row r="47" spans="1:4" s="31" customFormat="1">
      <c r="A47" s="31" t="s">
        <v>55</v>
      </c>
    </row>
    <row r="48" spans="1:4" s="31" customFormat="1">
      <c r="A48" s="31" t="s">
        <v>54</v>
      </c>
    </row>
    <row r="49" spans="1:1" s="31" customFormat="1"/>
    <row r="50" spans="1:1" s="31" customFormat="1">
      <c r="A50" s="30" t="s">
        <v>58</v>
      </c>
    </row>
    <row r="51" spans="1:1" s="31" customFormat="1">
      <c r="A51" s="31" t="s">
        <v>57</v>
      </c>
    </row>
  </sheetData>
  <mergeCells count="2">
    <mergeCell ref="A1:J1"/>
    <mergeCell ref="A2:J2"/>
  </mergeCells>
  <hyperlinks>
    <hyperlink ref="Q2" r:id="rId1" xr:uid="{00000000-0004-0000-06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B18"/>
  <sheetViews>
    <sheetView showGridLines="0" zoomScale="80" zoomScaleNormal="80" workbookViewId="0">
      <selection activeCell="O25" sqref="O24:O25"/>
    </sheetView>
  </sheetViews>
  <sheetFormatPr defaultRowHeight="14.4"/>
  <cols>
    <col min="1" max="1" width="30" customWidth="1"/>
    <col min="22" max="22" width="23.33203125" bestFit="1" customWidth="1"/>
  </cols>
  <sheetData>
    <row r="3" spans="2:2" ht="15.6">
      <c r="B3" s="38" t="s">
        <v>72</v>
      </c>
    </row>
    <row r="16" spans="2:2" ht="15" customHeight="1"/>
    <row r="18" spans="1:1">
      <c r="A18" s="34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41"/>
  <sheetViews>
    <sheetView showGridLines="0" topLeftCell="A7" zoomScaleNormal="100" workbookViewId="0">
      <selection activeCell="T13" sqref="T13"/>
    </sheetView>
  </sheetViews>
  <sheetFormatPr defaultRowHeight="14.4"/>
  <cols>
    <col min="2" max="2" width="11.109375" customWidth="1"/>
  </cols>
  <sheetData>
    <row r="1" spans="2:17" ht="15" customHeight="1"/>
    <row r="4" spans="2:17" ht="18" customHeight="1">
      <c r="B4" s="45" t="s">
        <v>73</v>
      </c>
    </row>
    <row r="5" spans="2:17" ht="9.75" customHeight="1"/>
    <row r="6" spans="2:17" ht="39.75" customHeight="1">
      <c r="B6" s="118" t="s">
        <v>99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</row>
    <row r="7" spans="2:17" ht="9" customHeight="1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2:17" ht="87" customHeight="1">
      <c r="B8" s="125" t="s">
        <v>98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</row>
    <row r="9" spans="2:17" ht="15.75" customHeight="1">
      <c r="B9" s="72" t="s">
        <v>100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</row>
    <row r="10" spans="2:17">
      <c r="B10" s="43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>
      <c r="B11" s="43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</row>
    <row r="41" spans="3:3">
      <c r="C41" s="47"/>
    </row>
  </sheetData>
  <mergeCells count="2">
    <mergeCell ref="B8:Q8"/>
    <mergeCell ref="B6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Pesquisa Básica Opcao 1 </vt:lpstr>
      <vt:lpstr>icones</vt:lpstr>
      <vt:lpstr>Pesquisa Básica Gráfico.</vt:lpstr>
      <vt:lpstr>Pesquisa Básica Opção 2 </vt:lpstr>
      <vt:lpstr>Pesquisa Básica Opção 3</vt:lpstr>
      <vt:lpstr>barra- vc esta aqui (2)</vt:lpstr>
      <vt:lpstr>Pesquisa básica 1</vt:lpstr>
      <vt:lpstr>historico ano a ano</vt:lpstr>
      <vt:lpstr>Saiba Mais - texto completo </vt:lpstr>
      <vt:lpstr>Saiba Mais - Glossário</vt:lpstr>
      <vt:lpstr>Saiba Mais- Pesquisa Pré Format</vt:lpstr>
      <vt:lpstr>Pesquisa Avançada</vt:lpstr>
      <vt:lpstr>Formulário Empenho</vt:lpstr>
      <vt:lpstr>Formulário Classificação</vt:lpstr>
      <vt:lpstr>Formulário Liquidação</vt:lpstr>
      <vt:lpstr>Formulário Pagamento</vt:lpstr>
      <vt:lpstr>Formulário Outras Infor</vt:lpstr>
      <vt:lpstr>barra navegação vertical</vt:lpstr>
      <vt:lpstr>tab_resultados_pesquisa basica</vt:lpstr>
      <vt:lpstr>barra deslizante</vt:lpstr>
      <vt:lpstr>filtros aplicados</vt:lpstr>
      <vt:lpstr>tabela de dados com filtros</vt:lpstr>
      <vt:lpstr>tabela de resultados (2)</vt:lpstr>
      <vt:lpstr>adicionar remover 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</dc:creator>
  <cp:lastModifiedBy>Silviana Aparecida de Faria</cp:lastModifiedBy>
  <cp:lastPrinted>2022-01-26T14:18:36Z</cp:lastPrinted>
  <dcterms:created xsi:type="dcterms:W3CDTF">2021-05-17T14:08:13Z</dcterms:created>
  <dcterms:modified xsi:type="dcterms:W3CDTF">2024-06-24T13:53:15Z</dcterms:modified>
</cp:coreProperties>
</file>