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kearney-my.sharepoint.com/personal/tranthamkw_unk_edu/Documents/Documents/Deflectors/"/>
    </mc:Choice>
  </mc:AlternateContent>
  <xr:revisionPtr revIDLastSave="0" documentId="13_ncr:40009_{4E54AE34-3D93-7744-B175-46EC0F906230}" xr6:coauthVersionLast="47" xr6:coauthVersionMax="47" xr10:uidLastSave="{00000000-0000-0000-0000-000000000000}"/>
  <bookViews>
    <workbookView xWindow="46160" yWindow="-3880" windowWidth="17720" windowHeight="17060"/>
  </bookViews>
  <sheets>
    <sheet name="BOM_HighVoltageDeflector_2024-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6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3" i="1"/>
</calcChain>
</file>

<file path=xl/sharedStrings.xml><?xml version="1.0" encoding="utf-8"?>
<sst xmlns="http://schemas.openxmlformats.org/spreadsheetml/2006/main" count="89" uniqueCount="85">
  <si>
    <t>Name</t>
  </si>
  <si>
    <t>Designator</t>
  </si>
  <si>
    <t>Quantity</t>
  </si>
  <si>
    <t>1n</t>
  </si>
  <si>
    <t>C1,C2,C3,C4</t>
  </si>
  <si>
    <t>22u</t>
  </si>
  <si>
    <t>C5,C6</t>
  </si>
  <si>
    <t>100u</t>
  </si>
  <si>
    <t>C7,C9</t>
  </si>
  <si>
    <t>1N4004</t>
  </si>
  <si>
    <t>D1,D2,D3,D4,D5,D7,D8,D9</t>
  </si>
  <si>
    <t>1N5375BG</t>
  </si>
  <si>
    <t>D6,D10</t>
  </si>
  <si>
    <t>J1,J3,J4,J5</t>
  </si>
  <si>
    <t>J2</t>
  </si>
  <si>
    <t>2N5401G-B-T92-B</t>
  </si>
  <si>
    <t>2N5550TFR</t>
  </si>
  <si>
    <t>2.2k</t>
  </si>
  <si>
    <t>R1,R2,R9,R14,R19,R20</t>
  </si>
  <si>
    <t>R3,R6,R17,R22</t>
  </si>
  <si>
    <t>220k</t>
  </si>
  <si>
    <t>100k</t>
  </si>
  <si>
    <t>R7,R8,R10,R11,R12,R13,R15,R16</t>
  </si>
  <si>
    <t>51k</t>
  </si>
  <si>
    <t>R27,R28</t>
  </si>
  <si>
    <t>220R</t>
  </si>
  <si>
    <t>Digikey</t>
  </si>
  <si>
    <t>A131568CT-ND</t>
  </si>
  <si>
    <t>3W</t>
  </si>
  <si>
    <t>R23,R24,R25,R26</t>
  </si>
  <si>
    <t>R4,R5,R18,R21</t>
  </si>
  <si>
    <t>.25W</t>
  </si>
  <si>
    <t>1W</t>
  </si>
  <si>
    <t>A131513CT-ND</t>
  </si>
  <si>
    <t>237-1624-ND</t>
  </si>
  <si>
    <t>Transformer</t>
  </si>
  <si>
    <t>XFRMR ISOL 115V 230V-115V 50VA</t>
  </si>
  <si>
    <t>RSF1JT220RCT-ND</t>
  </si>
  <si>
    <t>CF14JT2K20CT-ND</t>
  </si>
  <si>
    <t>13-CFR-25JR-52-100KCT-ND</t>
  </si>
  <si>
    <t>13-MFR-25FTE52-51KCT-ND</t>
  </si>
  <si>
    <t>2N5550TFRCT-ND</t>
  </si>
  <si>
    <t>TRANS NPN 140V 0.6A TO92-3</t>
  </si>
  <si>
    <t>488-2N5401YTACT-ND</t>
  </si>
  <si>
    <t>TRANS PNP 150V 0.6A TO92-3</t>
  </si>
  <si>
    <t>1N5375BGOS-ND</t>
  </si>
  <si>
    <t>2368-1N4004-ND</t>
  </si>
  <si>
    <t>DIODE GEN PURP 400V 1A DO41</t>
  </si>
  <si>
    <t>NA</t>
  </si>
  <si>
    <t>100k Pot</t>
  </si>
  <si>
    <t>3590S-2-104L-ND</t>
  </si>
  <si>
    <t>POT 100K OHM 2W WIREWOUND LINEAR</t>
  </si>
  <si>
    <t>WM2756-ND</t>
  </si>
  <si>
    <t>connector pin</t>
  </si>
  <si>
    <t>6-pin PCB Male</t>
  </si>
  <si>
    <t>WM4204-ND</t>
  </si>
  <si>
    <t>CONN HEADER VERT 6POS 2.54MM</t>
  </si>
  <si>
    <t>WM4202-ND</t>
  </si>
  <si>
    <t>4-pin PCB Male</t>
  </si>
  <si>
    <t>CONN HEADER VERT 4POS 2.54MM</t>
  </si>
  <si>
    <t>WM2002-ND</t>
  </si>
  <si>
    <t>CONN RCPT HSG 4POS 2.54MM</t>
  </si>
  <si>
    <t>4-pin receptical</t>
  </si>
  <si>
    <t>WM2004-ND</t>
  </si>
  <si>
    <t>6-pin receptical</t>
  </si>
  <si>
    <t>CONN RCPT HSG 6POS 2.54MM</t>
  </si>
  <si>
    <t>CONN 22-30AWG CRIMP TIN</t>
  </si>
  <si>
    <t>I will supply this</t>
  </si>
  <si>
    <t>These items are optional, but recommended.  If a board ever fails from, e.g. a short in the electron optics, having  connectors will make it easy to replace</t>
  </si>
  <si>
    <t>D01-9970342-ND</t>
  </si>
  <si>
    <t>CONN SOCKET SIP 3POS GOLD</t>
  </si>
  <si>
    <t>transistor socket</t>
  </si>
  <si>
    <t>Otptional, but recommended.  If the outputs are ever shorted, the two output transistors for each section are the most likely to die</t>
  </si>
  <si>
    <t>P13532-ND</t>
  </si>
  <si>
    <t>CAP ALUM 22UF 20% 250V RADIAL</t>
  </si>
  <si>
    <t>1189-1185-ND</t>
  </si>
  <si>
    <t>CAP ALUM 100UF 20% 200V RADIAL</t>
  </si>
  <si>
    <t>DIODE ZENER 82V 5W AXIAL</t>
  </si>
  <si>
    <t>This item is only sold in bags of 50</t>
  </si>
  <si>
    <t>Q1,Q2,Q3,Q4,Q5,Q12,Q13,Q14,Q15, Q16,Q17,Q18,Q19,Q20,Q21,Q28, Q29,Q30,Q31,Q32</t>
  </si>
  <si>
    <t>Q6,Q7,Q8,Q9,Q10,Q11, Q22,Q23,Q24,Q25,Q26,Q27</t>
  </si>
  <si>
    <t>These items are the most expensive in the list, accounting for about 50% of the total cost.  If you can find another source, or use just a cheaper single turn 100k pot.</t>
  </si>
  <si>
    <t>Cost Each</t>
  </si>
  <si>
    <t>Extended</t>
  </si>
  <si>
    <t>2.7k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</si>
</sst>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7FF9A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0" fillId="34" borderId="0" xfId="0" applyFill="1"/>
    <xf numFmtId="0" fontId="0" fillId="34" borderId="0" xfId="0" applyFill="1" applyAlignment="1">
      <alignment horizontal="center" wrapText="1"/>
    </xf>
    <xf numFmtId="0" fontId="0" fillId="34" borderId="0" xfId="0" applyFill="1" applyAlignment="1">
      <alignment horizontal="center" vertical="center" wrapText="1"/>
    </xf>
    <xf numFmtId="0" fontId="0" fillId="35" borderId="0" xfId="0" applyFill="1"/>
    <xf numFmtId="0" fontId="0" fillId="0" borderId="0" xfId="0" applyAlignment="1">
      <alignment horizontal="center" wrapText="1"/>
    </xf>
    <xf numFmtId="0" fontId="0" fillId="0" borderId="0" xfId="0" applyFill="1"/>
    <xf numFmtId="0" fontId="0" fillId="36" borderId="0" xfId="0" applyFill="1"/>
    <xf numFmtId="0" fontId="0" fillId="36" borderId="0" xfId="0" applyFill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7FF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workbookViewId="0">
      <selection activeCell="F27" sqref="F27"/>
    </sheetView>
  </sheetViews>
  <sheetFormatPr baseColWidth="10" defaultRowHeight="16" x14ac:dyDescent="0.2"/>
  <cols>
    <col min="1" max="1" width="34.5" customWidth="1"/>
    <col min="2" max="3" width="17.5" customWidth="1"/>
    <col min="7" max="7" width="25.5" customWidth="1"/>
    <col min="8" max="8" width="37.1640625" customWidth="1"/>
  </cols>
  <sheetData>
    <row r="1" spans="1:11" x14ac:dyDescent="0.2">
      <c r="A1" t="s">
        <v>1</v>
      </c>
      <c r="B1" t="s">
        <v>0</v>
      </c>
      <c r="D1" t="s">
        <v>2</v>
      </c>
      <c r="E1" t="s">
        <v>82</v>
      </c>
      <c r="F1" t="s">
        <v>83</v>
      </c>
      <c r="G1" t="s">
        <v>26</v>
      </c>
    </row>
    <row r="2" spans="1:11" s="5" customFormat="1" x14ac:dyDescent="0.2">
      <c r="A2" s="5" t="s">
        <v>4</v>
      </c>
      <c r="B2" s="5" t="s">
        <v>3</v>
      </c>
      <c r="D2" s="5">
        <v>4</v>
      </c>
      <c r="G2" s="5" t="s">
        <v>67</v>
      </c>
    </row>
    <row r="3" spans="1:11" x14ac:dyDescent="0.2">
      <c r="A3" t="s">
        <v>6</v>
      </c>
      <c r="B3" t="s">
        <v>5</v>
      </c>
      <c r="D3">
        <v>2</v>
      </c>
      <c r="E3">
        <v>0.57999999999999996</v>
      </c>
      <c r="F3">
        <f>E3*D3</f>
        <v>1.1599999999999999</v>
      </c>
      <c r="G3" t="s">
        <v>73</v>
      </c>
      <c r="H3" t="s">
        <v>74</v>
      </c>
    </row>
    <row r="4" spans="1:11" s="7" customFormat="1" x14ac:dyDescent="0.2">
      <c r="A4" s="7" t="s">
        <v>8</v>
      </c>
      <c r="B4" s="7" t="s">
        <v>7</v>
      </c>
      <c r="D4" s="7">
        <v>2</v>
      </c>
      <c r="E4" s="7">
        <v>1.21</v>
      </c>
      <c r="F4">
        <f t="shared" ref="F4:F22" si="0">E4*D4</f>
        <v>2.42</v>
      </c>
      <c r="G4" s="7" t="s">
        <v>75</v>
      </c>
      <c r="H4" s="7" t="s">
        <v>76</v>
      </c>
    </row>
    <row r="5" spans="1:11" s="1" customFormat="1" x14ac:dyDescent="0.2">
      <c r="A5" s="1" t="s">
        <v>10</v>
      </c>
      <c r="B5" s="1" t="s">
        <v>9</v>
      </c>
      <c r="D5" s="1">
        <v>8</v>
      </c>
      <c r="E5" s="1">
        <v>0.09</v>
      </c>
      <c r="F5">
        <f t="shared" si="0"/>
        <v>0.72</v>
      </c>
      <c r="G5" s="1" t="s">
        <v>46</v>
      </c>
      <c r="H5" s="1" t="s">
        <v>47</v>
      </c>
      <c r="I5" s="1" t="s">
        <v>78</v>
      </c>
    </row>
    <row r="6" spans="1:11" x14ac:dyDescent="0.2">
      <c r="A6" t="s">
        <v>12</v>
      </c>
      <c r="B6" t="s">
        <v>11</v>
      </c>
      <c r="D6">
        <v>2</v>
      </c>
      <c r="F6">
        <f t="shared" si="0"/>
        <v>0</v>
      </c>
      <c r="G6" t="s">
        <v>45</v>
      </c>
      <c r="H6" t="s">
        <v>77</v>
      </c>
    </row>
    <row r="7" spans="1:11" s="2" customFormat="1" x14ac:dyDescent="0.2">
      <c r="A7" s="2" t="s">
        <v>13</v>
      </c>
      <c r="B7" s="2" t="s">
        <v>58</v>
      </c>
      <c r="D7" s="2">
        <v>4</v>
      </c>
      <c r="E7" s="2">
        <v>0.35</v>
      </c>
      <c r="F7">
        <f t="shared" si="0"/>
        <v>1.4</v>
      </c>
      <c r="G7" s="2" t="s">
        <v>57</v>
      </c>
      <c r="H7" s="2" t="s">
        <v>59</v>
      </c>
      <c r="I7" s="4" t="s">
        <v>68</v>
      </c>
      <c r="J7" s="4"/>
      <c r="K7" s="4"/>
    </row>
    <row r="8" spans="1:11" s="2" customFormat="1" x14ac:dyDescent="0.2">
      <c r="B8" s="2" t="s">
        <v>62</v>
      </c>
      <c r="D8" s="2">
        <v>4</v>
      </c>
      <c r="E8" s="2">
        <v>0.26</v>
      </c>
      <c r="F8">
        <f t="shared" si="0"/>
        <v>1.04</v>
      </c>
      <c r="G8" s="2" t="s">
        <v>60</v>
      </c>
      <c r="H8" s="2" t="s">
        <v>61</v>
      </c>
      <c r="I8" s="4"/>
      <c r="J8" s="4"/>
      <c r="K8" s="4"/>
    </row>
    <row r="9" spans="1:11" s="2" customFormat="1" x14ac:dyDescent="0.2">
      <c r="A9" s="2" t="s">
        <v>14</v>
      </c>
      <c r="B9" s="2" t="s">
        <v>54</v>
      </c>
      <c r="D9" s="2">
        <v>1</v>
      </c>
      <c r="E9" s="2">
        <v>0.45</v>
      </c>
      <c r="F9">
        <f t="shared" si="0"/>
        <v>0.45</v>
      </c>
      <c r="G9" s="2" t="s">
        <v>55</v>
      </c>
      <c r="H9" s="2" t="s">
        <v>56</v>
      </c>
      <c r="I9" s="4"/>
      <c r="J9" s="4"/>
      <c r="K9" s="4"/>
    </row>
    <row r="10" spans="1:11" s="2" customFormat="1" x14ac:dyDescent="0.2">
      <c r="B10" s="2" t="s">
        <v>64</v>
      </c>
      <c r="D10" s="2">
        <v>1</v>
      </c>
      <c r="E10" s="2">
        <v>0.46</v>
      </c>
      <c r="F10">
        <f t="shared" si="0"/>
        <v>0.46</v>
      </c>
      <c r="G10" s="2" t="s">
        <v>63</v>
      </c>
      <c r="H10" s="2" t="s">
        <v>65</v>
      </c>
      <c r="I10" s="4"/>
      <c r="J10" s="4"/>
      <c r="K10" s="4"/>
    </row>
    <row r="11" spans="1:11" s="2" customFormat="1" x14ac:dyDescent="0.2">
      <c r="B11" s="2" t="s">
        <v>53</v>
      </c>
      <c r="D11" s="2">
        <v>20</v>
      </c>
      <c r="E11" s="2">
        <v>0.21299999999999999</v>
      </c>
      <c r="F11">
        <f t="shared" si="0"/>
        <v>4.26</v>
      </c>
      <c r="G11" s="2" t="s">
        <v>52</v>
      </c>
      <c r="H11" s="2" t="s">
        <v>66</v>
      </c>
      <c r="I11" s="4"/>
      <c r="J11" s="4"/>
      <c r="K11" s="4"/>
    </row>
    <row r="12" spans="1:11" ht="51" x14ac:dyDescent="0.2">
      <c r="A12" s="6" t="s">
        <v>79</v>
      </c>
      <c r="B12" t="s">
        <v>15</v>
      </c>
      <c r="D12">
        <v>20</v>
      </c>
      <c r="E12" s="7">
        <v>0.23899999999999999</v>
      </c>
      <c r="F12">
        <f t="shared" si="0"/>
        <v>4.7799999999999994</v>
      </c>
      <c r="G12" t="s">
        <v>43</v>
      </c>
      <c r="H12" t="s">
        <v>44</v>
      </c>
    </row>
    <row r="13" spans="1:11" ht="34" x14ac:dyDescent="0.2">
      <c r="A13" s="6" t="s">
        <v>80</v>
      </c>
      <c r="B13" t="s">
        <v>16</v>
      </c>
      <c r="D13">
        <v>12</v>
      </c>
      <c r="E13" s="7">
        <v>0.24399999999999999</v>
      </c>
      <c r="F13">
        <f t="shared" si="0"/>
        <v>2.9279999999999999</v>
      </c>
      <c r="G13" t="s">
        <v>41</v>
      </c>
      <c r="H13" t="s">
        <v>42</v>
      </c>
    </row>
    <row r="14" spans="1:11" x14ac:dyDescent="0.2">
      <c r="A14" t="s">
        <v>18</v>
      </c>
      <c r="B14" t="s">
        <v>17</v>
      </c>
      <c r="C14" t="s">
        <v>31</v>
      </c>
      <c r="D14">
        <v>6</v>
      </c>
      <c r="E14" s="7">
        <v>0.1</v>
      </c>
      <c r="F14">
        <f t="shared" si="0"/>
        <v>0.60000000000000009</v>
      </c>
      <c r="G14" t="s">
        <v>38</v>
      </c>
    </row>
    <row r="15" spans="1:11" x14ac:dyDescent="0.2">
      <c r="A15" t="s">
        <v>19</v>
      </c>
      <c r="B15" t="s">
        <v>25</v>
      </c>
      <c r="C15" t="s">
        <v>32</v>
      </c>
      <c r="D15">
        <v>4</v>
      </c>
      <c r="E15" s="7">
        <v>0.26</v>
      </c>
      <c r="F15">
        <f t="shared" si="0"/>
        <v>1.04</v>
      </c>
      <c r="G15" t="s">
        <v>37</v>
      </c>
    </row>
    <row r="16" spans="1:11" x14ac:dyDescent="0.2">
      <c r="A16" t="s">
        <v>30</v>
      </c>
      <c r="B16" t="s">
        <v>20</v>
      </c>
      <c r="C16" t="s">
        <v>32</v>
      </c>
      <c r="D16">
        <v>4</v>
      </c>
      <c r="E16">
        <v>0.47</v>
      </c>
      <c r="F16">
        <f t="shared" si="0"/>
        <v>1.88</v>
      </c>
      <c r="G16" t="s">
        <v>33</v>
      </c>
    </row>
    <row r="17" spans="1:13" x14ac:dyDescent="0.2">
      <c r="A17" t="s">
        <v>22</v>
      </c>
      <c r="B17" t="s">
        <v>21</v>
      </c>
      <c r="C17" t="s">
        <v>31</v>
      </c>
      <c r="D17">
        <v>8</v>
      </c>
      <c r="E17">
        <v>0.1</v>
      </c>
      <c r="F17">
        <f t="shared" si="0"/>
        <v>0.8</v>
      </c>
      <c r="G17" t="s">
        <v>39</v>
      </c>
    </row>
    <row r="18" spans="1:13" x14ac:dyDescent="0.2">
      <c r="A18" t="s">
        <v>29</v>
      </c>
      <c r="B18" t="s">
        <v>23</v>
      </c>
      <c r="C18" t="s">
        <v>31</v>
      </c>
      <c r="D18">
        <v>4</v>
      </c>
      <c r="E18">
        <v>0.1</v>
      </c>
      <c r="F18">
        <f t="shared" si="0"/>
        <v>0.4</v>
      </c>
      <c r="G18" t="s">
        <v>40</v>
      </c>
    </row>
    <row r="19" spans="1:13" x14ac:dyDescent="0.2">
      <c r="A19" t="s">
        <v>24</v>
      </c>
      <c r="B19" t="s">
        <v>84</v>
      </c>
      <c r="C19" t="s">
        <v>28</v>
      </c>
      <c r="D19">
        <v>2</v>
      </c>
      <c r="E19">
        <v>0.44</v>
      </c>
      <c r="F19">
        <f t="shared" si="0"/>
        <v>0.88</v>
      </c>
      <c r="G19" t="s">
        <v>27</v>
      </c>
    </row>
    <row r="20" spans="1:13" x14ac:dyDescent="0.2">
      <c r="A20" t="s">
        <v>48</v>
      </c>
      <c r="B20" t="s">
        <v>35</v>
      </c>
      <c r="D20">
        <v>1</v>
      </c>
      <c r="E20">
        <v>17.29</v>
      </c>
      <c r="F20">
        <f t="shared" si="0"/>
        <v>17.29</v>
      </c>
      <c r="G20" t="s">
        <v>34</v>
      </c>
      <c r="H20" t="s">
        <v>36</v>
      </c>
    </row>
    <row r="21" spans="1:13" s="8" customFormat="1" ht="60" customHeight="1" x14ac:dyDescent="0.2">
      <c r="A21" s="8" t="s">
        <v>48</v>
      </c>
      <c r="B21" s="8" t="s">
        <v>49</v>
      </c>
      <c r="D21" s="8">
        <v>2</v>
      </c>
      <c r="E21" s="8">
        <v>24.08</v>
      </c>
      <c r="F21">
        <f t="shared" si="0"/>
        <v>48.16</v>
      </c>
      <c r="G21" s="8" t="s">
        <v>50</v>
      </c>
      <c r="H21" s="8" t="s">
        <v>51</v>
      </c>
      <c r="I21" s="9" t="s">
        <v>81</v>
      </c>
      <c r="J21" s="9"/>
      <c r="K21" s="9"/>
      <c r="L21" s="9"/>
      <c r="M21" s="9"/>
    </row>
    <row r="22" spans="1:13" ht="43" customHeight="1" x14ac:dyDescent="0.2">
      <c r="B22" t="s">
        <v>71</v>
      </c>
      <c r="D22">
        <v>8</v>
      </c>
      <c r="E22">
        <v>0.56000000000000005</v>
      </c>
      <c r="F22">
        <f t="shared" si="0"/>
        <v>4.4800000000000004</v>
      </c>
      <c r="G22" t="s">
        <v>69</v>
      </c>
      <c r="H22" t="s">
        <v>70</v>
      </c>
      <c r="I22" s="3" t="s">
        <v>72</v>
      </c>
      <c r="J22" s="3"/>
      <c r="K22" s="3"/>
      <c r="L22" s="3"/>
      <c r="M22" s="3"/>
    </row>
    <row r="26" spans="1:13" x14ac:dyDescent="0.2">
      <c r="F26">
        <f>SUM(F3:F22)</f>
        <v>95.147999999999996</v>
      </c>
    </row>
  </sheetData>
  <mergeCells count="3">
    <mergeCell ref="I7:K11"/>
    <mergeCell ref="I22:M22"/>
    <mergeCell ref="I21:M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BOM_HighVoltageDeflector_2024-0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Kenneth Trantham</cp:lastModifiedBy>
  <dcterms:created xsi:type="dcterms:W3CDTF">2024-04-26T23:56:45Z</dcterms:created>
  <dcterms:modified xsi:type="dcterms:W3CDTF">2024-04-27T01:08:32Z</dcterms:modified>
</cp:coreProperties>
</file>