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uevtt\Desktop\UIT\Plan\"/>
    </mc:Choice>
  </mc:AlternateContent>
  <bookViews>
    <workbookView xWindow="0" yWindow="0" windowWidth="20490" windowHeight="7650" activeTab="1"/>
  </bookViews>
  <sheets>
    <sheet name="History " sheetId="4" r:id="rId1"/>
    <sheet name="Training Framework" sheetId="1" r:id="rId2"/>
    <sheet name="Development_Kit" sheetId="2" r:id="rId3"/>
  </sheets>
  <externalReferences>
    <externalReference r:id="rId4"/>
  </externalReferences>
  <definedNames>
    <definedName name="aaa">#REF!</definedName>
    <definedName name="aaaaa">#REF!</definedName>
    <definedName name="aaaaaaaaaaaaaaaaaaaaaaaaaa">#REF!</definedName>
    <definedName name="áasasdsafdsa">#REF!</definedName>
    <definedName name="ádfasf">#REF!</definedName>
    <definedName name="dầ">#REF!</definedName>
    <definedName name="dfasfsafsa">#REF!</definedName>
    <definedName name="dfasfsafsaf">#REF!</definedName>
    <definedName name="dfsafsaf">#REF!</definedName>
    <definedName name="dfsafsafsafsa">#REF!</definedName>
    <definedName name="dfsdfsd">#REF!</definedName>
    <definedName name="ds">#REF!</definedName>
    <definedName name="dsad">#REF!</definedName>
    <definedName name="dsaf">#REF!</definedName>
    <definedName name="dsfsafsaf">#REF!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2_1">#REF!</definedName>
    <definedName name="Excel_BuiltIn_Print_Area_2_1_3">#REF!</definedName>
    <definedName name="Excel_BuiltIn_Print_Area_3">#REF!</definedName>
    <definedName name="Excel_BuiltIn_Print_Area_3_1">#REF!</definedName>
    <definedName name="Excel_BuiltIn_Print_Area_3_1_1">#REF!</definedName>
    <definedName name="Excel_BuiltIn_Print_Area_3_1_1_4">#REF!</definedName>
    <definedName name="Excel_BuiltIn_Print_Area_3_1_1_5">#REF!</definedName>
    <definedName name="Excel_BuiltIn_Print_Area_3_1_1_6">#REF!</definedName>
    <definedName name="Excel_BuiltIn_Print_Area_3_1_4">#REF!</definedName>
    <definedName name="Excel_BuiltIn_Print_Area_3_1_5">#REF!</definedName>
    <definedName name="Excel_BuiltIn_Print_Area_3_1_6">#REF!</definedName>
    <definedName name="Excel_BuiltIn_Print_Area_4">#REF!</definedName>
    <definedName name="Excel_BuiltIn_Print_Area_5">#REF!</definedName>
    <definedName name="Excel_BuiltIn_Print_Area_6">#REF!</definedName>
    <definedName name="Excel_BuiltIn_Print_Area_7">#REF!</definedName>
    <definedName name="fasdfsafsa">#REF!</definedName>
    <definedName name="fasfdsafds">#REF!</definedName>
    <definedName name="fasfdsafsa">#REF!</definedName>
    <definedName name="fdasfsafsa">#REF!</definedName>
    <definedName name="fdasfsafsaf">#REF!</definedName>
    <definedName name="fdsafsafaaaaaaaaaaaaaaa">#REF!</definedName>
    <definedName name="fdsafsafsaf">#REF!</definedName>
    <definedName name="iytiuryewr">#REF!</definedName>
    <definedName name="k">#REF!</definedName>
    <definedName name="nbv">#REF!</definedName>
    <definedName name="o">#REF!</definedName>
    <definedName name="qqq">#REF!</definedName>
    <definedName name="reererwer">#REF!</definedName>
    <definedName name="s">#REF!</definedName>
    <definedName name="sadfsa">#REF!</definedName>
    <definedName name="sd">#REF!</definedName>
    <definedName name="t">#REF!</definedName>
    <definedName name="trt">#REF!</definedName>
    <definedName name="try">#REF!</definedName>
    <definedName name="uytuuy">#REF!</definedName>
    <definedName name="y">#REF!</definedName>
    <definedName name="ytr">#REF!</definedName>
    <definedName name="レビュー形式">[1]ピアレビュー記録票!$BR$6:$BR$7</definedName>
    <definedName name="判定">[1]ピアレビュー記録票!$BV$6:$BV$7</definedName>
    <definedName name="原因工程">[1]ピアレビュー記録票!$BS$6:$BS$15</definedName>
    <definedName name="対応要望">[1]ピアレビュー記録票!$BT$5:$BU$5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G50" i="1" l="1"/>
  <c r="F50" i="1"/>
  <c r="G13" i="1" l="1"/>
  <c r="G38" i="1"/>
  <c r="F38" i="1"/>
  <c r="F4" i="1"/>
  <c r="G4" i="1"/>
  <c r="F3" i="1" l="1"/>
  <c r="G3" i="1"/>
  <c r="O4" i="1"/>
  <c r="P4" i="1" s="1"/>
</calcChain>
</file>

<file path=xl/sharedStrings.xml><?xml version="1.0" encoding="utf-8"?>
<sst xmlns="http://schemas.openxmlformats.org/spreadsheetml/2006/main" count="349" uniqueCount="177">
  <si>
    <t>Section 1</t>
  </si>
  <si>
    <t>Lesson 1</t>
  </si>
  <si>
    <t>Lesson 2</t>
  </si>
  <si>
    <t>Lesson 3</t>
  </si>
  <si>
    <t>Lesson 4</t>
  </si>
  <si>
    <t>Lesson 5</t>
  </si>
  <si>
    <t>Lesson 6</t>
  </si>
  <si>
    <t>Content</t>
  </si>
  <si>
    <t>Lesson number</t>
  </si>
  <si>
    <t>Training Type</t>
  </si>
  <si>
    <t>Duration</t>
  </si>
  <si>
    <t>Section 2</t>
  </si>
  <si>
    <t>Trainer effort</t>
  </si>
  <si>
    <t>No</t>
  </si>
  <si>
    <t>Supplier</t>
  </si>
  <si>
    <t>Unit Cost</t>
  </si>
  <si>
    <t>Total</t>
  </si>
  <si>
    <t>Quantity</t>
  </si>
  <si>
    <t>Development KIT</t>
  </si>
  <si>
    <t>Feature</t>
  </si>
  <si>
    <t>STM8L-DISCOVERY</t>
  </si>
  <si>
    <t>MCU</t>
  </si>
  <si>
    <t>MCU: 8-bit ultra-low-power MCU, up to 32 KB Flash, 1 KB Data EEPROM,
RTC, LCD, timers, USART, I2C, SPI, ADC, DAC, comparators
Supported Peripheral: 
+ Button, LED
+  LCD 28-pin DIP
+ Built-in ST-Link Debugger.</t>
  </si>
  <si>
    <t>STM8L151</t>
  </si>
  <si>
    <t>ST Electronic</t>
  </si>
  <si>
    <t>TRAINING EQUIPMENTS</t>
  </si>
  <si>
    <t>Total training effort for trainer:</t>
  </si>
  <si>
    <t>Link</t>
  </si>
  <si>
    <t>http://hshop.vn/products/kit-stm8l-discovery</t>
  </si>
  <si>
    <t>Trainers</t>
  </si>
  <si>
    <t>Date</t>
  </si>
  <si>
    <t>Section 4</t>
  </si>
  <si>
    <t>OnClass + Demo</t>
  </si>
  <si>
    <t>OnClass</t>
  </si>
  <si>
    <t>Giới thiệu tổ chức, trao đổi về career path, phân loại thành viên và chia nhóm</t>
  </si>
  <si>
    <t>Embedded Training: Basic Embedded</t>
  </si>
  <si>
    <t>https://app.pluralsight.com/library/courses/git-fundamentals
https://app.pluralsight.com/library/courses/intro-to-svn</t>
  </si>
  <si>
    <t>KhoaHVD</t>
  </si>
  <si>
    <t>OnClass + Demo+ Practices</t>
  </si>
  <si>
    <t>1. Overview about AutoSar standard
2. How to research the Module requirement
3. How to research the related AutoSar material/Document
4. Basic knowledge about MCAL AutoSar</t>
  </si>
  <si>
    <t xml:space="preserve">Embedded Training: Special AutoSar </t>
  </si>
  <si>
    <t>ThachNPT</t>
  </si>
  <si>
    <t>TienTV6</t>
  </si>
  <si>
    <t>Test</t>
  </si>
  <si>
    <t>ThinhNQ7</t>
  </si>
  <si>
    <t>Time training</t>
  </si>
  <si>
    <t>LocTV3</t>
  </si>
  <si>
    <t>13h đến 17h</t>
  </si>
  <si>
    <t xml:space="preserve">Source code management SVN and GIT
</t>
  </si>
  <si>
    <t xml:space="preserve">Introduce about FGA.AIS
Introduction about Embedded training course
</t>
  </si>
  <si>
    <t>Section 3</t>
  </si>
  <si>
    <t>Revison</t>
  </si>
  <si>
    <t>Date of Updated
(YYMMDD)</t>
  </si>
  <si>
    <t>Contents</t>
  </si>
  <si>
    <t>Author</t>
  </si>
  <si>
    <t>v0.1</t>
  </si>
  <si>
    <t>ThaoHM2</t>
  </si>
  <si>
    <t>Initialize training plan and materials</t>
  </si>
  <si>
    <t>HueVTT</t>
  </si>
  <si>
    <t>TraHT</t>
  </si>
  <si>
    <t>FHCM FGA AIS EMBEDDED TRAINING PROGRAM</t>
  </si>
  <si>
    <t>DanhDC1</t>
  </si>
  <si>
    <t>TamNN1</t>
  </si>
  <si>
    <t>Total effort</t>
  </si>
  <si>
    <t>Quiz test C/C++
Short interview</t>
  </si>
  <si>
    <t>HueVTT
ThaoHM2
DanhDC1
TamNN1
VuCH1
KienPT8</t>
  </si>
  <si>
    <t>HueVTT in bài để kiểm tra và phát bài cho các bạn
Các trainer phỏng vấn SV:
(effort: 2.5h/trainer)</t>
  </si>
  <si>
    <t>ThanhND36</t>
  </si>
  <si>
    <t>Practice about SVN/GIT</t>
  </si>
  <si>
    <t>General &amp; Tools</t>
  </si>
  <si>
    <t>Detail Objective</t>
  </si>
  <si>
    <t>Labs</t>
  </si>
  <si>
    <t>Practice Lesson 1</t>
  </si>
  <si>
    <t>Practice Lesson 2</t>
  </si>
  <si>
    <t>Practice Lesson 3</t>
  </si>
  <si>
    <t>Training material
Hardware</t>
  </si>
  <si>
    <t>Practice Lesson 4</t>
  </si>
  <si>
    <t>Practice Lesson 5</t>
  </si>
  <si>
    <t>Practice Lesson 6</t>
  </si>
  <si>
    <t>NguyenTD3</t>
  </si>
  <si>
    <t xml:space="preserve">                Trainers List</t>
  </si>
  <si>
    <t>Autosar Overview</t>
  </si>
  <si>
    <t>Microcontroler Overview: MCU, WDT, GPT</t>
  </si>
  <si>
    <t>I/O Overview: DIO,PORT, PWM</t>
  </si>
  <si>
    <t>ADC</t>
  </si>
  <si>
    <t>Memory driver Overview: Flash</t>
  </si>
  <si>
    <t>Communication Modules: CAN, LIN</t>
  </si>
  <si>
    <t>Communication: SPI</t>
  </si>
  <si>
    <t>Communication: ETH</t>
  </si>
  <si>
    <t>Mock Project</t>
  </si>
  <si>
    <t>Summary and Assigment Project</t>
  </si>
  <si>
    <t>1. How to read the Specification of Module driver (AutoSar SWS)
2. Understand the Module operation 
3. Understand the AutoSar Module API and functional specification
4. Understand how to test functionalities
5. Understand Modules Configuration</t>
  </si>
  <si>
    <t>OnClass + Practices</t>
  </si>
  <si>
    <t>NhanDN</t>
  </si>
  <si>
    <t>TuanDT4</t>
  </si>
  <si>
    <t>MyNT5</t>
  </si>
  <si>
    <t>HieuNV15</t>
  </si>
  <si>
    <r>
      <rPr>
        <i/>
        <u/>
        <sz val="11"/>
        <color rgb="FF0070C0"/>
        <rFont val="Calibri"/>
        <family val="2"/>
        <scheme val="minor"/>
      </rPr>
      <t xml:space="preserve">https://www.autosar.org
</t>
    </r>
    <r>
      <rPr>
        <sz val="11"/>
        <color theme="1"/>
        <rFont val="Calibri"/>
        <family val="2"/>
        <scheme val="minor"/>
      </rPr>
      <t xml:space="preserve">
AUTOSAR_lesson19_autosar_introduction.pdf
</t>
    </r>
  </si>
  <si>
    <t>1. Quiz test C/C++
2. Short interview</t>
  </si>
  <si>
    <t xml:space="preserve">1. Introduce about FGA.AIS
2. Introduction about Embedded training course
</t>
  </si>
  <si>
    <t>1. SVN
2. GIT</t>
  </si>
  <si>
    <t xml:space="preserve">Testing in Embedded </t>
  </si>
  <si>
    <t>1. Why testting?
2. Understand UI, IT, ST
3. Testing method and terminologies</t>
  </si>
  <si>
    <t>Practice Unit Test on source code</t>
  </si>
  <si>
    <t>Embedded Overview</t>
  </si>
  <si>
    <t>Soft Skill</t>
  </si>
  <si>
    <t>Time management</t>
  </si>
  <si>
    <t>Task management</t>
  </si>
  <si>
    <t>Apply management method in task control.
Task schedule &amp; adjust effort in working</t>
  </si>
  <si>
    <t>Horenso</t>
  </si>
  <si>
    <t>1. Estimation and planning
2. Traceability
3. Impact analysis
4. Review guideline</t>
  </si>
  <si>
    <t>Working with Horenso - one of the most useful working technique
1. Horenso - Hokoku
2. Horenso - Renraku
3. Horenso - Sodan</t>
  </si>
  <si>
    <t>9h30 đến 12h</t>
  </si>
  <si>
    <t>14h to 16h</t>
  </si>
  <si>
    <t>8h to 12h</t>
  </si>
  <si>
    <t>13h to 17h</t>
  </si>
  <si>
    <t>Practice and demo</t>
  </si>
  <si>
    <t>Self study</t>
  </si>
  <si>
    <t>8h đến 12h</t>
  </si>
  <si>
    <t>From Date</t>
  </si>
  <si>
    <t>To Date</t>
  </si>
  <si>
    <t>8h đến 17h</t>
  </si>
  <si>
    <t>Note</t>
  </si>
  <si>
    <t>Team work
Writing email
Writing document/report</t>
  </si>
  <si>
    <t>1. Working in group
+ Communication between member
+ Working item relationship between member
2. Writing email
3. Writing document/report</t>
  </si>
  <si>
    <t>Embedded Overview and Environment</t>
  </si>
  <si>
    <t>Trainer chuẩn bị bài MOCK</t>
  </si>
  <si>
    <t xml:space="preserve">Working in Project
</t>
  </si>
  <si>
    <t xml:space="preserve">Do assigment </t>
  </si>
  <si>
    <t>Trainer chuẩn bị tài liệu</t>
  </si>
  <si>
    <t>v0.2</t>
  </si>
  <si>
    <t>Update training plan</t>
  </si>
  <si>
    <t>13h đến 15h</t>
  </si>
  <si>
    <t>15h đến 17h</t>
  </si>
  <si>
    <t>v0.3</t>
  </si>
  <si>
    <t>VuCH1</t>
  </si>
  <si>
    <t>I/O interface: General-Purpose Input/Output (GPIO)</t>
  </si>
  <si>
    <r>
      <t xml:space="preserve">Lesson_03_STM8L_General_Purpose_Input_Output.pptx
</t>
    </r>
    <r>
      <rPr>
        <i/>
        <u/>
        <sz val="11"/>
        <color rgb="FF0070C0"/>
        <rFont val="Calibri"/>
        <family val="2"/>
        <scheme val="minor"/>
      </rPr>
      <t>http://www.st.com/en/evaluation-tools/stm8l-discovery.html</t>
    </r>
  </si>
  <si>
    <t>Peripherals Clock distribution &amp; Multipurpose Clock Generator</t>
  </si>
  <si>
    <t>Lesson_04_Clock_Controller.pptx</t>
  </si>
  <si>
    <t>I/O Interface, Interrupts</t>
  </si>
  <si>
    <t>Lesson_05_IO_Interrupt.pptx</t>
  </si>
  <si>
    <t>Communication Stack: SPI, I2C, UART</t>
  </si>
  <si>
    <t>Lesson_07_SPI_comunication.pptx</t>
  </si>
  <si>
    <t>Timer</t>
  </si>
  <si>
    <t>Lesson_06_STM8L_Timer.pptx</t>
  </si>
  <si>
    <t>Lesson 7</t>
  </si>
  <si>
    <t>Lesson_08_RTOS.pptx</t>
  </si>
  <si>
    <t>Mooc Project 1</t>
  </si>
  <si>
    <t>Test SPI, Timer, I/O Interrupt, State Transition</t>
  </si>
  <si>
    <t>Mooc Project 2</t>
  </si>
  <si>
    <t>I/O Interrupt, Timer</t>
  </si>
  <si>
    <t>Mooc Project 3</t>
  </si>
  <si>
    <t>SPI, Timer, I/O Interrupt</t>
  </si>
  <si>
    <t>Mooc Project 4</t>
  </si>
  <si>
    <t>Testing SPI driver</t>
  </si>
  <si>
    <t>Linker</t>
  </si>
  <si>
    <t>Lesson 8</t>
  </si>
  <si>
    <t>STM8L Board Overview</t>
  </si>
  <si>
    <t>1. Introduction STM8L board
2. Thanh ghi, phép toán logic, dịch/clear bit</t>
  </si>
  <si>
    <t>Set up environment and tool</t>
  </si>
  <si>
    <t>13h đến 17h
8h đến 12h</t>
  </si>
  <si>
    <t>Practice Lesson 8</t>
  </si>
  <si>
    <t>Practice Lesson 7</t>
  </si>
  <si>
    <t>Communication Stack</t>
  </si>
  <si>
    <t>Linker: Ethernet, USB</t>
  </si>
  <si>
    <t>Realtime Operating System</t>
  </si>
  <si>
    <t>GPIO</t>
  </si>
  <si>
    <t>MOCK</t>
  </si>
  <si>
    <t>Interrupts</t>
  </si>
  <si>
    <t>Mooc Project 5</t>
  </si>
  <si>
    <t xml:space="preserve">Lesson_01_02_Introduction STM8L Discovery board.pptx
Link SVN: https://svn1.fsoft.com.vn/svn/FGA.AIS.FGAAISOA/branches/FGA.AIS.Training/
</t>
  </si>
  <si>
    <t>KietDD</t>
  </si>
  <si>
    <t>v0.4</t>
  </si>
  <si>
    <t xml:space="preserve">Update trainer list, training plan </t>
  </si>
  <si>
    <t>8h đến 17h
8h đến 12h</t>
  </si>
  <si>
    <t>13h đến 17h
8h to 12h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</si>
</sst>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VND]\ #,##0"/>
    <numFmt numFmtId="165" formatCode="[$-409]d\-mmm\-yyyy;@"/>
  </numFmts>
  <fonts count="18" x14ac:knownFonts="1">
    <font>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charset val="238"/>
      <scheme val="minor"/>
    </font>
    <font>
      <b/>
      <sz val="20"/>
      <color theme="1"/>
      <name val="Arial"/>
      <family val="2"/>
    </font>
    <font>
      <sz val="11"/>
      <color theme="1"/>
      <name val="Arial"/>
      <family val="2"/>
    </font>
    <font>
      <sz val="10"/>
      <color theme="1"/>
      <name val="Arial"/>
      <family val="2"/>
    </font>
    <font>
      <b/>
      <sz val="10"/>
      <color theme="0"/>
      <name val="Arial"/>
      <family val="2"/>
    </font>
    <font>
      <sz val="10"/>
      <color theme="0"/>
      <name val="Arial"/>
      <family val="2"/>
    </font>
    <font>
      <b/>
      <sz val="10"/>
      <color theme="1"/>
      <name val="Arial"/>
      <family val="2"/>
    </font>
    <font>
      <sz val="10"/>
      <name val="Arial"/>
      <family val="2"/>
    </font>
    <font>
      <u/>
      <sz val="10"/>
      <color theme="10"/>
      <name val="Arial"/>
      <family val="2"/>
    </font>
    <font>
      <b/>
      <sz val="10"/>
      <name val="Arial"/>
      <family val="2"/>
    </font>
    <font>
      <sz val="11"/>
      <color theme="1"/>
      <name val="Calibri"/>
      <family val="2"/>
      <scheme val="minor"/>
    </font>
    <font>
      <b/>
      <sz val="11"/>
      <color theme="0"/>
      <name val="Calibri"/>
      <family val="2"/>
      <scheme val="minor"/>
    </font>
    <font>
      <i/>
      <u/>
      <sz val="11"/>
      <color rgb="FF0070C0"/>
      <name val="Calibri"/>
      <family val="2"/>
      <scheme val="minor"/>
    </font>
    <font>
      <sz val="11"/>
      <name val="ＭＳ Ｐゴシック"/>
      <family val="3"/>
      <charset val="128"/>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4"/>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16" fillId="0" borderId="0">
      <alignment vertical="center"/>
    </xf>
    <xf numFmtId="0" fontId="13" fillId="0" borderId="0"/>
  </cellStyleXfs>
  <cellXfs count="148">
    <xf numFmtId="0" fontId="0" fillId="0" borderId="0" xfId="0"/>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4" borderId="1" xfId="0" applyFill="1" applyBorder="1"/>
    <xf numFmtId="164" fontId="0" fillId="0" borderId="1" xfId="0" applyNumberFormat="1" applyBorder="1" applyAlignment="1">
      <alignment vertical="center"/>
    </xf>
    <xf numFmtId="0" fontId="1" fillId="0" borderId="1" xfId="1" applyBorder="1" applyAlignment="1">
      <alignment vertical="center"/>
    </xf>
    <xf numFmtId="0" fontId="4" fillId="0" borderId="0" xfId="0" applyFont="1" applyBorder="1" applyAlignment="1">
      <alignment horizontal="left" wrapText="1"/>
    </xf>
    <xf numFmtId="0" fontId="5" fillId="0" borderId="0" xfId="0" applyFont="1" applyAlignment="1">
      <alignment wrapText="1"/>
    </xf>
    <xf numFmtId="16" fontId="5" fillId="0" borderId="0" xfId="0" applyNumberFormat="1" applyFont="1"/>
    <xf numFmtId="0" fontId="5" fillId="0" borderId="0" xfId="0" applyFont="1"/>
    <xf numFmtId="0" fontId="6" fillId="0" borderId="1" xfId="0" applyFont="1" applyBorder="1" applyAlignment="1">
      <alignment vertical="top"/>
    </xf>
    <xf numFmtId="0" fontId="6" fillId="0" borderId="1" xfId="0" applyFont="1" applyBorder="1" applyAlignment="1">
      <alignment horizontal="left" vertical="top"/>
    </xf>
    <xf numFmtId="0" fontId="7" fillId="3" borderId="0" xfId="0" applyFont="1" applyFill="1" applyBorder="1" applyAlignment="1">
      <alignment horizontal="left" vertical="top"/>
    </xf>
    <xf numFmtId="0" fontId="8" fillId="0" borderId="0" xfId="0" applyFont="1" applyAlignment="1">
      <alignment horizontal="left" vertical="top"/>
    </xf>
    <xf numFmtId="0" fontId="6" fillId="2" borderId="1" xfId="0" applyFont="1" applyFill="1" applyBorder="1" applyAlignment="1">
      <alignment vertical="top"/>
    </xf>
    <xf numFmtId="0" fontId="9" fillId="2" borderId="1" xfId="0" applyFont="1" applyFill="1" applyBorder="1" applyAlignment="1">
      <alignment vertical="top"/>
    </xf>
    <xf numFmtId="0" fontId="9" fillId="2" borderId="1" xfId="0" applyFont="1" applyFill="1" applyBorder="1" applyAlignment="1">
      <alignment horizontal="left" vertical="top" wrapText="1"/>
    </xf>
    <xf numFmtId="0" fontId="6" fillId="2" borderId="1" xfId="0" applyFont="1" applyFill="1" applyBorder="1" applyAlignment="1">
      <alignment vertical="top" wrapText="1"/>
    </xf>
    <xf numFmtId="0" fontId="6" fillId="0" borderId="0" xfId="0" applyFont="1" applyAlignment="1">
      <alignment horizontal="center" vertical="top"/>
    </xf>
    <xf numFmtId="0" fontId="6" fillId="0" borderId="0" xfId="0" applyFont="1" applyAlignment="1">
      <alignment vertical="top"/>
    </xf>
    <xf numFmtId="0" fontId="6" fillId="0" borderId="1" xfId="0" applyFont="1" applyBorder="1"/>
    <xf numFmtId="0" fontId="6" fillId="0" borderId="1" xfId="0" applyFont="1" applyBorder="1" applyAlignment="1">
      <alignment vertical="top" wrapText="1"/>
    </xf>
    <xf numFmtId="0" fontId="10" fillId="0" borderId="1" xfId="0" applyFont="1" applyBorder="1" applyAlignment="1">
      <alignment horizontal="left" vertical="top" wrapText="1"/>
    </xf>
    <xf numFmtId="0" fontId="6" fillId="0" borderId="1" xfId="0" applyFont="1" applyBorder="1" applyAlignment="1">
      <alignment vertical="center" wrapText="1"/>
    </xf>
    <xf numFmtId="0" fontId="6" fillId="0" borderId="0" xfId="0" applyFont="1" applyAlignment="1">
      <alignment horizontal="center"/>
    </xf>
    <xf numFmtId="0" fontId="6" fillId="0" borderId="0" xfId="0" applyFont="1"/>
    <xf numFmtId="0" fontId="11" fillId="0" borderId="0" xfId="1" applyFont="1" applyAlignment="1">
      <alignment vertical="top" wrapText="1"/>
    </xf>
    <xf numFmtId="0" fontId="6" fillId="0" borderId="1" xfId="0" applyFont="1" applyBorder="1" applyAlignment="1">
      <alignment horizontal="left" vertical="top" wrapText="1"/>
    </xf>
    <xf numFmtId="0" fontId="11" fillId="0" borderId="1" xfId="1" applyFont="1" applyBorder="1" applyAlignment="1">
      <alignment vertical="top" wrapText="1"/>
    </xf>
    <xf numFmtId="0" fontId="11" fillId="0" borderId="0" xfId="1" applyFont="1" applyBorder="1" applyAlignment="1">
      <alignment vertical="top" wrapText="1"/>
    </xf>
    <xf numFmtId="0" fontId="9" fillId="2" borderId="1" xfId="0" applyFont="1" applyFill="1" applyBorder="1" applyAlignment="1">
      <alignment horizontal="center" vertical="center"/>
    </xf>
    <xf numFmtId="0" fontId="11" fillId="0" borderId="1" xfId="1" applyFont="1" applyFill="1" applyBorder="1" applyAlignment="1" applyProtection="1">
      <alignment vertical="top" wrapText="1"/>
    </xf>
    <xf numFmtId="0" fontId="6" fillId="0" borderId="0" xfId="0" applyFont="1" applyAlignment="1">
      <alignment horizontal="center" vertical="center"/>
    </xf>
    <xf numFmtId="0" fontId="6" fillId="0" borderId="0" xfId="0" applyFont="1" applyAlignment="1">
      <alignment horizontal="left" wrapText="1"/>
    </xf>
    <xf numFmtId="0" fontId="6" fillId="0" borderId="0" xfId="0" applyFont="1" applyAlignment="1">
      <alignment wrapText="1"/>
    </xf>
    <xf numFmtId="0" fontId="10" fillId="0" borderId="1" xfId="0" applyFont="1" applyBorder="1" applyAlignment="1">
      <alignment vertical="top"/>
    </xf>
    <xf numFmtId="0" fontId="10" fillId="0" borderId="1" xfId="2" applyFont="1" applyFill="1" applyBorder="1" applyAlignment="1">
      <alignment vertical="top" wrapText="1"/>
    </xf>
    <xf numFmtId="0" fontId="10" fillId="0" borderId="1" xfId="0" applyFont="1" applyBorder="1" applyAlignment="1">
      <alignment vertical="top" wrapText="1"/>
    </xf>
    <xf numFmtId="0" fontId="10" fillId="0" borderId="1" xfId="0" applyFont="1" applyFill="1" applyBorder="1" applyAlignment="1">
      <alignment vertical="top" wrapText="1"/>
    </xf>
    <xf numFmtId="0" fontId="10" fillId="0" borderId="0" xfId="0" applyFont="1" applyAlignment="1">
      <alignment vertical="top"/>
    </xf>
    <xf numFmtId="0" fontId="10" fillId="2" borderId="1" xfId="0" applyFont="1" applyFill="1" applyBorder="1" applyAlignment="1">
      <alignment vertical="top"/>
    </xf>
    <xf numFmtId="0" fontId="12" fillId="2" borderId="1" xfId="0" applyFont="1" applyFill="1" applyBorder="1" applyAlignment="1">
      <alignment horizontal="left" vertical="top" wrapText="1"/>
    </xf>
    <xf numFmtId="0" fontId="10" fillId="2" borderId="1" xfId="0" applyFont="1" applyFill="1" applyBorder="1" applyAlignment="1">
      <alignment vertical="top" wrapText="1"/>
    </xf>
    <xf numFmtId="0" fontId="10" fillId="0" borderId="1" xfId="0" applyFont="1" applyFill="1" applyBorder="1" applyAlignment="1">
      <alignment vertical="top"/>
    </xf>
    <xf numFmtId="0" fontId="10" fillId="0" borderId="0" xfId="0" applyFont="1" applyFill="1" applyAlignment="1">
      <alignment horizontal="left" vertical="top"/>
    </xf>
    <xf numFmtId="0" fontId="6" fillId="0" borderId="1" xfId="0" applyFont="1" applyFill="1" applyBorder="1" applyAlignment="1">
      <alignment vertical="top"/>
    </xf>
    <xf numFmtId="0" fontId="6" fillId="0" borderId="1" xfId="0" applyFont="1" applyFill="1" applyBorder="1" applyAlignment="1">
      <alignment vertical="top" wrapText="1"/>
    </xf>
    <xf numFmtId="16" fontId="6" fillId="0" borderId="2" xfId="0" applyNumberFormat="1" applyFont="1" applyFill="1" applyBorder="1" applyAlignment="1">
      <alignment horizontal="left" vertical="center"/>
    </xf>
    <xf numFmtId="0" fontId="7" fillId="3" borderId="3" xfId="0" applyFont="1" applyFill="1" applyBorder="1" applyAlignment="1">
      <alignment horizontal="center" vertical="center" wrapText="1"/>
    </xf>
    <xf numFmtId="0" fontId="7" fillId="3" borderId="1" xfId="0" applyFont="1" applyFill="1" applyBorder="1" applyAlignment="1">
      <alignment horizontal="center" vertical="center"/>
    </xf>
    <xf numFmtId="0" fontId="6" fillId="0" borderId="2" xfId="0" applyFont="1" applyBorder="1" applyAlignment="1">
      <alignment vertical="center"/>
    </xf>
    <xf numFmtId="16" fontId="6" fillId="0" borderId="2" xfId="0" applyNumberFormat="1" applyFont="1" applyBorder="1" applyAlignment="1">
      <alignment vertical="center"/>
    </xf>
    <xf numFmtId="0" fontId="14" fillId="5" borderId="7" xfId="3" applyFont="1" applyFill="1" applyBorder="1" applyAlignment="1">
      <alignment horizontal="center" vertical="center"/>
    </xf>
    <xf numFmtId="0" fontId="14" fillId="5" borderId="7" xfId="3" applyFont="1" applyFill="1" applyBorder="1" applyAlignment="1">
      <alignment horizontal="center" vertical="center" wrapText="1"/>
    </xf>
    <xf numFmtId="49" fontId="17" fillId="0" borderId="7" xfId="3" applyNumberFormat="1" applyFont="1" applyBorder="1" applyAlignment="1">
      <alignment horizontal="center" vertical="center" wrapText="1"/>
    </xf>
    <xf numFmtId="14" fontId="17" fillId="0" borderId="7" xfId="3" applyNumberFormat="1" applyFont="1" applyBorder="1" applyAlignment="1">
      <alignment horizontal="center" vertical="center" wrapText="1"/>
    </xf>
    <xf numFmtId="0" fontId="17" fillId="0" borderId="7" xfId="3" applyFont="1" applyBorder="1" applyAlignment="1">
      <alignment vertical="center" wrapText="1"/>
    </xf>
    <xf numFmtId="0" fontId="17" fillId="0" borderId="7" xfId="3" applyFont="1" applyBorder="1" applyAlignment="1">
      <alignment horizontal="center" vertical="center" wrapText="1"/>
    </xf>
    <xf numFmtId="0" fontId="0" fillId="0" borderId="7" xfId="0" applyBorder="1" applyAlignment="1">
      <alignment horizontal="center" vertical="center"/>
    </xf>
    <xf numFmtId="14" fontId="0" fillId="0" borderId="7" xfId="0" applyNumberFormat="1" applyBorder="1" applyAlignment="1">
      <alignment horizontal="center" vertical="center"/>
    </xf>
    <xf numFmtId="0" fontId="0" fillId="0" borderId="7" xfId="0" applyBorder="1"/>
    <xf numFmtId="0" fontId="6" fillId="0" borderId="1" xfId="0" quotePrefix="1" applyFont="1" applyBorder="1" applyAlignment="1">
      <alignment vertical="top" wrapText="1"/>
    </xf>
    <xf numFmtId="165" fontId="6" fillId="0" borderId="2" xfId="0" applyNumberFormat="1" applyFont="1" applyBorder="1" applyAlignment="1">
      <alignment horizontal="center" vertical="center"/>
    </xf>
    <xf numFmtId="0" fontId="9" fillId="6" borderId="1" xfId="0" applyFont="1" applyFill="1" applyBorder="1" applyAlignment="1">
      <alignment vertical="top"/>
    </xf>
    <xf numFmtId="0" fontId="9" fillId="6" borderId="1" xfId="0" applyFont="1" applyFill="1" applyBorder="1" applyAlignment="1">
      <alignment horizontal="left" vertical="top" wrapText="1"/>
    </xf>
    <xf numFmtId="0" fontId="6" fillId="6" borderId="1" xfId="0" applyFont="1" applyFill="1" applyBorder="1" applyAlignment="1">
      <alignment vertical="top" wrapText="1"/>
    </xf>
    <xf numFmtId="0" fontId="6" fillId="2" borderId="6" xfId="0" applyFont="1" applyFill="1" applyBorder="1" applyAlignment="1">
      <alignment horizontal="left" vertical="top"/>
    </xf>
    <xf numFmtId="0" fontId="11" fillId="0" borderId="6" xfId="1" applyFont="1" applyBorder="1" applyAlignment="1">
      <alignment vertical="top" wrapText="1"/>
    </xf>
    <xf numFmtId="0" fontId="7" fillId="3" borderId="1" xfId="0" applyFont="1" applyFill="1" applyBorder="1" applyAlignment="1">
      <alignment horizontal="center" vertical="center" wrapText="1"/>
    </xf>
    <xf numFmtId="0" fontId="0" fillId="0" borderId="1" xfId="0" quotePrefix="1" applyBorder="1" applyAlignment="1">
      <alignment vertical="center" wrapText="1"/>
    </xf>
    <xf numFmtId="0" fontId="6" fillId="0" borderId="9" xfId="0" applyFont="1" applyBorder="1" applyAlignment="1">
      <alignment vertical="center" wrapText="1"/>
    </xf>
    <xf numFmtId="0" fontId="6" fillId="0" borderId="9" xfId="0" quotePrefix="1" applyFont="1" applyBorder="1" applyAlignment="1">
      <alignment vertical="center" wrapText="1"/>
    </xf>
    <xf numFmtId="0" fontId="7" fillId="3" borderId="1" xfId="0" applyFont="1" applyFill="1" applyBorder="1" applyAlignment="1">
      <alignment horizontal="left" vertical="center" wrapText="1"/>
    </xf>
    <xf numFmtId="0" fontId="10" fillId="0" borderId="1" xfId="2" quotePrefix="1" applyFont="1" applyFill="1" applyBorder="1" applyAlignment="1">
      <alignment vertical="top" wrapText="1"/>
    </xf>
    <xf numFmtId="16" fontId="0" fillId="0" borderId="2" xfId="0" applyNumberFormat="1" applyFont="1" applyFill="1" applyBorder="1" applyAlignment="1">
      <alignment horizontal="left" vertical="top" wrapText="1"/>
    </xf>
    <xf numFmtId="0" fontId="6" fillId="0" borderId="2" xfId="0" applyFont="1" applyBorder="1" applyAlignment="1">
      <alignment horizontal="left" vertical="top"/>
    </xf>
    <xf numFmtId="165"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wrapText="1"/>
    </xf>
    <xf numFmtId="16" fontId="6" fillId="0" borderId="1" xfId="0" applyNumberFormat="1" applyFont="1" applyBorder="1" applyAlignment="1">
      <alignment horizontal="left" vertical="center" wrapText="1"/>
    </xf>
    <xf numFmtId="16" fontId="6" fillId="0" borderId="1" xfId="0" applyNumberFormat="1" applyFont="1" applyBorder="1" applyAlignment="1">
      <alignment horizontal="left" vertical="center"/>
    </xf>
    <xf numFmtId="0" fontId="9" fillId="6" borderId="1" xfId="0" applyFont="1" applyFill="1" applyBorder="1" applyAlignment="1">
      <alignment vertical="center"/>
    </xf>
    <xf numFmtId="165" fontId="9" fillId="2" borderId="1" xfId="0" applyNumberFormat="1" applyFont="1" applyFill="1" applyBorder="1" applyAlignment="1">
      <alignment horizontal="center" vertical="center"/>
    </xf>
    <xf numFmtId="0" fontId="9" fillId="2" borderId="1" xfId="0" applyFont="1" applyFill="1" applyBorder="1" applyAlignment="1">
      <alignment vertical="center"/>
    </xf>
    <xf numFmtId="165" fontId="12" fillId="2" borderId="1" xfId="0" applyNumberFormat="1" applyFont="1" applyFill="1" applyBorder="1" applyAlignment="1">
      <alignment horizontal="center" vertical="center"/>
    </xf>
    <xf numFmtId="0" fontId="12" fillId="2" borderId="1" xfId="0" applyFont="1" applyFill="1" applyBorder="1" applyAlignment="1">
      <alignment horizontal="left" vertical="center"/>
    </xf>
    <xf numFmtId="165" fontId="10" fillId="0" borderId="1" xfId="0" applyNumberFormat="1" applyFont="1" applyFill="1" applyBorder="1" applyAlignment="1">
      <alignment horizontal="center" vertical="center"/>
    </xf>
    <xf numFmtId="165" fontId="6" fillId="0" borderId="0" xfId="0" applyNumberFormat="1" applyFont="1" applyAlignment="1">
      <alignment horizontal="center" vertical="center"/>
    </xf>
    <xf numFmtId="0" fontId="6" fillId="0" borderId="0" xfId="0" applyFont="1" applyAlignment="1">
      <alignment vertical="center"/>
    </xf>
    <xf numFmtId="165" fontId="6" fillId="0" borderId="2" xfId="0" applyNumberFormat="1" applyFont="1" applyFill="1" applyBorder="1" applyAlignment="1">
      <alignment horizontal="center" vertical="center" wrapText="1"/>
    </xf>
    <xf numFmtId="0" fontId="9" fillId="6"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Border="1" applyAlignment="1">
      <alignment horizontal="center" vertical="center"/>
    </xf>
    <xf numFmtId="0" fontId="6" fillId="0" borderId="1" xfId="2" applyFont="1" applyFill="1" applyBorder="1" applyAlignment="1">
      <alignment horizontal="center" vertical="center"/>
    </xf>
    <xf numFmtId="0" fontId="6" fillId="0" borderId="1" xfId="0" applyFont="1" applyBorder="1" applyAlignment="1">
      <alignment horizontal="left" vertical="center"/>
    </xf>
    <xf numFmtId="0" fontId="6" fillId="0" borderId="9" xfId="0" applyFont="1" applyBorder="1" applyAlignment="1">
      <alignment vertical="top"/>
    </xf>
    <xf numFmtId="0" fontId="6" fillId="0" borderId="2" xfId="0" applyFont="1" applyBorder="1" applyAlignment="1">
      <alignment horizontal="left" vertical="top" wrapText="1"/>
    </xf>
    <xf numFmtId="0" fontId="6" fillId="0" borderId="2" xfId="0" applyFont="1" applyBorder="1" applyAlignment="1">
      <alignment horizontal="center" vertical="center"/>
    </xf>
    <xf numFmtId="16" fontId="6" fillId="0" borderId="2" xfId="0" applyNumberFormat="1" applyFont="1" applyBorder="1" applyAlignment="1">
      <alignment vertical="center" wrapText="1"/>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6" fillId="0" borderId="2" xfId="0" applyFont="1" applyBorder="1" applyAlignment="1">
      <alignment horizontal="center" vertical="center"/>
    </xf>
    <xf numFmtId="165" fontId="6" fillId="0" borderId="2" xfId="0" applyNumberFormat="1"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9" xfId="0" applyFont="1" applyBorder="1" applyAlignment="1">
      <alignment horizontal="left"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9" xfId="0" applyFont="1" applyBorder="1" applyAlignment="1">
      <alignment horizontal="center" vertical="center"/>
    </xf>
    <xf numFmtId="165" fontId="6" fillId="0" borderId="2"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165" fontId="6" fillId="0" borderId="9" xfId="0" applyNumberFormat="1" applyFont="1" applyFill="1" applyBorder="1" applyAlignment="1">
      <alignment horizontal="center" vertical="center" wrapText="1"/>
    </xf>
    <xf numFmtId="16" fontId="6" fillId="0" borderId="2" xfId="0" applyNumberFormat="1" applyFont="1" applyBorder="1" applyAlignment="1">
      <alignment horizontal="left" vertical="center"/>
    </xf>
    <xf numFmtId="16" fontId="6" fillId="0" borderId="3" xfId="0" applyNumberFormat="1" applyFont="1" applyBorder="1" applyAlignment="1">
      <alignment horizontal="left" vertical="center"/>
    </xf>
    <xf numFmtId="16" fontId="6" fillId="0" borderId="9" xfId="0" applyNumberFormat="1" applyFont="1" applyBorder="1" applyAlignment="1">
      <alignment horizontal="left" vertical="center"/>
    </xf>
    <xf numFmtId="0" fontId="6" fillId="0" borderId="2" xfId="0" applyFont="1" applyBorder="1" applyAlignment="1">
      <alignment horizontal="center" vertical="top"/>
    </xf>
    <xf numFmtId="0" fontId="6" fillId="0" borderId="9" xfId="0" applyFont="1" applyBorder="1" applyAlignment="1">
      <alignment horizontal="center" vertical="top"/>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9"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9" xfId="0" applyFont="1" applyBorder="1" applyAlignment="1">
      <alignment horizontal="left" vertical="center"/>
    </xf>
    <xf numFmtId="0" fontId="10" fillId="0" borderId="2" xfId="0" applyFont="1" applyFill="1" applyBorder="1" applyAlignment="1">
      <alignment horizontal="center" vertical="top"/>
    </xf>
    <xf numFmtId="0" fontId="10" fillId="0" borderId="3" xfId="0" applyFont="1" applyFill="1" applyBorder="1" applyAlignment="1">
      <alignment horizontal="center" vertical="top"/>
    </xf>
    <xf numFmtId="0" fontId="10" fillId="0" borderId="9" xfId="0" applyFont="1" applyFill="1" applyBorder="1" applyAlignment="1">
      <alignment horizontal="center" vertical="top"/>
    </xf>
    <xf numFmtId="0" fontId="10" fillId="0" borderId="2" xfId="0" applyFont="1" applyBorder="1" applyAlignment="1">
      <alignment horizontal="center" vertical="top"/>
    </xf>
    <xf numFmtId="0" fontId="10" fillId="0" borderId="9" xfId="0" applyFont="1" applyBorder="1" applyAlignment="1">
      <alignment horizontal="center" vertical="top"/>
    </xf>
    <xf numFmtId="0" fontId="10" fillId="0" borderId="2" xfId="2" applyFont="1" applyFill="1" applyBorder="1" applyAlignment="1">
      <alignment horizontal="left" vertical="center" wrapText="1"/>
    </xf>
    <xf numFmtId="0" fontId="10" fillId="0" borderId="9" xfId="2" applyFont="1" applyFill="1" applyBorder="1" applyAlignment="1">
      <alignment horizontal="left" vertical="center" wrapText="1"/>
    </xf>
    <xf numFmtId="0" fontId="10" fillId="0" borderId="3" xfId="2" applyFont="1" applyFill="1" applyBorder="1" applyAlignment="1">
      <alignment horizontal="left" vertical="center" wrapText="1"/>
    </xf>
    <xf numFmtId="0" fontId="10" fillId="0" borderId="3" xfId="0" applyFont="1" applyBorder="1" applyAlignment="1">
      <alignment horizontal="center" vertical="top"/>
    </xf>
    <xf numFmtId="0" fontId="6" fillId="0" borderId="3" xfId="0" applyFont="1" applyBorder="1" applyAlignment="1">
      <alignment horizontal="center" vertical="top"/>
    </xf>
    <xf numFmtId="0" fontId="4" fillId="0" borderId="1" xfId="0" applyFont="1" applyBorder="1" applyAlignment="1">
      <alignment horizontal="center"/>
    </xf>
    <xf numFmtId="0" fontId="6" fillId="2" borderId="5" xfId="0" applyFont="1" applyFill="1" applyBorder="1" applyAlignment="1">
      <alignment horizontal="left" vertical="top"/>
    </xf>
    <xf numFmtId="0" fontId="6" fillId="2" borderId="6" xfId="0" applyFont="1" applyFill="1" applyBorder="1" applyAlignment="1">
      <alignment horizontal="left" vertical="top"/>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165" fontId="7" fillId="3" borderId="5" xfId="0" applyNumberFormat="1" applyFont="1" applyFill="1" applyBorder="1" applyAlignment="1">
      <alignment horizontal="center" vertical="center"/>
    </xf>
    <xf numFmtId="165" fontId="7" fillId="3" borderId="6" xfId="0" applyNumberFormat="1" applyFont="1" applyFill="1" applyBorder="1" applyAlignment="1">
      <alignment horizontal="center" vertical="center"/>
    </xf>
    <xf numFmtId="0" fontId="6" fillId="6" borderId="5" xfId="0" applyFont="1" applyFill="1" applyBorder="1" applyAlignment="1">
      <alignment horizontal="right" vertical="top"/>
    </xf>
    <xf numFmtId="0" fontId="6" fillId="6" borderId="8" xfId="0" applyFont="1" applyFill="1" applyBorder="1" applyAlignment="1">
      <alignment horizontal="right" vertical="top"/>
    </xf>
    <xf numFmtId="0" fontId="6" fillId="6" borderId="6" xfId="0" applyFont="1" applyFill="1" applyBorder="1" applyAlignment="1">
      <alignment horizontal="right" vertical="top"/>
    </xf>
    <xf numFmtId="0" fontId="2" fillId="0" borderId="4" xfId="0" applyFont="1" applyBorder="1" applyAlignment="1">
      <alignment horizontal="center"/>
    </xf>
    <xf numFmtId="0" fontId="2" fillId="0" borderId="0" xfId="0" applyFont="1" applyBorder="1" applyAlignment="1">
      <alignment horizontal="center"/>
    </xf>
  </cellXfs>
  <cellStyles count="5">
    <cellStyle name="Hyperlink" xfId="1" builtinId="8"/>
    <cellStyle name="Normal" xfId="0" builtinId="0"/>
    <cellStyle name="Normal 2" xfId="2"/>
    <cellStyle name="Normal 4" xfId="3"/>
    <cellStyle name="Normal 9" xfId="4"/>
  </cellStyles>
  <dxfs count="24">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
      <fill>
        <patternFill>
          <bgColor theme="0" tint="-0.24994659260841701"/>
        </patternFill>
      </fill>
    </dxf>
    <dxf>
      <fill>
        <patternFill>
          <bgColor rgb="FFFFFF99"/>
        </patternFill>
      </fill>
    </dxf>
    <dxf>
      <fill>
        <patternFill>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47625</xdr:colOff>
          <xdr:row>4</xdr:row>
          <xdr:rowOff>47625</xdr:rowOff>
        </xdr:from>
        <xdr:to>
          <xdr:col>11</xdr:col>
          <xdr:colOff>1457325</xdr:colOff>
          <xdr:row>4</xdr:row>
          <xdr:rowOff>533400</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mserver/Projects/JKC_JLN2/trunk/Reference/Customer%20Supplied/&#22522;&#30436;_&#21103;&#20316;&#29992;&#35413;&#20385;&#12471;&#12540;&#12488;_&#9651;&#9651;&#9651;&#96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ピアレビュー記録票"/>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app.pluralsight.com/library/courses/git-fundamentals"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shop.vn/products/kit-stm8l-discov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9"/>
  <sheetViews>
    <sheetView showGridLines="0" zoomScale="85" zoomScaleNormal="85" workbookViewId="0"/>
  </sheetViews>
  <sheetFormatPr defaultRowHeight="15" x14ac:dyDescent="0.25"/>
  <cols>
    <col min="2" max="2" width="15.7109375" bestFit="1" customWidth="1"/>
    <col min="3" max="3" width="41.28515625" customWidth="1"/>
    <col min="4" max="4" width="15.7109375" customWidth="1"/>
  </cols>
  <sheetData>
    <row r="1" spans="1:4" ht="30" x14ac:dyDescent="0.25">
      <c r="A1" s="53" t="s">
        <v>51</v>
      </c>
      <c r="B1" s="54" t="s">
        <v>52</v>
      </c>
      <c r="C1" s="53" t="s">
        <v>53</v>
      </c>
      <c r="D1" s="53" t="s">
        <v>54</v>
      </c>
    </row>
    <row r="2" spans="1:4" x14ac:dyDescent="0.25">
      <c r="A2" s="55" t="s">
        <v>55</v>
      </c>
      <c r="B2" s="56">
        <v>43606</v>
      </c>
      <c r="C2" s="57" t="s">
        <v>57</v>
      </c>
      <c r="D2" s="58" t="s">
        <v>56</v>
      </c>
    </row>
    <row r="3" spans="1:4" x14ac:dyDescent="0.25">
      <c r="A3" s="55" t="s">
        <v>130</v>
      </c>
      <c r="B3" s="56">
        <v>43635</v>
      </c>
      <c r="C3" s="57" t="s">
        <v>131</v>
      </c>
      <c r="D3" s="58" t="s">
        <v>58</v>
      </c>
    </row>
    <row r="4" spans="1:4" x14ac:dyDescent="0.25">
      <c r="A4" s="55" t="s">
        <v>134</v>
      </c>
      <c r="B4" s="56">
        <v>43636</v>
      </c>
      <c r="C4" s="57" t="s">
        <v>131</v>
      </c>
      <c r="D4" s="58" t="s">
        <v>58</v>
      </c>
    </row>
    <row r="5" spans="1:4" x14ac:dyDescent="0.25">
      <c r="A5" s="55" t="s">
        <v>173</v>
      </c>
      <c r="B5" s="56">
        <v>43636</v>
      </c>
      <c r="C5" s="57" t="s">
        <v>174</v>
      </c>
      <c r="D5" s="58" t="s">
        <v>58</v>
      </c>
    </row>
    <row r="6" spans="1:4" x14ac:dyDescent="0.25">
      <c r="A6" s="59"/>
      <c r="B6" s="60"/>
      <c r="C6" s="61"/>
      <c r="D6" s="59"/>
    </row>
    <row r="7" spans="1:4" x14ac:dyDescent="0.25">
      <c r="A7" s="61"/>
      <c r="B7" s="61"/>
      <c r="C7" s="61"/>
      <c r="D7" s="61"/>
    </row>
    <row r="8" spans="1:4" x14ac:dyDescent="0.25">
      <c r="A8" s="61"/>
      <c r="B8" s="61"/>
      <c r="C8" s="61"/>
      <c r="D8" s="61"/>
    </row>
    <row r="9" spans="1:4" x14ac:dyDescent="0.25">
      <c r="A9" s="61"/>
      <c r="B9" s="61"/>
      <c r="C9" s="61"/>
      <c r="D9" s="6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4"/>
  <sheetViews>
    <sheetView tabSelected="1" zoomScale="80" zoomScaleNormal="80" workbookViewId="0">
      <selection sqref="A1:L1"/>
    </sheetView>
  </sheetViews>
  <sheetFormatPr defaultColWidth="8.7109375" defaultRowHeight="12.75" x14ac:dyDescent="0.2"/>
  <cols>
    <col min="1" max="1" width="9.28515625" style="26" bestFit="1" customWidth="1"/>
    <col min="2" max="2" width="11.7109375" style="26" customWidth="1"/>
    <col min="3" max="3" width="32.5703125" style="26" customWidth="1"/>
    <col min="4" max="4" width="69" style="26" customWidth="1"/>
    <col min="5" max="5" width="15.7109375" style="26" bestFit="1" customWidth="1"/>
    <col min="6" max="6" width="13" style="33" customWidth="1"/>
    <col min="7" max="7" width="16.28515625" style="33" customWidth="1"/>
    <col min="8" max="8" width="11.85546875" style="33" customWidth="1"/>
    <col min="9" max="10" width="13" style="87" customWidth="1"/>
    <col min="11" max="11" width="16.42578125" style="88" customWidth="1"/>
    <col min="12" max="12" width="42.140625" style="26" customWidth="1"/>
    <col min="13" max="13" width="24.7109375" style="34" customWidth="1"/>
    <col min="14" max="14" width="35.28515625" style="35" customWidth="1"/>
    <col min="15" max="15" width="37.42578125" style="26" hidden="1" customWidth="1"/>
    <col min="16" max="16" width="0" style="26" hidden="1" customWidth="1"/>
    <col min="17" max="16384" width="8.7109375" style="26"/>
  </cols>
  <sheetData>
    <row r="1" spans="1:16" s="10" customFormat="1" ht="26.25" x14ac:dyDescent="0.4">
      <c r="A1" s="136" t="s">
        <v>60</v>
      </c>
      <c r="B1" s="136"/>
      <c r="C1" s="136"/>
      <c r="D1" s="136"/>
      <c r="E1" s="136"/>
      <c r="F1" s="136"/>
      <c r="G1" s="136"/>
      <c r="H1" s="136"/>
      <c r="I1" s="136"/>
      <c r="J1" s="136"/>
      <c r="K1" s="136"/>
      <c r="L1" s="136"/>
      <c r="M1" s="7"/>
      <c r="N1" s="8"/>
      <c r="O1" s="9">
        <v>43441</v>
      </c>
    </row>
    <row r="2" spans="1:16" s="14" customFormat="1" ht="60.75" customHeight="1" x14ac:dyDescent="0.25">
      <c r="A2" s="139" t="s">
        <v>8</v>
      </c>
      <c r="B2" s="140"/>
      <c r="C2" s="50" t="s">
        <v>7</v>
      </c>
      <c r="D2" s="50" t="s">
        <v>70</v>
      </c>
      <c r="E2" s="50" t="s">
        <v>9</v>
      </c>
      <c r="F2" s="50" t="s">
        <v>10</v>
      </c>
      <c r="G2" s="50" t="s">
        <v>12</v>
      </c>
      <c r="H2" s="50" t="s">
        <v>29</v>
      </c>
      <c r="I2" s="141" t="s">
        <v>30</v>
      </c>
      <c r="J2" s="142"/>
      <c r="K2" s="50" t="s">
        <v>45</v>
      </c>
      <c r="L2" s="69" t="s">
        <v>75</v>
      </c>
      <c r="M2" s="73" t="s">
        <v>80</v>
      </c>
      <c r="N2" s="49" t="s">
        <v>122</v>
      </c>
      <c r="O2" s="13" t="s">
        <v>26</v>
      </c>
    </row>
    <row r="3" spans="1:16" s="14" customFormat="1" x14ac:dyDescent="0.25">
      <c r="A3" s="143" t="s">
        <v>63</v>
      </c>
      <c r="B3" s="144"/>
      <c r="C3" s="144"/>
      <c r="D3" s="144"/>
      <c r="E3" s="145"/>
      <c r="F3" s="90">
        <f>SUM(F4,F13,F38,F50)</f>
        <v>358</v>
      </c>
      <c r="G3" s="90">
        <f>SUM(G4,G13,G38,G50)</f>
        <v>219</v>
      </c>
      <c r="H3" s="90"/>
      <c r="I3" s="90" t="s">
        <v>119</v>
      </c>
      <c r="J3" s="90" t="s">
        <v>120</v>
      </c>
      <c r="K3" s="81"/>
      <c r="L3" s="64"/>
      <c r="M3" s="65"/>
      <c r="N3" s="66"/>
      <c r="O3" s="13"/>
    </row>
    <row r="4" spans="1:16" s="20" customFormat="1" x14ac:dyDescent="0.25">
      <c r="A4" s="15" t="s">
        <v>0</v>
      </c>
      <c r="B4" s="137" t="s">
        <v>69</v>
      </c>
      <c r="C4" s="138"/>
      <c r="D4" s="67"/>
      <c r="E4" s="15"/>
      <c r="F4" s="31">
        <f>SUM(F6:F9)</f>
        <v>14</v>
      </c>
      <c r="G4" s="31">
        <f>SUM(G6:G9)</f>
        <v>13</v>
      </c>
      <c r="H4" s="31"/>
      <c r="I4" s="82"/>
      <c r="J4" s="82"/>
      <c r="K4" s="83"/>
      <c r="L4" s="16"/>
      <c r="M4" s="17"/>
      <c r="N4" s="18"/>
      <c r="O4" s="19" t="e">
        <f>SUM(G4+#REF!+G13+#REF!+#REF!+#REF!)</f>
        <v>#REF!</v>
      </c>
      <c r="P4" s="20" t="e">
        <f>O4/8</f>
        <v>#REF!</v>
      </c>
    </row>
    <row r="5" spans="1:16" ht="83.25" customHeight="1" x14ac:dyDescent="0.2">
      <c r="A5" s="21"/>
      <c r="B5" s="11" t="s">
        <v>43</v>
      </c>
      <c r="C5" s="22" t="s">
        <v>64</v>
      </c>
      <c r="D5" s="22" t="s">
        <v>98</v>
      </c>
      <c r="E5" s="22" t="s">
        <v>33</v>
      </c>
      <c r="F5" s="91">
        <v>2.5</v>
      </c>
      <c r="G5" s="91">
        <v>2.5</v>
      </c>
      <c r="H5" s="102" t="s">
        <v>65</v>
      </c>
      <c r="I5" s="78">
        <v>43619</v>
      </c>
      <c r="J5" s="78">
        <v>43619</v>
      </c>
      <c r="K5" s="79" t="s">
        <v>112</v>
      </c>
      <c r="L5" s="30"/>
      <c r="M5" s="28"/>
      <c r="N5" s="22" t="s">
        <v>66</v>
      </c>
    </row>
    <row r="6" spans="1:16" ht="51" x14ac:dyDescent="0.2">
      <c r="A6" s="21"/>
      <c r="B6" s="11" t="s">
        <v>1</v>
      </c>
      <c r="C6" s="22" t="s">
        <v>49</v>
      </c>
      <c r="D6" s="22" t="s">
        <v>99</v>
      </c>
      <c r="E6" s="22" t="s">
        <v>33</v>
      </c>
      <c r="F6" s="91">
        <v>2</v>
      </c>
      <c r="G6" s="91">
        <v>1</v>
      </c>
      <c r="H6" s="103" t="s">
        <v>67</v>
      </c>
      <c r="I6" s="78">
        <v>43622</v>
      </c>
      <c r="J6" s="78">
        <v>43622</v>
      </c>
      <c r="K6" s="80" t="s">
        <v>113</v>
      </c>
      <c r="L6" s="11"/>
      <c r="M6" s="23"/>
      <c r="N6" s="24" t="s">
        <v>34</v>
      </c>
      <c r="O6" s="25"/>
    </row>
    <row r="7" spans="1:16" ht="51" x14ac:dyDescent="0.2">
      <c r="A7" s="118"/>
      <c r="B7" s="120" t="s">
        <v>2</v>
      </c>
      <c r="C7" s="22" t="s">
        <v>48</v>
      </c>
      <c r="D7" s="22" t="s">
        <v>100</v>
      </c>
      <c r="E7" s="22" t="s">
        <v>32</v>
      </c>
      <c r="F7" s="91">
        <v>4</v>
      </c>
      <c r="G7" s="91">
        <v>4</v>
      </c>
      <c r="H7" s="91" t="s">
        <v>56</v>
      </c>
      <c r="I7" s="77">
        <v>43626</v>
      </c>
      <c r="J7" s="77">
        <v>43626</v>
      </c>
      <c r="K7" s="80" t="s">
        <v>114</v>
      </c>
      <c r="L7" s="68" t="s">
        <v>36</v>
      </c>
      <c r="M7" s="28"/>
      <c r="N7" s="22"/>
    </row>
    <row r="8" spans="1:16" x14ac:dyDescent="0.2">
      <c r="A8" s="119"/>
      <c r="B8" s="122"/>
      <c r="C8" s="22" t="s">
        <v>68</v>
      </c>
      <c r="D8" s="22"/>
      <c r="E8" s="22" t="s">
        <v>32</v>
      </c>
      <c r="F8" s="91">
        <v>4</v>
      </c>
      <c r="G8" s="91">
        <v>4</v>
      </c>
      <c r="H8" s="91" t="s">
        <v>59</v>
      </c>
      <c r="I8" s="77">
        <v>43626</v>
      </c>
      <c r="J8" s="77">
        <v>43626</v>
      </c>
      <c r="K8" s="80" t="s">
        <v>115</v>
      </c>
      <c r="L8" s="27"/>
      <c r="M8" s="28"/>
      <c r="N8" s="22"/>
    </row>
    <row r="9" spans="1:16" x14ac:dyDescent="0.2">
      <c r="A9" s="118"/>
      <c r="B9" s="120" t="s">
        <v>3</v>
      </c>
      <c r="C9" s="106" t="s">
        <v>104</v>
      </c>
      <c r="D9" s="22" t="s">
        <v>104</v>
      </c>
      <c r="E9" s="22" t="s">
        <v>32</v>
      </c>
      <c r="F9" s="91">
        <v>4</v>
      </c>
      <c r="G9" s="91">
        <v>4</v>
      </c>
      <c r="H9" s="91" t="s">
        <v>79</v>
      </c>
      <c r="I9" s="77">
        <v>43627</v>
      </c>
      <c r="J9" s="77">
        <v>43627</v>
      </c>
      <c r="K9" s="80" t="s">
        <v>114</v>
      </c>
      <c r="L9" s="29"/>
      <c r="M9" s="28"/>
      <c r="N9" s="22"/>
    </row>
    <row r="10" spans="1:16" x14ac:dyDescent="0.2">
      <c r="A10" s="135"/>
      <c r="B10" s="121"/>
      <c r="C10" s="107"/>
      <c r="D10" s="22" t="s">
        <v>160</v>
      </c>
      <c r="E10" s="22" t="s">
        <v>32</v>
      </c>
      <c r="F10" s="91">
        <v>4</v>
      </c>
      <c r="G10" s="91">
        <v>4</v>
      </c>
      <c r="H10" s="91" t="s">
        <v>61</v>
      </c>
      <c r="I10" s="77">
        <v>43627</v>
      </c>
      <c r="J10" s="77">
        <v>43627</v>
      </c>
      <c r="K10" s="80" t="s">
        <v>115</v>
      </c>
      <c r="L10" s="29"/>
      <c r="M10" s="28"/>
      <c r="N10" s="22"/>
    </row>
    <row r="11" spans="1:16" x14ac:dyDescent="0.2">
      <c r="A11" s="119"/>
      <c r="B11" s="122"/>
      <c r="C11" s="108"/>
      <c r="D11" s="22" t="s">
        <v>116</v>
      </c>
      <c r="E11" s="22" t="s">
        <v>32</v>
      </c>
      <c r="F11" s="91">
        <v>4</v>
      </c>
      <c r="G11" s="91">
        <v>4</v>
      </c>
      <c r="H11" s="91" t="s">
        <v>59</v>
      </c>
      <c r="I11" s="77">
        <v>43629</v>
      </c>
      <c r="J11" s="77">
        <v>43629</v>
      </c>
      <c r="K11" s="80" t="s">
        <v>114</v>
      </c>
      <c r="L11" s="29"/>
      <c r="M11" s="28"/>
      <c r="N11" s="22"/>
    </row>
    <row r="12" spans="1:16" x14ac:dyDescent="0.2">
      <c r="A12" s="11"/>
      <c r="B12" s="97" t="s">
        <v>117</v>
      </c>
      <c r="C12" s="22" t="s">
        <v>125</v>
      </c>
      <c r="D12" s="22"/>
      <c r="E12" s="22" t="s">
        <v>33</v>
      </c>
      <c r="F12" s="91">
        <v>4</v>
      </c>
      <c r="G12" s="91">
        <v>0</v>
      </c>
      <c r="H12" s="91"/>
      <c r="I12" s="77">
        <v>43629</v>
      </c>
      <c r="J12" s="77">
        <v>43629</v>
      </c>
      <c r="K12" s="80" t="s">
        <v>115</v>
      </c>
      <c r="L12" s="29"/>
      <c r="M12" s="28" t="s">
        <v>58</v>
      </c>
      <c r="N12" s="22"/>
    </row>
    <row r="13" spans="1:16" s="20" customFormat="1" x14ac:dyDescent="0.25">
      <c r="A13" s="15" t="s">
        <v>11</v>
      </c>
      <c r="B13" s="15" t="s">
        <v>35</v>
      </c>
      <c r="C13" s="15"/>
      <c r="D13" s="15"/>
      <c r="E13" s="15"/>
      <c r="F13" s="31">
        <f>SUM(F14:F37)</f>
        <v>176</v>
      </c>
      <c r="G13" s="31">
        <f>SUM(G14:G26)</f>
        <v>110</v>
      </c>
      <c r="H13" s="31"/>
      <c r="I13" s="82"/>
      <c r="J13" s="82"/>
      <c r="K13" s="83"/>
      <c r="L13" s="16"/>
      <c r="M13" s="17"/>
      <c r="N13" s="18"/>
    </row>
    <row r="14" spans="1:16" s="20" customFormat="1" ht="76.5" x14ac:dyDescent="0.25">
      <c r="A14" s="118"/>
      <c r="B14" s="120" t="s">
        <v>1</v>
      </c>
      <c r="C14" s="22" t="s">
        <v>158</v>
      </c>
      <c r="D14" s="22" t="s">
        <v>159</v>
      </c>
      <c r="E14" s="47" t="s">
        <v>32</v>
      </c>
      <c r="F14" s="91">
        <v>4</v>
      </c>
      <c r="G14" s="91">
        <v>4</v>
      </c>
      <c r="H14" s="91" t="s">
        <v>62</v>
      </c>
      <c r="I14" s="77">
        <v>43640</v>
      </c>
      <c r="J14" s="77">
        <v>43640</v>
      </c>
      <c r="K14" s="52" t="s">
        <v>118</v>
      </c>
      <c r="L14" s="22" t="s">
        <v>171</v>
      </c>
      <c r="M14" s="12" t="s">
        <v>79</v>
      </c>
      <c r="N14" s="22"/>
    </row>
    <row r="15" spans="1:16" s="20" customFormat="1" ht="12.75" customHeight="1" x14ac:dyDescent="0.25">
      <c r="A15" s="119"/>
      <c r="B15" s="122"/>
      <c r="C15" s="22" t="s">
        <v>71</v>
      </c>
      <c r="D15" s="62" t="s">
        <v>72</v>
      </c>
      <c r="E15" s="47" t="s">
        <v>32</v>
      </c>
      <c r="F15" s="91">
        <v>4</v>
      </c>
      <c r="G15" s="91">
        <v>4</v>
      </c>
      <c r="H15" s="91" t="s">
        <v>62</v>
      </c>
      <c r="I15" s="77">
        <v>43640</v>
      </c>
      <c r="J15" s="77">
        <v>43640</v>
      </c>
      <c r="K15" s="52" t="s">
        <v>47</v>
      </c>
      <c r="L15" s="70"/>
      <c r="M15" s="12" t="s">
        <v>79</v>
      </c>
      <c r="N15" s="38"/>
    </row>
    <row r="16" spans="1:16" s="20" customFormat="1" ht="55.5" x14ac:dyDescent="0.25">
      <c r="A16" s="118"/>
      <c r="B16" s="120" t="s">
        <v>2</v>
      </c>
      <c r="C16" s="22" t="s">
        <v>167</v>
      </c>
      <c r="D16" s="22" t="s">
        <v>136</v>
      </c>
      <c r="E16" s="47" t="s">
        <v>32</v>
      </c>
      <c r="F16" s="91">
        <v>8</v>
      </c>
      <c r="G16" s="91">
        <v>8</v>
      </c>
      <c r="H16" s="91" t="s">
        <v>172</v>
      </c>
      <c r="I16" s="77">
        <v>43641</v>
      </c>
      <c r="J16" s="77">
        <v>43641</v>
      </c>
      <c r="K16" s="101" t="s">
        <v>121</v>
      </c>
      <c r="L16" s="22" t="s">
        <v>137</v>
      </c>
      <c r="M16" s="51" t="s">
        <v>79</v>
      </c>
      <c r="N16" s="62"/>
    </row>
    <row r="17" spans="1:14" s="20" customFormat="1" ht="25.5" x14ac:dyDescent="0.25">
      <c r="A17" s="119"/>
      <c r="B17" s="122"/>
      <c r="C17" s="22" t="s">
        <v>71</v>
      </c>
      <c r="D17" s="62" t="s">
        <v>73</v>
      </c>
      <c r="E17" s="47" t="s">
        <v>32</v>
      </c>
      <c r="F17" s="91">
        <v>12</v>
      </c>
      <c r="G17" s="91">
        <v>8</v>
      </c>
      <c r="H17" s="91" t="s">
        <v>172</v>
      </c>
      <c r="I17" s="77">
        <v>43642</v>
      </c>
      <c r="J17" s="77">
        <v>43643</v>
      </c>
      <c r="K17" s="101" t="s">
        <v>175</v>
      </c>
      <c r="L17" s="2"/>
      <c r="M17" s="51" t="s">
        <v>79</v>
      </c>
      <c r="N17" s="38"/>
    </row>
    <row r="18" spans="1:14" s="20" customFormat="1" ht="25.5" x14ac:dyDescent="0.25">
      <c r="A18" s="118"/>
      <c r="B18" s="120" t="s">
        <v>3</v>
      </c>
      <c r="C18" s="22" t="s">
        <v>138</v>
      </c>
      <c r="D18" s="22" t="s">
        <v>138</v>
      </c>
      <c r="E18" s="47" t="s">
        <v>32</v>
      </c>
      <c r="F18" s="91">
        <v>8</v>
      </c>
      <c r="G18" s="91">
        <v>8</v>
      </c>
      <c r="H18" s="91" t="s">
        <v>172</v>
      </c>
      <c r="I18" s="77">
        <v>43643</v>
      </c>
      <c r="J18" s="63">
        <v>43644</v>
      </c>
      <c r="K18" s="101" t="s">
        <v>161</v>
      </c>
      <c r="L18" s="11" t="s">
        <v>139</v>
      </c>
      <c r="M18" s="12" t="s">
        <v>61</v>
      </c>
      <c r="N18" s="62"/>
    </row>
    <row r="19" spans="1:14" s="20" customFormat="1" ht="25.5" x14ac:dyDescent="0.25">
      <c r="A19" s="119"/>
      <c r="B19" s="122"/>
      <c r="C19" s="22" t="s">
        <v>71</v>
      </c>
      <c r="D19" s="62" t="s">
        <v>74</v>
      </c>
      <c r="E19" s="47" t="s">
        <v>32</v>
      </c>
      <c r="F19" s="91">
        <v>8</v>
      </c>
      <c r="G19" s="91">
        <v>16</v>
      </c>
      <c r="H19" s="91" t="s">
        <v>172</v>
      </c>
      <c r="I19" s="63">
        <v>43644</v>
      </c>
      <c r="J19" s="63">
        <v>43647</v>
      </c>
      <c r="K19" s="101" t="s">
        <v>176</v>
      </c>
      <c r="L19" s="71"/>
      <c r="M19" s="12" t="s">
        <v>61</v>
      </c>
      <c r="N19" s="38"/>
    </row>
    <row r="20" spans="1:14" ht="63.75" x14ac:dyDescent="0.2">
      <c r="A20" s="11"/>
      <c r="B20" s="51" t="s">
        <v>105</v>
      </c>
      <c r="C20" s="22" t="s">
        <v>123</v>
      </c>
      <c r="D20" s="22" t="s">
        <v>124</v>
      </c>
      <c r="E20" s="47" t="s">
        <v>32</v>
      </c>
      <c r="F20" s="91">
        <v>4</v>
      </c>
      <c r="G20" s="91">
        <v>6</v>
      </c>
      <c r="H20" s="91" t="s">
        <v>46</v>
      </c>
      <c r="I20" s="63">
        <v>43647</v>
      </c>
      <c r="J20" s="63">
        <v>43647</v>
      </c>
      <c r="K20" s="80" t="s">
        <v>115</v>
      </c>
      <c r="L20" s="29"/>
      <c r="M20" s="28" t="s">
        <v>37</v>
      </c>
      <c r="N20" s="22"/>
    </row>
    <row r="21" spans="1:14" s="20" customFormat="1" x14ac:dyDescent="0.25">
      <c r="A21" s="118"/>
      <c r="B21" s="120" t="s">
        <v>4</v>
      </c>
      <c r="C21" s="11" t="s">
        <v>169</v>
      </c>
      <c r="D21" s="11" t="s">
        <v>140</v>
      </c>
      <c r="E21" s="47" t="s">
        <v>32</v>
      </c>
      <c r="F21" s="91">
        <v>8</v>
      </c>
      <c r="G21" s="91">
        <v>8</v>
      </c>
      <c r="H21" s="100" t="s">
        <v>135</v>
      </c>
      <c r="I21" s="63">
        <v>43648</v>
      </c>
      <c r="J21" s="63">
        <v>43648</v>
      </c>
      <c r="K21" s="52" t="s">
        <v>121</v>
      </c>
      <c r="L21" s="11" t="s">
        <v>141</v>
      </c>
      <c r="M21" s="12" t="s">
        <v>62</v>
      </c>
      <c r="N21" s="62"/>
    </row>
    <row r="22" spans="1:14" s="20" customFormat="1" x14ac:dyDescent="0.25">
      <c r="A22" s="119"/>
      <c r="B22" s="122"/>
      <c r="C22" s="22" t="s">
        <v>71</v>
      </c>
      <c r="D22" s="62" t="s">
        <v>76</v>
      </c>
      <c r="E22" s="47" t="s">
        <v>32</v>
      </c>
      <c r="F22" s="91">
        <v>8</v>
      </c>
      <c r="G22" s="91">
        <v>8</v>
      </c>
      <c r="H22" s="104" t="s">
        <v>135</v>
      </c>
      <c r="I22" s="63">
        <v>43649</v>
      </c>
      <c r="J22" s="63">
        <v>43649</v>
      </c>
      <c r="K22" s="52" t="s">
        <v>121</v>
      </c>
      <c r="L22" s="72"/>
      <c r="M22" s="12" t="s">
        <v>62</v>
      </c>
      <c r="N22" s="38"/>
    </row>
    <row r="23" spans="1:14" s="20" customFormat="1" x14ac:dyDescent="0.25">
      <c r="A23" s="118"/>
      <c r="B23" s="120" t="s">
        <v>5</v>
      </c>
      <c r="C23" s="46" t="s">
        <v>164</v>
      </c>
      <c r="D23" s="46" t="s">
        <v>142</v>
      </c>
      <c r="E23" s="47" t="s">
        <v>32</v>
      </c>
      <c r="F23" s="91">
        <v>8</v>
      </c>
      <c r="G23" s="92">
        <v>8</v>
      </c>
      <c r="H23" s="91" t="s">
        <v>61</v>
      </c>
      <c r="I23" s="63">
        <v>43650</v>
      </c>
      <c r="J23" s="63">
        <v>43650</v>
      </c>
      <c r="K23" s="52" t="s">
        <v>121</v>
      </c>
      <c r="L23" s="11" t="s">
        <v>143</v>
      </c>
      <c r="M23" s="51" t="s">
        <v>79</v>
      </c>
      <c r="N23" s="62"/>
    </row>
    <row r="24" spans="1:14" s="20" customFormat="1" x14ac:dyDescent="0.25">
      <c r="A24" s="119"/>
      <c r="B24" s="122"/>
      <c r="C24" s="22" t="s">
        <v>71</v>
      </c>
      <c r="D24" s="62" t="s">
        <v>77</v>
      </c>
      <c r="E24" s="47" t="s">
        <v>32</v>
      </c>
      <c r="F24" s="91">
        <v>16</v>
      </c>
      <c r="G24" s="92">
        <v>16</v>
      </c>
      <c r="H24" s="91" t="s">
        <v>61</v>
      </c>
      <c r="I24" s="63">
        <v>43651</v>
      </c>
      <c r="J24" s="105">
        <v>43654</v>
      </c>
      <c r="K24" s="52" t="s">
        <v>121</v>
      </c>
      <c r="L24" s="11"/>
      <c r="M24" s="51" t="s">
        <v>79</v>
      </c>
      <c r="N24" s="38"/>
    </row>
    <row r="25" spans="1:14" s="20" customFormat="1" x14ac:dyDescent="0.25">
      <c r="A25" s="118"/>
      <c r="B25" s="120" t="s">
        <v>6</v>
      </c>
      <c r="C25" s="46" t="s">
        <v>144</v>
      </c>
      <c r="D25" s="46" t="s">
        <v>144</v>
      </c>
      <c r="E25" s="47" t="s">
        <v>32</v>
      </c>
      <c r="F25" s="91">
        <v>8</v>
      </c>
      <c r="G25" s="92">
        <v>8</v>
      </c>
      <c r="H25" s="100" t="s">
        <v>79</v>
      </c>
      <c r="I25" s="105">
        <v>43655</v>
      </c>
      <c r="J25" s="89">
        <v>43655</v>
      </c>
      <c r="K25" s="52" t="s">
        <v>121</v>
      </c>
      <c r="L25" s="11" t="s">
        <v>145</v>
      </c>
      <c r="M25" s="28" t="s">
        <v>37</v>
      </c>
      <c r="N25" s="62"/>
    </row>
    <row r="26" spans="1:14" s="20" customFormat="1" x14ac:dyDescent="0.25">
      <c r="A26" s="119"/>
      <c r="B26" s="122"/>
      <c r="C26" s="22" t="s">
        <v>71</v>
      </c>
      <c r="D26" s="62" t="s">
        <v>78</v>
      </c>
      <c r="E26" s="47" t="s">
        <v>32</v>
      </c>
      <c r="F26" s="92">
        <v>8</v>
      </c>
      <c r="G26" s="92">
        <v>8</v>
      </c>
      <c r="H26" s="100" t="s">
        <v>79</v>
      </c>
      <c r="I26" s="89">
        <v>43656</v>
      </c>
      <c r="J26" s="89">
        <v>43656</v>
      </c>
      <c r="K26" s="52" t="s">
        <v>121</v>
      </c>
      <c r="L26" s="11"/>
      <c r="M26" s="28" t="s">
        <v>37</v>
      </c>
      <c r="N26" s="38"/>
    </row>
    <row r="27" spans="1:14" s="20" customFormat="1" x14ac:dyDescent="0.25">
      <c r="A27" s="118"/>
      <c r="B27" s="120" t="s">
        <v>146</v>
      </c>
      <c r="C27" s="46" t="s">
        <v>156</v>
      </c>
      <c r="D27" s="62" t="s">
        <v>165</v>
      </c>
      <c r="E27" s="47" t="s">
        <v>32</v>
      </c>
      <c r="F27" s="92">
        <v>8</v>
      </c>
      <c r="G27" s="92">
        <v>8</v>
      </c>
      <c r="H27" s="104" t="s">
        <v>37</v>
      </c>
      <c r="I27" s="89">
        <v>43657</v>
      </c>
      <c r="J27" s="89">
        <v>43657</v>
      </c>
      <c r="K27" s="52" t="s">
        <v>121</v>
      </c>
      <c r="L27" s="98"/>
      <c r="M27" s="99" t="s">
        <v>61</v>
      </c>
      <c r="N27" s="38"/>
    </row>
    <row r="28" spans="1:14" s="20" customFormat="1" x14ac:dyDescent="0.25">
      <c r="A28" s="119"/>
      <c r="B28" s="122"/>
      <c r="C28" s="22" t="s">
        <v>71</v>
      </c>
      <c r="D28" s="62" t="s">
        <v>163</v>
      </c>
      <c r="E28" s="47" t="s">
        <v>32</v>
      </c>
      <c r="F28" s="92">
        <v>8</v>
      </c>
      <c r="G28" s="92">
        <v>8</v>
      </c>
      <c r="H28" s="104" t="s">
        <v>37</v>
      </c>
      <c r="I28" s="89">
        <v>43658</v>
      </c>
      <c r="J28" s="89">
        <v>43658</v>
      </c>
      <c r="K28" s="52" t="s">
        <v>121</v>
      </c>
      <c r="L28" s="98"/>
      <c r="M28" s="99" t="s">
        <v>61</v>
      </c>
      <c r="N28" s="38"/>
    </row>
    <row r="29" spans="1:14" s="20" customFormat="1" x14ac:dyDescent="0.25">
      <c r="A29" s="118"/>
      <c r="B29" s="120" t="s">
        <v>157</v>
      </c>
      <c r="C29" s="46" t="s">
        <v>166</v>
      </c>
      <c r="D29" s="46" t="s">
        <v>166</v>
      </c>
      <c r="E29" s="47" t="s">
        <v>32</v>
      </c>
      <c r="F29" s="92">
        <v>8</v>
      </c>
      <c r="G29" s="92">
        <v>8</v>
      </c>
      <c r="H29" s="104" t="s">
        <v>37</v>
      </c>
      <c r="I29" s="89">
        <v>43661</v>
      </c>
      <c r="J29" s="89">
        <v>43661</v>
      </c>
      <c r="K29" s="52" t="s">
        <v>121</v>
      </c>
      <c r="L29" s="11" t="s">
        <v>147</v>
      </c>
      <c r="M29" s="51" t="s">
        <v>79</v>
      </c>
      <c r="N29" s="38"/>
    </row>
    <row r="30" spans="1:14" s="20" customFormat="1" x14ac:dyDescent="0.25">
      <c r="A30" s="119"/>
      <c r="B30" s="122"/>
      <c r="C30" s="22" t="s">
        <v>71</v>
      </c>
      <c r="D30" s="62" t="s">
        <v>162</v>
      </c>
      <c r="E30" s="47" t="s">
        <v>32</v>
      </c>
      <c r="F30" s="92">
        <v>4</v>
      </c>
      <c r="G30" s="92">
        <v>4</v>
      </c>
      <c r="H30" s="100" t="s">
        <v>37</v>
      </c>
      <c r="I30" s="89">
        <v>43662</v>
      </c>
      <c r="J30" s="89">
        <v>43662</v>
      </c>
      <c r="K30" s="52" t="s">
        <v>118</v>
      </c>
      <c r="L30" s="98"/>
      <c r="M30" s="51" t="s">
        <v>79</v>
      </c>
      <c r="N30" s="38"/>
    </row>
    <row r="31" spans="1:14" s="20" customFormat="1" ht="25.5" x14ac:dyDescent="0.25">
      <c r="A31" s="118"/>
      <c r="B31" s="120" t="s">
        <v>105</v>
      </c>
      <c r="C31" s="11" t="s">
        <v>106</v>
      </c>
      <c r="D31" s="22" t="s">
        <v>108</v>
      </c>
      <c r="E31" s="22" t="s">
        <v>33</v>
      </c>
      <c r="F31" s="91">
        <v>2</v>
      </c>
      <c r="G31" s="91">
        <v>1.5</v>
      </c>
      <c r="H31" s="100" t="s">
        <v>46</v>
      </c>
      <c r="I31" s="89">
        <v>43662</v>
      </c>
      <c r="J31" s="89">
        <v>43662</v>
      </c>
      <c r="K31" s="48" t="s">
        <v>132</v>
      </c>
      <c r="L31" s="71"/>
      <c r="M31" s="76" t="s">
        <v>37</v>
      </c>
      <c r="N31" s="38"/>
    </row>
    <row r="32" spans="1:14" s="20" customFormat="1" ht="25.5" x14ac:dyDescent="0.25">
      <c r="A32" s="119"/>
      <c r="B32" s="122"/>
      <c r="C32" s="11" t="s">
        <v>107</v>
      </c>
      <c r="D32" s="22" t="s">
        <v>108</v>
      </c>
      <c r="E32" s="22" t="s">
        <v>33</v>
      </c>
      <c r="F32" s="91">
        <v>2</v>
      </c>
      <c r="G32" s="91">
        <v>1.5</v>
      </c>
      <c r="H32" s="100" t="s">
        <v>46</v>
      </c>
      <c r="I32" s="89">
        <v>43662</v>
      </c>
      <c r="J32" s="89">
        <v>43662</v>
      </c>
      <c r="K32" s="48" t="s">
        <v>133</v>
      </c>
      <c r="L32" s="71"/>
      <c r="M32" s="76" t="s">
        <v>37</v>
      </c>
      <c r="N32" s="38"/>
    </row>
    <row r="33" spans="1:14" s="20" customFormat="1" x14ac:dyDescent="0.25">
      <c r="A33" s="118"/>
      <c r="B33" s="109" t="s">
        <v>89</v>
      </c>
      <c r="C33" s="11" t="s">
        <v>148</v>
      </c>
      <c r="D33" s="22" t="s">
        <v>149</v>
      </c>
      <c r="E33" s="106" t="s">
        <v>33</v>
      </c>
      <c r="F33" s="109">
        <v>40</v>
      </c>
      <c r="G33" s="109"/>
      <c r="H33" s="109"/>
      <c r="I33" s="112">
        <v>43663</v>
      </c>
      <c r="J33" s="112">
        <v>43669</v>
      </c>
      <c r="K33" s="115" t="s">
        <v>121</v>
      </c>
      <c r="L33" s="106" t="s">
        <v>58</v>
      </c>
      <c r="M33" s="76"/>
      <c r="N33" s="38"/>
    </row>
    <row r="34" spans="1:14" s="20" customFormat="1" x14ac:dyDescent="0.25">
      <c r="A34" s="135"/>
      <c r="B34" s="110"/>
      <c r="C34" s="11" t="s">
        <v>150</v>
      </c>
      <c r="D34" s="22" t="s">
        <v>151</v>
      </c>
      <c r="E34" s="107"/>
      <c r="F34" s="110"/>
      <c r="G34" s="110"/>
      <c r="H34" s="110"/>
      <c r="I34" s="113"/>
      <c r="J34" s="113"/>
      <c r="K34" s="116"/>
      <c r="L34" s="107"/>
      <c r="M34" s="76"/>
      <c r="N34" s="38"/>
    </row>
    <row r="35" spans="1:14" s="20" customFormat="1" x14ac:dyDescent="0.25">
      <c r="A35" s="135"/>
      <c r="B35" s="110"/>
      <c r="C35" s="11" t="s">
        <v>152</v>
      </c>
      <c r="D35" s="22" t="s">
        <v>153</v>
      </c>
      <c r="E35" s="107"/>
      <c r="F35" s="110"/>
      <c r="G35" s="110"/>
      <c r="H35" s="110"/>
      <c r="I35" s="113"/>
      <c r="J35" s="113"/>
      <c r="K35" s="116"/>
      <c r="L35" s="107"/>
      <c r="M35" s="76"/>
      <c r="N35" s="38"/>
    </row>
    <row r="36" spans="1:14" s="20" customFormat="1" x14ac:dyDescent="0.25">
      <c r="A36" s="135"/>
      <c r="B36" s="110"/>
      <c r="C36" s="11" t="s">
        <v>154</v>
      </c>
      <c r="D36" s="22" t="s">
        <v>155</v>
      </c>
      <c r="E36" s="107"/>
      <c r="F36" s="110"/>
      <c r="G36" s="110"/>
      <c r="H36" s="110"/>
      <c r="I36" s="113"/>
      <c r="J36" s="113"/>
      <c r="K36" s="116"/>
      <c r="L36" s="107"/>
      <c r="M36" s="76"/>
      <c r="N36" s="38"/>
    </row>
    <row r="37" spans="1:14" s="20" customFormat="1" x14ac:dyDescent="0.25">
      <c r="A37" s="119"/>
      <c r="B37" s="111"/>
      <c r="C37" s="11" t="s">
        <v>170</v>
      </c>
      <c r="D37" s="22" t="s">
        <v>156</v>
      </c>
      <c r="E37" s="108"/>
      <c r="F37" s="111"/>
      <c r="G37" s="111"/>
      <c r="H37" s="111"/>
      <c r="I37" s="114"/>
      <c r="J37" s="114"/>
      <c r="K37" s="117"/>
      <c r="L37" s="108"/>
      <c r="M37" s="76"/>
      <c r="N37" s="38"/>
    </row>
    <row r="38" spans="1:14" x14ac:dyDescent="0.2">
      <c r="A38" s="41" t="s">
        <v>50</v>
      </c>
      <c r="B38" s="41" t="s">
        <v>40</v>
      </c>
      <c r="C38" s="41"/>
      <c r="D38" s="41"/>
      <c r="E38" s="41"/>
      <c r="F38" s="93">
        <f>SUM(F39:F44)</f>
        <v>104</v>
      </c>
      <c r="G38" s="93">
        <f>SUM(G39:G44)</f>
        <v>56</v>
      </c>
      <c r="H38" s="93"/>
      <c r="I38" s="84"/>
      <c r="J38" s="84"/>
      <c r="K38" s="84"/>
      <c r="L38" s="41"/>
      <c r="M38" s="42"/>
      <c r="N38" s="43"/>
    </row>
    <row r="39" spans="1:14" ht="75" x14ac:dyDescent="0.2">
      <c r="A39" s="44"/>
      <c r="B39" s="37" t="s">
        <v>1</v>
      </c>
      <c r="C39" s="37" t="s">
        <v>81</v>
      </c>
      <c r="D39" s="37" t="s">
        <v>39</v>
      </c>
      <c r="E39" s="38" t="s">
        <v>38</v>
      </c>
      <c r="F39" s="94">
        <v>8</v>
      </c>
      <c r="G39" s="94">
        <v>8</v>
      </c>
      <c r="H39" s="103" t="s">
        <v>41</v>
      </c>
      <c r="I39" s="86">
        <v>43670</v>
      </c>
      <c r="J39" s="86">
        <v>43670</v>
      </c>
      <c r="K39" s="52" t="s">
        <v>121</v>
      </c>
      <c r="L39" s="75" t="s">
        <v>97</v>
      </c>
      <c r="M39" s="23"/>
      <c r="N39" s="39" t="s">
        <v>129</v>
      </c>
    </row>
    <row r="40" spans="1:14" ht="63.75" x14ac:dyDescent="0.2">
      <c r="A40" s="44"/>
      <c r="B40" s="37" t="s">
        <v>2</v>
      </c>
      <c r="C40" s="37" t="s">
        <v>82</v>
      </c>
      <c r="D40" s="74" t="s">
        <v>91</v>
      </c>
      <c r="E40" s="38" t="s">
        <v>38</v>
      </c>
      <c r="F40" s="95">
        <v>16</v>
      </c>
      <c r="G40" s="95">
        <v>16</v>
      </c>
      <c r="H40" s="103" t="s">
        <v>44</v>
      </c>
      <c r="I40" s="86">
        <v>43671</v>
      </c>
      <c r="J40" s="86">
        <v>43672</v>
      </c>
      <c r="K40" s="52" t="s">
        <v>121</v>
      </c>
      <c r="L40" s="44"/>
      <c r="M40" s="23" t="s">
        <v>42</v>
      </c>
      <c r="N40" s="39" t="s">
        <v>129</v>
      </c>
    </row>
    <row r="41" spans="1:14" ht="63.75" x14ac:dyDescent="0.2">
      <c r="A41" s="44"/>
      <c r="B41" s="37" t="s">
        <v>3</v>
      </c>
      <c r="C41" s="37" t="s">
        <v>83</v>
      </c>
      <c r="D41" s="37" t="s">
        <v>91</v>
      </c>
      <c r="E41" s="38" t="s">
        <v>38</v>
      </c>
      <c r="F41" s="95">
        <v>32</v>
      </c>
      <c r="G41" s="95">
        <v>12</v>
      </c>
      <c r="H41" s="103" t="s">
        <v>42</v>
      </c>
      <c r="I41" s="86">
        <v>43675</v>
      </c>
      <c r="J41" s="86">
        <v>43678</v>
      </c>
      <c r="K41" s="52" t="s">
        <v>121</v>
      </c>
      <c r="L41" s="44"/>
      <c r="M41" s="45" t="s">
        <v>95</v>
      </c>
      <c r="N41" s="39" t="s">
        <v>129</v>
      </c>
    </row>
    <row r="42" spans="1:14" ht="63.75" x14ac:dyDescent="0.2">
      <c r="A42" s="36"/>
      <c r="B42" s="37" t="s">
        <v>4</v>
      </c>
      <c r="C42" s="37" t="s">
        <v>84</v>
      </c>
      <c r="D42" s="74" t="s">
        <v>91</v>
      </c>
      <c r="E42" s="38" t="s">
        <v>38</v>
      </c>
      <c r="F42" s="95">
        <v>16</v>
      </c>
      <c r="G42" s="95">
        <v>8</v>
      </c>
      <c r="H42" s="94" t="s">
        <v>93</v>
      </c>
      <c r="I42" s="86">
        <v>43679</v>
      </c>
      <c r="J42" s="86">
        <v>43682</v>
      </c>
      <c r="K42" s="52" t="s">
        <v>121</v>
      </c>
      <c r="L42" s="44"/>
      <c r="M42" s="23" t="s">
        <v>95</v>
      </c>
      <c r="N42" s="39" t="s">
        <v>129</v>
      </c>
    </row>
    <row r="43" spans="1:14" s="20" customFormat="1" ht="63.75" x14ac:dyDescent="0.25">
      <c r="A43" s="129"/>
      <c r="B43" s="131" t="s">
        <v>5</v>
      </c>
      <c r="C43" s="37" t="s">
        <v>85</v>
      </c>
      <c r="D43" s="37" t="s">
        <v>91</v>
      </c>
      <c r="E43" s="38" t="s">
        <v>38</v>
      </c>
      <c r="F43" s="95">
        <v>16</v>
      </c>
      <c r="G43" s="95">
        <v>4</v>
      </c>
      <c r="H43" s="95" t="s">
        <v>42</v>
      </c>
      <c r="I43" s="86">
        <v>43683</v>
      </c>
      <c r="J43" s="86">
        <v>43684</v>
      </c>
      <c r="K43" s="52" t="s">
        <v>121</v>
      </c>
      <c r="L43" s="44"/>
      <c r="M43" s="23" t="s">
        <v>44</v>
      </c>
      <c r="N43" s="39" t="s">
        <v>129</v>
      </c>
    </row>
    <row r="44" spans="1:14" s="40" customFormat="1" ht="63.75" x14ac:dyDescent="0.25">
      <c r="A44" s="134"/>
      <c r="B44" s="133"/>
      <c r="C44" s="37" t="s">
        <v>86</v>
      </c>
      <c r="D44" s="37" t="s">
        <v>91</v>
      </c>
      <c r="E44" s="38" t="s">
        <v>38</v>
      </c>
      <c r="F44" s="94">
        <v>16</v>
      </c>
      <c r="G44" s="94">
        <v>8</v>
      </c>
      <c r="H44" s="95" t="s">
        <v>94</v>
      </c>
      <c r="I44" s="86">
        <v>43685</v>
      </c>
      <c r="J44" s="86">
        <v>43686</v>
      </c>
      <c r="K44" s="52" t="s">
        <v>121</v>
      </c>
      <c r="L44" s="44"/>
      <c r="M44" s="23" t="s">
        <v>96</v>
      </c>
      <c r="N44" s="39" t="s">
        <v>129</v>
      </c>
    </row>
    <row r="45" spans="1:14" s="40" customFormat="1" ht="63.75" x14ac:dyDescent="0.25">
      <c r="A45" s="134"/>
      <c r="B45" s="133"/>
      <c r="C45" s="22" t="s">
        <v>87</v>
      </c>
      <c r="D45" s="22" t="s">
        <v>91</v>
      </c>
      <c r="E45" s="38" t="s">
        <v>38</v>
      </c>
      <c r="F45" s="94">
        <v>16</v>
      </c>
      <c r="G45" s="94">
        <v>8</v>
      </c>
      <c r="H45" s="91" t="s">
        <v>95</v>
      </c>
      <c r="I45" s="86">
        <v>43689</v>
      </c>
      <c r="J45" s="86">
        <v>43690</v>
      </c>
      <c r="K45" s="52" t="s">
        <v>121</v>
      </c>
      <c r="L45" s="32"/>
      <c r="M45" s="28" t="s">
        <v>44</v>
      </c>
      <c r="N45" s="39" t="s">
        <v>129</v>
      </c>
    </row>
    <row r="46" spans="1:14" s="40" customFormat="1" ht="63.75" x14ac:dyDescent="0.25">
      <c r="A46" s="130"/>
      <c r="B46" s="132"/>
      <c r="C46" s="22" t="s">
        <v>88</v>
      </c>
      <c r="D46" s="22" t="s">
        <v>91</v>
      </c>
      <c r="E46" s="38" t="s">
        <v>38</v>
      </c>
      <c r="F46" s="94">
        <v>16</v>
      </c>
      <c r="G46" s="94">
        <v>8</v>
      </c>
      <c r="H46" s="91" t="s">
        <v>44</v>
      </c>
      <c r="I46" s="86">
        <v>43691</v>
      </c>
      <c r="J46" s="86">
        <v>43692</v>
      </c>
      <c r="K46" s="52" t="s">
        <v>121</v>
      </c>
      <c r="L46" s="32"/>
      <c r="M46" s="28" t="s">
        <v>44</v>
      </c>
      <c r="N46" s="39" t="s">
        <v>129</v>
      </c>
    </row>
    <row r="47" spans="1:14" s="40" customFormat="1" ht="25.5" x14ac:dyDescent="0.2">
      <c r="A47" s="21"/>
      <c r="B47" s="37" t="s">
        <v>89</v>
      </c>
      <c r="C47" s="22" t="s">
        <v>90</v>
      </c>
      <c r="D47" s="22"/>
      <c r="E47" s="38" t="s">
        <v>92</v>
      </c>
      <c r="F47" s="96">
        <v>8</v>
      </c>
      <c r="G47" s="96">
        <v>0</v>
      </c>
      <c r="H47" s="91" t="s">
        <v>58</v>
      </c>
      <c r="I47" s="77">
        <v>43693</v>
      </c>
      <c r="J47" s="77">
        <v>43699</v>
      </c>
      <c r="K47" s="52" t="s">
        <v>121</v>
      </c>
      <c r="L47" s="32"/>
      <c r="M47" s="28"/>
      <c r="N47" s="22" t="s">
        <v>126</v>
      </c>
    </row>
    <row r="48" spans="1:14" ht="59.25" customHeight="1" x14ac:dyDescent="0.2">
      <c r="A48" s="129"/>
      <c r="B48" s="131" t="s">
        <v>105</v>
      </c>
      <c r="C48" s="37" t="s">
        <v>127</v>
      </c>
      <c r="D48" s="74" t="s">
        <v>110</v>
      </c>
      <c r="E48" s="38" t="s">
        <v>33</v>
      </c>
      <c r="F48" s="95">
        <v>4</v>
      </c>
      <c r="G48" s="95">
        <v>4</v>
      </c>
      <c r="H48" s="102" t="s">
        <v>46</v>
      </c>
      <c r="I48" s="77">
        <v>43700</v>
      </c>
      <c r="J48" s="77">
        <v>43700</v>
      </c>
      <c r="K48" s="52" t="s">
        <v>118</v>
      </c>
      <c r="L48" s="44"/>
      <c r="M48" s="23" t="s">
        <v>37</v>
      </c>
      <c r="N48" s="39" t="s">
        <v>129</v>
      </c>
    </row>
    <row r="49" spans="1:14" ht="56.25" customHeight="1" x14ac:dyDescent="0.2">
      <c r="A49" s="130"/>
      <c r="B49" s="132"/>
      <c r="C49" s="37" t="s">
        <v>109</v>
      </c>
      <c r="D49" s="74" t="s">
        <v>111</v>
      </c>
      <c r="E49" s="38" t="s">
        <v>33</v>
      </c>
      <c r="F49" s="95">
        <v>4</v>
      </c>
      <c r="G49" s="95">
        <v>4</v>
      </c>
      <c r="H49" s="102" t="s">
        <v>46</v>
      </c>
      <c r="I49" s="77">
        <v>43700</v>
      </c>
      <c r="J49" s="77">
        <v>43700</v>
      </c>
      <c r="K49" s="52" t="s">
        <v>47</v>
      </c>
      <c r="L49" s="44"/>
      <c r="M49" s="23" t="s">
        <v>37</v>
      </c>
      <c r="N49" s="39" t="s">
        <v>129</v>
      </c>
    </row>
    <row r="50" spans="1:14" x14ac:dyDescent="0.2">
      <c r="A50" s="41" t="s">
        <v>31</v>
      </c>
      <c r="B50" s="41" t="s">
        <v>101</v>
      </c>
      <c r="C50" s="41"/>
      <c r="D50" s="41"/>
      <c r="E50" s="41"/>
      <c r="F50" s="93">
        <f>SUM(F51:F57)</f>
        <v>64</v>
      </c>
      <c r="G50" s="93">
        <f>SUM(G51:G57)</f>
        <v>40</v>
      </c>
      <c r="H50" s="93"/>
      <c r="I50" s="84"/>
      <c r="J50" s="84"/>
      <c r="K50" s="85"/>
      <c r="L50" s="41"/>
      <c r="M50" s="42"/>
      <c r="N50" s="43"/>
    </row>
    <row r="51" spans="1:14" ht="42.75" customHeight="1" x14ac:dyDescent="0.2">
      <c r="A51" s="126"/>
      <c r="B51" s="123" t="s">
        <v>1</v>
      </c>
      <c r="C51" s="39" t="s">
        <v>101</v>
      </c>
      <c r="D51" s="39" t="s">
        <v>102</v>
      </c>
      <c r="E51" s="38" t="s">
        <v>38</v>
      </c>
      <c r="F51" s="94">
        <v>16</v>
      </c>
      <c r="G51" s="94">
        <v>16</v>
      </c>
      <c r="H51" s="103" t="s">
        <v>58</v>
      </c>
      <c r="I51" s="77">
        <v>43703</v>
      </c>
      <c r="J51" s="77">
        <v>43704</v>
      </c>
      <c r="K51" s="52" t="s">
        <v>121</v>
      </c>
      <c r="L51" s="75"/>
      <c r="M51" s="23" t="s">
        <v>46</v>
      </c>
      <c r="N51" s="39" t="s">
        <v>129</v>
      </c>
    </row>
    <row r="52" spans="1:14" ht="27" customHeight="1" x14ac:dyDescent="0.2">
      <c r="A52" s="127"/>
      <c r="B52" s="124"/>
      <c r="C52" s="44" t="s">
        <v>103</v>
      </c>
      <c r="D52" s="44" t="s">
        <v>103</v>
      </c>
      <c r="E52" s="38" t="s">
        <v>38</v>
      </c>
      <c r="F52" s="95">
        <v>32</v>
      </c>
      <c r="G52" s="95">
        <v>16</v>
      </c>
      <c r="H52" s="103" t="s">
        <v>58</v>
      </c>
      <c r="I52" s="77">
        <v>43705</v>
      </c>
      <c r="J52" s="77">
        <v>43711</v>
      </c>
      <c r="K52" s="52" t="s">
        <v>121</v>
      </c>
      <c r="L52" s="44"/>
      <c r="M52" s="23" t="s">
        <v>59</v>
      </c>
      <c r="N52" s="39" t="s">
        <v>129</v>
      </c>
    </row>
    <row r="53" spans="1:14" ht="17.25" customHeight="1" x14ac:dyDescent="0.2">
      <c r="A53" s="128"/>
      <c r="B53" s="125"/>
      <c r="C53" s="44" t="s">
        <v>168</v>
      </c>
      <c r="D53" s="44" t="s">
        <v>128</v>
      </c>
      <c r="E53" s="38" t="s">
        <v>92</v>
      </c>
      <c r="F53" s="95">
        <v>16</v>
      </c>
      <c r="G53" s="95">
        <v>8</v>
      </c>
      <c r="H53" s="103" t="s">
        <v>58</v>
      </c>
      <c r="I53" s="77">
        <v>43712</v>
      </c>
      <c r="J53" s="77">
        <v>43713</v>
      </c>
      <c r="K53" s="52" t="s">
        <v>121</v>
      </c>
      <c r="L53" s="44"/>
      <c r="M53" s="23" t="s">
        <v>59</v>
      </c>
      <c r="N53" s="22" t="s">
        <v>126</v>
      </c>
    </row>
    <row r="54" spans="1:14" x14ac:dyDescent="0.2">
      <c r="A54" s="41"/>
      <c r="B54" s="41"/>
      <c r="C54" s="41"/>
      <c r="D54" s="41"/>
      <c r="E54" s="41"/>
      <c r="F54" s="93"/>
      <c r="G54" s="93"/>
      <c r="H54" s="93"/>
      <c r="I54" s="84"/>
      <c r="J54" s="84"/>
      <c r="K54" s="85"/>
      <c r="L54" s="41"/>
      <c r="M54" s="42"/>
      <c r="N54" s="42"/>
    </row>
  </sheetData>
  <mergeCells count="44">
    <mergeCell ref="B14:B15"/>
    <mergeCell ref="A14:A15"/>
    <mergeCell ref="A16:A17"/>
    <mergeCell ref="B16:B17"/>
    <mergeCell ref="A3:E3"/>
    <mergeCell ref="A9:A11"/>
    <mergeCell ref="A1:L1"/>
    <mergeCell ref="B4:C4"/>
    <mergeCell ref="A2:B2"/>
    <mergeCell ref="B7:B8"/>
    <mergeCell ref="A7:A8"/>
    <mergeCell ref="I2:J2"/>
    <mergeCell ref="B51:B53"/>
    <mergeCell ref="A51:A53"/>
    <mergeCell ref="B31:B32"/>
    <mergeCell ref="A31:A32"/>
    <mergeCell ref="A48:A49"/>
    <mergeCell ref="B48:B49"/>
    <mergeCell ref="B43:B46"/>
    <mergeCell ref="A43:A46"/>
    <mergeCell ref="B33:B37"/>
    <mergeCell ref="A33:A37"/>
    <mergeCell ref="A18:A19"/>
    <mergeCell ref="B9:B11"/>
    <mergeCell ref="B18:B19"/>
    <mergeCell ref="F33:F37"/>
    <mergeCell ref="E33:E37"/>
    <mergeCell ref="B27:B28"/>
    <mergeCell ref="B29:B30"/>
    <mergeCell ref="A27:A28"/>
    <mergeCell ref="A29:A30"/>
    <mergeCell ref="B25:B26"/>
    <mergeCell ref="A21:A22"/>
    <mergeCell ref="A23:A24"/>
    <mergeCell ref="A25:A26"/>
    <mergeCell ref="B21:B22"/>
    <mergeCell ref="B23:B24"/>
    <mergeCell ref="C9:C11"/>
    <mergeCell ref="L33:L37"/>
    <mergeCell ref="G33:G37"/>
    <mergeCell ref="H33:H37"/>
    <mergeCell ref="I33:I37"/>
    <mergeCell ref="J33:J37"/>
    <mergeCell ref="K33:K37"/>
  </mergeCells>
  <conditionalFormatting sqref="L45:L47 F47:G47">
    <cfRule type="expression" dxfId="23" priority="226" stopIfTrue="1">
      <formula>$N45="INPROGRESS"</formula>
    </cfRule>
    <cfRule type="expression" dxfId="22" priority="227" stopIfTrue="1">
      <formula>$N45="PENDING"</formula>
    </cfRule>
    <cfRule type="expression" dxfId="21" priority="228" stopIfTrue="1">
      <formula>$N45="DONE"</formula>
    </cfRule>
  </conditionalFormatting>
  <conditionalFormatting sqref="B39:B43 B47:B48 C42:D42 C48:D49">
    <cfRule type="expression" dxfId="20" priority="208" stopIfTrue="1">
      <formula>#REF!="INPROGRESS"</formula>
    </cfRule>
    <cfRule type="expression" dxfId="19" priority="209" stopIfTrue="1">
      <formula>#REF!="PENDING"</formula>
    </cfRule>
    <cfRule type="expression" dxfId="18" priority="210" stopIfTrue="1">
      <formula>#REF!="DONE"</formula>
    </cfRule>
  </conditionalFormatting>
  <conditionalFormatting sqref="C39">
    <cfRule type="expression" dxfId="17" priority="103" stopIfTrue="1">
      <formula>#REF!="INPROGRESS"</formula>
    </cfRule>
    <cfRule type="expression" dxfId="16" priority="104" stopIfTrue="1">
      <formula>#REF!="PENDING"</formula>
    </cfRule>
    <cfRule type="expression" dxfId="15" priority="105" stopIfTrue="1">
      <formula>#REF!="DONE"</formula>
    </cfRule>
  </conditionalFormatting>
  <conditionalFormatting sqref="C41 C43:C44">
    <cfRule type="expression" dxfId="14" priority="97" stopIfTrue="1">
      <formula>#REF!="INPROGRESS"</formula>
    </cfRule>
    <cfRule type="expression" dxfId="13" priority="98" stopIfTrue="1">
      <formula>#REF!="PENDING"</formula>
    </cfRule>
    <cfRule type="expression" dxfId="12" priority="99" stopIfTrue="1">
      <formula>#REF!="DONE"</formula>
    </cfRule>
  </conditionalFormatting>
  <conditionalFormatting sqref="D39">
    <cfRule type="expression" dxfId="11" priority="40" stopIfTrue="1">
      <formula>#REF!="INPROGRESS"</formula>
    </cfRule>
    <cfRule type="expression" dxfId="10" priority="41" stopIfTrue="1">
      <formula>#REF!="PENDING"</formula>
    </cfRule>
    <cfRule type="expression" dxfId="9" priority="42" stopIfTrue="1">
      <formula>#REF!="DONE"</formula>
    </cfRule>
  </conditionalFormatting>
  <conditionalFormatting sqref="D40">
    <cfRule type="expression" dxfId="8" priority="25" stopIfTrue="1">
      <formula>#REF!="INPROGRESS"</formula>
    </cfRule>
    <cfRule type="expression" dxfId="7" priority="26" stopIfTrue="1">
      <formula>#REF!="PENDING"</formula>
    </cfRule>
    <cfRule type="expression" dxfId="6" priority="27" stopIfTrue="1">
      <formula>#REF!="DONE"</formula>
    </cfRule>
  </conditionalFormatting>
  <conditionalFormatting sqref="D41 D43:D44">
    <cfRule type="expression" dxfId="5" priority="34" stopIfTrue="1">
      <formula>#REF!="INPROGRESS"</formula>
    </cfRule>
    <cfRule type="expression" dxfId="4" priority="35" stopIfTrue="1">
      <formula>#REF!="PENDING"</formula>
    </cfRule>
    <cfRule type="expression" dxfId="3" priority="36" stopIfTrue="1">
      <formula>#REF!="DONE"</formula>
    </cfRule>
  </conditionalFormatting>
  <conditionalFormatting sqref="C40">
    <cfRule type="expression" dxfId="2" priority="19" stopIfTrue="1">
      <formula>#REF!="INPROGRESS"</formula>
    </cfRule>
    <cfRule type="expression" dxfId="1" priority="20" stopIfTrue="1">
      <formula>#REF!="PENDING"</formula>
    </cfRule>
    <cfRule type="expression" dxfId="0" priority="21" stopIfTrue="1">
      <formula>#REF!="DONE"</formula>
    </cfRule>
  </conditionalFormatting>
  <hyperlinks>
    <hyperlink ref="L7" r:id="rId1" display="https://app.pluralsight.com/library/courses/git-fundamentals_x000a_"/>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2" shapeId="1027" r:id="rId5">
          <objectPr defaultSize="0" r:id="rId6">
            <anchor moveWithCells="1">
              <from>
                <xdr:col>11</xdr:col>
                <xdr:colOff>47625</xdr:colOff>
                <xdr:row>4</xdr:row>
                <xdr:rowOff>47625</xdr:rowOff>
              </from>
              <to>
                <xdr:col>11</xdr:col>
                <xdr:colOff>1457325</xdr:colOff>
                <xdr:row>4</xdr:row>
                <xdr:rowOff>533400</xdr:rowOff>
              </to>
            </anchor>
          </objectPr>
        </oleObject>
      </mc:Choice>
      <mc:Fallback>
        <oleObject progId="Package2" shapeId="1027"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sqref="A1:H1"/>
    </sheetView>
  </sheetViews>
  <sheetFormatPr defaultRowHeight="15" x14ac:dyDescent="0.25"/>
  <cols>
    <col min="1" max="1" width="3.42578125" bestFit="1" customWidth="1"/>
    <col min="2" max="2" width="16.5703125" bestFit="1" customWidth="1"/>
    <col min="3" max="3" width="28" customWidth="1"/>
    <col min="4" max="4" width="20.5703125" customWidth="1"/>
    <col min="5" max="5" width="11.42578125" bestFit="1" customWidth="1"/>
    <col min="6" max="6" width="11.5703125" bestFit="1" customWidth="1"/>
    <col min="8" max="8" width="13.140625" bestFit="1" customWidth="1"/>
    <col min="9" max="9" width="38.7109375" bestFit="1" customWidth="1"/>
  </cols>
  <sheetData>
    <row r="1" spans="1:9" ht="26.25" x14ac:dyDescent="0.4">
      <c r="A1" s="146" t="s">
        <v>25</v>
      </c>
      <c r="B1" s="146"/>
      <c r="C1" s="146"/>
      <c r="D1" s="146"/>
      <c r="E1" s="146"/>
      <c r="F1" s="146"/>
      <c r="G1" s="146"/>
      <c r="H1" s="147"/>
    </row>
    <row r="2" spans="1:9" x14ac:dyDescent="0.25">
      <c r="A2" s="4" t="s">
        <v>13</v>
      </c>
      <c r="B2" s="4" t="s">
        <v>18</v>
      </c>
      <c r="C2" s="4" t="s">
        <v>19</v>
      </c>
      <c r="D2" s="4" t="s">
        <v>21</v>
      </c>
      <c r="E2" s="4" t="s">
        <v>14</v>
      </c>
      <c r="F2" s="4" t="s">
        <v>15</v>
      </c>
      <c r="G2" s="4" t="s">
        <v>17</v>
      </c>
      <c r="H2" s="4" t="s">
        <v>16</v>
      </c>
      <c r="I2" s="4" t="s">
        <v>27</v>
      </c>
    </row>
    <row r="3" spans="1:9" ht="137.44999999999999" customHeight="1" x14ac:dyDescent="0.25">
      <c r="A3" s="1">
        <v>1</v>
      </c>
      <c r="B3" s="1" t="s">
        <v>20</v>
      </c>
      <c r="C3" s="2" t="s">
        <v>22</v>
      </c>
      <c r="D3" s="2" t="s">
        <v>23</v>
      </c>
      <c r="E3" s="1" t="s">
        <v>24</v>
      </c>
      <c r="F3" s="5"/>
      <c r="G3" s="3">
        <v>4</v>
      </c>
      <c r="H3" s="5"/>
      <c r="I3" s="6" t="s">
        <v>28</v>
      </c>
    </row>
  </sheetData>
  <mergeCells count="1">
    <mergeCell ref="A1:H1"/>
  </mergeCells>
  <hyperlinks>
    <hyperlink ref="I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History </vt:lpstr>
      <vt:lpstr>Training Framework</vt:lpstr>
      <vt:lpstr>Development_Kit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ChiNTM</dc:creator>
  <cp:lastModifiedBy>Vu Thi Thanh Hue (FGA.AIS)</cp:lastModifiedBy>
  <cp:lastPrinted>2018-12-05T03:30:55Z</cp:lastPrinted>
  <dcterms:created xsi:type="dcterms:W3CDTF">2017-11-23T07:02:07Z</dcterms:created>
  <dcterms:modified xsi:type="dcterms:W3CDTF">2019-06-20T10:08:05Z</dcterms:modified>
</cp:coreProperties>
</file>