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trant\Downloads\"/>
    </mc:Choice>
  </mc:AlternateContent>
  <xr:revisionPtr revIDLastSave="0" documentId="13_ncr:1_{CB415882-1000-45E3-9192-338B83ECDC0A}" xr6:coauthVersionLast="45" xr6:coauthVersionMax="45" xr10:uidLastSave="{00000000-0000-0000-0000-000000000000}"/>
  <bookViews>
    <workbookView xWindow="-120" yWindow="-120" windowWidth="20730" windowHeight="11760" activeTab="8" xr2:uid="{00000000-000D-0000-FFFF-FFFF00000000}"/>
  </bookViews>
  <sheets>
    <sheet name="B12" sheetId="1" r:id="rId1"/>
    <sheet name="B13" sheetId="2" r:id="rId2"/>
    <sheet name="B14" sheetId="3" r:id="rId3"/>
    <sheet name="B15" sheetId="4" r:id="rId4"/>
    <sheet name="B16" sheetId="5" r:id="rId5"/>
    <sheet name="B17" sheetId="6" r:id="rId6"/>
    <sheet name="B18" sheetId="7" r:id="rId7"/>
    <sheet name="B20" sheetId="8" r:id="rId8"/>
    <sheet name="B21" sheetId="10" r:id="rId9"/>
    <sheet name="B22" sheetId="11" r:id="rId10"/>
  </sheets>
  <definedNames>
    <definedName name="_xlnm.Print_Area" localSheetId="0">'B12'!$A$1:$C$33</definedName>
    <definedName name="_xlnm.Print_Area" localSheetId="1">'B13'!$A$1:$D$29</definedName>
    <definedName name="_xlnm.Print_Area" localSheetId="2">'B14'!$A$1:$C$38</definedName>
    <definedName name="_xlnm.Print_Area" localSheetId="3">'B15'!$A$1:$I$43</definedName>
    <definedName name="_xlnm.Print_Area" localSheetId="5">'B17'!$A$1:$C$28</definedName>
    <definedName name="_xlnm.Print_Area" localSheetId="6">'B18'!$A$1:$L$61</definedName>
    <definedName name="_xlnm.Print_Area" localSheetId="7">'B20'!$A$1:$M$56</definedName>
    <definedName name="_xlnm.Print_Area" localSheetId="8">'B21'!$A$1:$N$84</definedName>
    <definedName name="_xlnm.Print_Area" localSheetId="9">'B22'!$A$1:$F$80</definedName>
    <definedName name="_xlnm.Print_Titles" localSheetId="0">'B12'!$7:$8</definedName>
    <definedName name="_xlnm.Print_Titles" localSheetId="1">'B13'!$7:$8</definedName>
    <definedName name="_xlnm.Print_Titles" localSheetId="2">'B14'!$7:$8</definedName>
    <definedName name="_xlnm.Print_Titles" localSheetId="3">'B15'!$6:$8</definedName>
    <definedName name="_xlnm.Print_Titles" localSheetId="9">'B22'!$7:$10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6" i="10" l="1"/>
  <c r="O17" i="10"/>
  <c r="O18" i="10"/>
  <c r="O19" i="10"/>
  <c r="O20" i="10"/>
  <c r="O21" i="10"/>
  <c r="O22" i="10"/>
  <c r="O23" i="10"/>
  <c r="O24" i="10"/>
  <c r="O25" i="10"/>
  <c r="O26" i="10"/>
  <c r="O27" i="10"/>
  <c r="O28" i="10"/>
  <c r="O29" i="10"/>
  <c r="O30" i="10"/>
  <c r="O31" i="10"/>
  <c r="O32" i="10"/>
  <c r="O33" i="10"/>
  <c r="O34" i="10"/>
  <c r="O35" i="10"/>
  <c r="O36" i="10"/>
  <c r="O37" i="10"/>
  <c r="O38" i="10"/>
  <c r="O39" i="10"/>
  <c r="O40" i="10"/>
  <c r="O41" i="10"/>
  <c r="O42" i="10"/>
  <c r="O43" i="10"/>
  <c r="O44" i="10"/>
  <c r="O45" i="10"/>
  <c r="O46" i="10"/>
  <c r="O47" i="10"/>
  <c r="O48" i="10"/>
  <c r="O49" i="10"/>
  <c r="O50" i="10"/>
  <c r="O51" i="10"/>
  <c r="O52" i="10"/>
  <c r="O53" i="10"/>
  <c r="O54" i="10"/>
  <c r="O55" i="10"/>
  <c r="O56" i="10"/>
  <c r="O57" i="10"/>
  <c r="O58" i="10"/>
  <c r="O59" i="10"/>
  <c r="O60" i="10"/>
  <c r="O61" i="10"/>
  <c r="O62" i="10"/>
  <c r="O63" i="10"/>
  <c r="O64" i="10"/>
  <c r="O65" i="10"/>
  <c r="O66" i="10"/>
  <c r="O67" i="10"/>
  <c r="O68" i="10"/>
  <c r="O69" i="10"/>
  <c r="O70" i="10"/>
  <c r="O71" i="10"/>
  <c r="O72" i="10"/>
  <c r="O73" i="10"/>
  <c r="O74" i="10"/>
  <c r="O75" i="10"/>
  <c r="O76" i="10"/>
  <c r="O77" i="10"/>
  <c r="O78" i="10"/>
  <c r="O79" i="10"/>
  <c r="O80" i="10"/>
  <c r="O81" i="10"/>
  <c r="O82" i="10"/>
  <c r="O15" i="10"/>
  <c r="F6" i="10"/>
  <c r="A15" i="8"/>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14" i="8"/>
  <c r="D9" i="8"/>
  <c r="E9" i="8" s="1"/>
  <c r="F9" i="8" s="1"/>
  <c r="G9" i="8" s="1"/>
  <c r="H9" i="8" s="1"/>
  <c r="I9" i="8" s="1"/>
  <c r="J9" i="8" s="1"/>
  <c r="K9" i="8" s="1"/>
  <c r="L9" i="8" s="1"/>
  <c r="M9" i="8" s="1"/>
  <c r="A15" i="7"/>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14" i="7"/>
  <c r="E9" i="7"/>
  <c r="F9" i="7" s="1"/>
  <c r="D9" i="7"/>
  <c r="D9" i="4" l="1"/>
  <c r="E9" i="4" s="1"/>
  <c r="F9" i="4" s="1"/>
  <c r="G9" i="4" s="1"/>
  <c r="H9" i="4" s="1"/>
  <c r="I9" i="4" s="1"/>
  <c r="A18" i="6"/>
  <c r="A19" i="6" s="1"/>
  <c r="A20" i="6" s="1"/>
  <c r="A21" i="6" s="1"/>
  <c r="A22" i="6" s="1"/>
  <c r="A23" i="6" s="1"/>
  <c r="A24" i="6" s="1"/>
  <c r="A25" i="6" s="1"/>
</calcChain>
</file>

<file path=xl/sharedStrings.xml><?xml version="1.0" encoding="utf-8"?>
<sst xmlns="http://schemas.openxmlformats.org/spreadsheetml/2006/main" count="750" uniqueCount="428">
  <si>
    <t>BỘ TÀI CHÍNH</t>
  </si>
  <si>
    <t>Đơn vị: Tỷ đồng</t>
  </si>
  <si>
    <t>STT</t>
  </si>
  <si>
    <t>NỘI DUNG</t>
  </si>
  <si>
    <t>A</t>
  </si>
  <si>
    <t>B</t>
  </si>
  <si>
    <t>I</t>
  </si>
  <si>
    <t>Thu nội địa</t>
  </si>
  <si>
    <t>Thu từ dầu thô</t>
  </si>
  <si>
    <t>Thu cân đối từ hoạt động xuất khẩu, nhập khẩu</t>
  </si>
  <si>
    <t>Thu viện trợ</t>
  </si>
  <si>
    <t>II</t>
  </si>
  <si>
    <t>TỔNG CHI NSNN</t>
  </si>
  <si>
    <t>Trong đó:</t>
  </si>
  <si>
    <t>Chi đầu tư phát triển</t>
  </si>
  <si>
    <t>Chi trả nợ lãi</t>
  </si>
  <si>
    <t>Chi viện trợ</t>
  </si>
  <si>
    <t>Chi thường xuyên</t>
  </si>
  <si>
    <t xml:space="preserve">Chi bổ sung quỹ dự trữ tài chính </t>
  </si>
  <si>
    <t>Dự phòng NSNN</t>
  </si>
  <si>
    <t>C</t>
  </si>
  <si>
    <t>(Tỷ lệ bội chi so GDP)</t>
  </si>
  <si>
    <t>D</t>
  </si>
  <si>
    <t>CHI TRẢ NỢ GỐC</t>
  </si>
  <si>
    <t>Đ</t>
  </si>
  <si>
    <t>TỔNG MỨC VAY CỦA NSNN</t>
  </si>
  <si>
    <t>Ghi chú:</t>
  </si>
  <si>
    <t>SO SÁNH (1)
(%)</t>
  </si>
  <si>
    <t>NGÂN SÁCH TRUNG ƯƠNG</t>
  </si>
  <si>
    <t>- Chi bổ sung cân đối</t>
  </si>
  <si>
    <t>III</t>
  </si>
  <si>
    <t>NGÂN SÁCH ĐỊA PHƯƠNG</t>
  </si>
  <si>
    <t>- Thu bổ sung cân đối</t>
  </si>
  <si>
    <t>TỔNG THU NSNN</t>
  </si>
  <si>
    <t>Thu từ khu vực doanh nghiệp nhà nước</t>
  </si>
  <si>
    <t>Thu từ khu vực doanh nghiệp có vốn đầu tư nước ngoài</t>
  </si>
  <si>
    <t>Thu từ khu vực kinh tế ngoài quốc doanh</t>
  </si>
  <si>
    <t>Thuế thu nhập cá nhân</t>
  </si>
  <si>
    <t>Thuế bảo vệ môi trường</t>
  </si>
  <si>
    <t>Các loại phí, lệ phí</t>
  </si>
  <si>
    <t>Trong đó: Lệ phí trước bạ</t>
  </si>
  <si>
    <t>Các khoản thu về nhà, đất</t>
  </si>
  <si>
    <t>- Thuế sử dụng đất nông nghiệp</t>
  </si>
  <si>
    <t>- Thuế sử dụng đất phi nông nghiệp</t>
  </si>
  <si>
    <t>- Thu tiền cho thuê đất, thuê mặt nước</t>
  </si>
  <si>
    <t>- Thu tiền sử dụng đất</t>
  </si>
  <si>
    <t>- Thu tiền cho thuê và tiền bán nhà ở thuộc sở hữu nhà nước</t>
  </si>
  <si>
    <t>Thu từ hoạt động xổ số kiến thiết</t>
  </si>
  <si>
    <t>Thu khác ngân sách</t>
  </si>
  <si>
    <t>Thu từ quỹ đất công ích và thu hoa lợi công sản khác</t>
  </si>
  <si>
    <t>Thu cân đối từ hoạt động xuất nhập khẩu</t>
  </si>
  <si>
    <t>Tổng số thu từ hoạt động xuất nhập khẩu</t>
  </si>
  <si>
    <t xml:space="preserve"> - Thuế giá trị gia tăng thu từ hàng hóa nhập khẩu</t>
  </si>
  <si>
    <t xml:space="preserve"> - Thuế xuất khẩu</t>
  </si>
  <si>
    <t xml:space="preserve"> - Thuế nhập khẩu</t>
  </si>
  <si>
    <t xml:space="preserve"> - Thuế tiêu thụ đặc biệt thu từ hàng hóa nhập khẩu</t>
  </si>
  <si>
    <t xml:space="preserve"> - Thuế bảo vệ môi trường thu từ hàng hóa nhập khẩu</t>
  </si>
  <si>
    <t>Hoàn thuế giá trị gia tăng</t>
  </si>
  <si>
    <t>IV</t>
  </si>
  <si>
    <t xml:space="preserve"> Đơn vị: Tỷ đồng</t>
  </si>
  <si>
    <t>TỔNG SỐ</t>
  </si>
  <si>
    <t>KHU VỰC KINH TẾ NGOÀI QUỐC DOANH</t>
  </si>
  <si>
    <t>THU TỪ HOẠT ĐỘNG XSKT</t>
  </si>
  <si>
    <t>THU TỪ DẦU THÔ</t>
  </si>
  <si>
    <t>KHU VỰC KHÁC</t>
  </si>
  <si>
    <t>Các khoản thu từ thuế, phí, lệ phí</t>
  </si>
  <si>
    <t>Các khoản thu từ thuế</t>
  </si>
  <si>
    <t>Thuế giá trị gia tăng</t>
  </si>
  <si>
    <t>- Thuế GTGT thu từ hàng hóa sản xuất kinh doanh trong nước</t>
  </si>
  <si>
    <t>- Thuế GTGT thu từ hàng hóa nhập khẩu</t>
  </si>
  <si>
    <t>Thuế tiêu thụ đặc biệt</t>
  </si>
  <si>
    <t xml:space="preserve"> - Thuế TTĐB thu từ hàng hóa sản xuất trong nước</t>
  </si>
  <si>
    <t xml:space="preserve"> - Thuế TTĐB thu từ hàng hóa nhập khẩu</t>
  </si>
  <si>
    <t xml:space="preserve"> - Thuế TTĐB thu từ hàng hóa nhập khẩu do cơ sở kinh doanh nhập khẩu tiếp tục bán ra trong nước</t>
  </si>
  <si>
    <t xml:space="preserve"> - Thuế BVMT thu từ hàng hóa sản xuất kinh doanh trong nước</t>
  </si>
  <si>
    <t xml:space="preserve"> - Thuế BVMT thu từ hàng hóa nhập khẩu</t>
  </si>
  <si>
    <t>Thuế thu nhập doanh nghiệp</t>
  </si>
  <si>
    <t>Thuế tài nguyên</t>
  </si>
  <si>
    <t>Thuế xuất khẩu, thuế nhập khẩu</t>
  </si>
  <si>
    <t>Thuế sử dụng đất nông nghiệp</t>
  </si>
  <si>
    <t>Thuế sử dụng đất phi nông nghiệp</t>
  </si>
  <si>
    <t>Lệ phí trước bạ</t>
  </si>
  <si>
    <t>Các khoản thu ngoài thuế, phí, lệ phí</t>
  </si>
  <si>
    <t>Thu tiền cho thuê đất, thuê mặt nước</t>
  </si>
  <si>
    <t>Thu tiền sử dụng đất</t>
  </si>
  <si>
    <t>Thu tiền cho thuê và tiền bán nhà ở thuộc sở hữu nhà nước</t>
  </si>
  <si>
    <t>Thu khác</t>
  </si>
  <si>
    <t>NSNN</t>
  </si>
  <si>
    <t>CHIA RA</t>
  </si>
  <si>
    <t>NSTW</t>
  </si>
  <si>
    <t>NSĐP</t>
  </si>
  <si>
    <t>1=2+3</t>
  </si>
  <si>
    <t>- Chi giáo dục - đào tạo và dạy nghề</t>
  </si>
  <si>
    <t>- Chi khoa học và công nghệ</t>
  </si>
  <si>
    <t xml:space="preserve">Chi viện trợ </t>
  </si>
  <si>
    <t>V</t>
  </si>
  <si>
    <t>VI</t>
  </si>
  <si>
    <t>DỰ TOÁN</t>
  </si>
  <si>
    <t>Chi giáo dục - đào tạo và dạy nghề</t>
  </si>
  <si>
    <t>Chi khoa học và công nghệ</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</si>
  <si>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</si>
  <si>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</si>
  <si>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</si>
  <si>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</si>
  <si>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</si>
  <si>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</si>
  <si>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</si>
  <si>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</si>
  <si>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Đơn vị: Triệu đồng</t>
  </si>
  <si>
    <t>TÊN ĐƠN VỊ</t>
  </si>
  <si>
    <t>TỔNG SỐ CHI (KỂ CẢ CHI BẰNG NGUỒN VAY NỢ, VIỆN TRỢ)</t>
  </si>
  <si>
    <t>TRONG ĐÓ:</t>
  </si>
  <si>
    <t>DỰ PHÒNG NGÂN SÁCH TRUNG ƯƠNG</t>
  </si>
  <si>
    <t>TỔNG SỔ</t>
  </si>
  <si>
    <t>CHI ĐẨU TƯ PHÁT TRIỂN</t>
  </si>
  <si>
    <t>CHI THƯỜNG XUYÊN</t>
  </si>
  <si>
    <t>Chi bổ sung có mục tiêu từ NSTW cho NSĐP</t>
  </si>
  <si>
    <t>VII</t>
  </si>
  <si>
    <t>CHI CÁC HOẠT ĐỘNG KINH TẾ</t>
  </si>
  <si>
    <t>SỐ BỔ SUNG</t>
  </si>
  <si>
    <t>TỔNG THU</t>
  </si>
  <si>
    <t>THU NSĐP</t>
  </si>
  <si>
    <t>THU ĐIỀU TIẾT</t>
  </si>
  <si>
    <t>CÂN ĐỐI</t>
  </si>
  <si>
    <t xml:space="preserve">THỰC HIỆN </t>
  </si>
  <si>
    <t>TỔNG CHI</t>
  </si>
  <si>
    <t>BỘI THU</t>
  </si>
  <si>
    <t>BỘI CHI</t>
  </si>
  <si>
    <t>TỈNH, THÀNH PHỐ</t>
  </si>
  <si>
    <t>NSNN TRÊN</t>
  </si>
  <si>
    <t>PHẦN NSĐP</t>
  </si>
  <si>
    <t>TỪ NSTW</t>
  </si>
  <si>
    <t xml:space="preserve">THEO PHÂN </t>
  </si>
  <si>
    <t xml:space="preserve">HƯỞNG </t>
  </si>
  <si>
    <t>CHO</t>
  </si>
  <si>
    <t>CẤP</t>
  </si>
  <si>
    <t>HƯỞNG</t>
  </si>
  <si>
    <t>2=3+6</t>
  </si>
  <si>
    <t>BỔ SUNG VỐN ĐẦU TƯ ĐỂ THỰC HIỆN CÁC CHƯƠNG TRÌNH MỤC TIÊU, NHIỆM VỤ</t>
  </si>
  <si>
    <t>1=2+3+4</t>
  </si>
  <si>
    <t>Các khoản phí, lệ phí</t>
  </si>
  <si>
    <t>Thu thuế, phí và các khoản thu khác</t>
  </si>
  <si>
    <t>Thu từ nguồn viện trợ</t>
  </si>
  <si>
    <t xml:space="preserve"> Dự phòng ngân sách</t>
  </si>
  <si>
    <t>CHI TRẢ NỢ LÃI, VIỆN TRỢ</t>
  </si>
  <si>
    <t>CHI CÁC CHƯƠNG TRÌNH MỤC TIÊU (CHI THƯỜNG XUYÊN)</t>
  </si>
  <si>
    <t>CHI THỰC HIỆN CCTL VÀ TINH GIẢN BIÊN CHẾ</t>
  </si>
  <si>
    <t>5=6+7</t>
  </si>
  <si>
    <t>CHI HOẠT ĐỘNG CỦA CÁC  CƠ QUAN QUẢN LÝ NHÀ NƯỚC, ĐẢNG, ĐOÀN THỂ</t>
  </si>
  <si>
    <t>Các Bộ, cơ quan Trung ương</t>
  </si>
  <si>
    <t>Học viện Chính trị Quốc gia Hồ Chí Minh</t>
  </si>
  <si>
    <t>Tòa án nhân dân tối cao</t>
  </si>
  <si>
    <t>Viện Kiểm sát nhân dân tối cao</t>
  </si>
  <si>
    <t>Bộ Ngoại giao</t>
  </si>
  <si>
    <t>Bộ Nông nghiệp và Phát triển nông thôn</t>
  </si>
  <si>
    <t>Uỷ ban sông Mê Kông</t>
  </si>
  <si>
    <t>Bộ Giao thông vận tải</t>
  </si>
  <si>
    <t>Bộ Công thương</t>
  </si>
  <si>
    <t>Bộ Xây dựng</t>
  </si>
  <si>
    <t xml:space="preserve">Bộ Y tế </t>
  </si>
  <si>
    <t>Bộ Giáo dục và Đào tạo</t>
  </si>
  <si>
    <t>Bộ Khoa học và Công nghệ</t>
  </si>
  <si>
    <t>Bộ Văn hóa, Thể thao và Du lịch</t>
  </si>
  <si>
    <t>Bộ Lao động - Thương binh và Xã hội</t>
  </si>
  <si>
    <t>Bộ Tài chính</t>
  </si>
  <si>
    <t>Bộ Tư pháp</t>
  </si>
  <si>
    <t>Ngân hàng Nhà nước Việt Nam</t>
  </si>
  <si>
    <t>Bộ Kế hoạch và Đầu tư</t>
  </si>
  <si>
    <t>Bộ Nội vụ</t>
  </si>
  <si>
    <t>Bộ Tài nguyên và Môi trường</t>
  </si>
  <si>
    <t>Bộ Thông tin và Truyền Thông</t>
  </si>
  <si>
    <t>Uỷ ban Dân tộc</t>
  </si>
  <si>
    <t>Thanh tra Chính phủ</t>
  </si>
  <si>
    <t>Kiểm toán Nhà nước</t>
  </si>
  <si>
    <t xml:space="preserve">Thông tấn xã Việt nam </t>
  </si>
  <si>
    <t>Đài Truyền hình Việt Nam</t>
  </si>
  <si>
    <t xml:space="preserve">Đài Tiếng nói Việt Nam </t>
  </si>
  <si>
    <t xml:space="preserve">Viện Hàn lâm Khoa học và Công nghệ Việt Nam </t>
  </si>
  <si>
    <t xml:space="preserve">Viện Hàn lâm Khoa học Xã hội Việt Nam </t>
  </si>
  <si>
    <t>Đại học Quốc gia Hà Nội</t>
  </si>
  <si>
    <t>Đại học Quốc gia Thành phố Hồ Chí Minh</t>
  </si>
  <si>
    <t>Uỷ ban Trung ương Mặt trận tổ quốc Việt Nam</t>
  </si>
  <si>
    <t>Trung ương Đoàn Thanh niên Cộng sản Hồ Chí Minh</t>
  </si>
  <si>
    <t>Trung ương Hội liên hiệp Phụ nữ Việt Nam</t>
  </si>
  <si>
    <t>Hội Nông dân Việt Nam</t>
  </si>
  <si>
    <t>Hội Cựu chiến binh Việt Nam</t>
  </si>
  <si>
    <t>Tổng liên đoàn Lao động Việt Nam</t>
  </si>
  <si>
    <t>Ngân hàng Phát triển Việt Nam</t>
  </si>
  <si>
    <t>Ngân hàng Chính sách xã hội</t>
  </si>
  <si>
    <t>Bảo hiểm xã hội Việt Nam</t>
  </si>
  <si>
    <t>Chi cho các Ban quản lý khu công nghệ, Làng văn hoá do NSTW đảm bảo</t>
  </si>
  <si>
    <t>Chi hỗ trợ các tổ chức chính trị xã hội - nghề nghiệp, xã hội, xã hội - nghề nghiệp</t>
  </si>
  <si>
    <t>Chi thực hiện một số nhiệm vụ Nhà nước giao cho các Tập đoàn kinh tế, các Tổng công ty, các ngân hàng</t>
  </si>
  <si>
    <t>Chi hỗ trợ các địa phương thực hiện chế độ, chính sách mới và thực hiện các nhiệm vụ khác của NSTW</t>
  </si>
  <si>
    <t>Chi trả nợ lãi, viện trợ</t>
  </si>
  <si>
    <t>Chi Chương trình mục tiêu quốc gia, chương trình mục tiêu (chưa phân bổ)</t>
  </si>
  <si>
    <t>Chi thực hiện cải cách tiền lương và tinh giản biên chế</t>
  </si>
  <si>
    <t>Dự phòng ngân sách trung ương</t>
  </si>
  <si>
    <t>VIII</t>
  </si>
  <si>
    <t>IX</t>
  </si>
  <si>
    <t>X</t>
  </si>
  <si>
    <t>Chi cải cách tiền lương, tinh giản biên chế</t>
  </si>
  <si>
    <t>MIỀN NÚI PHÍA BẮC</t>
  </si>
  <si>
    <t>1</t>
  </si>
  <si>
    <t>HÀ GIANG</t>
  </si>
  <si>
    <t>2</t>
  </si>
  <si>
    <t>TUYÊN QUANG</t>
  </si>
  <si>
    <t>3</t>
  </si>
  <si>
    <t>CAO BẰNG</t>
  </si>
  <si>
    <t>4</t>
  </si>
  <si>
    <t>LẠNG SƠN</t>
  </si>
  <si>
    <t>5</t>
  </si>
  <si>
    <t>6</t>
  </si>
  <si>
    <t>YÊN BÁI</t>
  </si>
  <si>
    <t>7</t>
  </si>
  <si>
    <t>THÁI NGUYÊN</t>
  </si>
  <si>
    <t>8</t>
  </si>
  <si>
    <t>BẮC KẠN</t>
  </si>
  <si>
    <t>9</t>
  </si>
  <si>
    <t>PHÚ THỌ</t>
  </si>
  <si>
    <t>10</t>
  </si>
  <si>
    <t>BẮC GIANG</t>
  </si>
  <si>
    <t>11</t>
  </si>
  <si>
    <t>HÒA BÌNH</t>
  </si>
  <si>
    <t>12</t>
  </si>
  <si>
    <t>SƠN LA</t>
  </si>
  <si>
    <t>13</t>
  </si>
  <si>
    <t>LAI CHÂU</t>
  </si>
  <si>
    <t>14</t>
  </si>
  <si>
    <t>ĐIỆN BIÊN</t>
  </si>
  <si>
    <t>ĐỒNG BẰNG SÔNG HỒNG</t>
  </si>
  <si>
    <t>15</t>
  </si>
  <si>
    <t>HÀ NỘI</t>
  </si>
  <si>
    <t>16</t>
  </si>
  <si>
    <t>HẢI PHÒNG</t>
  </si>
  <si>
    <t>17</t>
  </si>
  <si>
    <t>QUẢNG NINH</t>
  </si>
  <si>
    <t>18</t>
  </si>
  <si>
    <t>HẢI DƯƠNG</t>
  </si>
  <si>
    <t>19</t>
  </si>
  <si>
    <t>HƯNG YÊN</t>
  </si>
  <si>
    <t>20</t>
  </si>
  <si>
    <t>VĨNH PHÚC</t>
  </si>
  <si>
    <t>21</t>
  </si>
  <si>
    <t>BẮC NINH</t>
  </si>
  <si>
    <t>22</t>
  </si>
  <si>
    <t>HÀ NAM</t>
  </si>
  <si>
    <t>23</t>
  </si>
  <si>
    <t>NAM ĐỊNH</t>
  </si>
  <si>
    <t>24</t>
  </si>
  <si>
    <t>NINH BÌNH</t>
  </si>
  <si>
    <t>25</t>
  </si>
  <si>
    <t>THÁI BÌNH</t>
  </si>
  <si>
    <t>BẮC TRUNG BỘ VÀ DHMT</t>
  </si>
  <si>
    <t>26</t>
  </si>
  <si>
    <t>THANH HÓA</t>
  </si>
  <si>
    <t>27</t>
  </si>
  <si>
    <t>NGHỆ AN</t>
  </si>
  <si>
    <t>28</t>
  </si>
  <si>
    <t>HÀ TĨNH</t>
  </si>
  <si>
    <t>29</t>
  </si>
  <si>
    <t>QUẢNG BÌNH</t>
  </si>
  <si>
    <t>30</t>
  </si>
  <si>
    <t>QUẢNG TRỊ</t>
  </si>
  <si>
    <t>31</t>
  </si>
  <si>
    <t>THỪA THIÊN HUẾ</t>
  </si>
  <si>
    <t>32</t>
  </si>
  <si>
    <t>ĐÀ NẴNG</t>
  </si>
  <si>
    <t>33</t>
  </si>
  <si>
    <t>QUẢNG NAM</t>
  </si>
  <si>
    <t>34</t>
  </si>
  <si>
    <t>QUẢNG NGÃI</t>
  </si>
  <si>
    <t>35</t>
  </si>
  <si>
    <t>BÌNH ĐỊNH</t>
  </si>
  <si>
    <t>36</t>
  </si>
  <si>
    <t>PHÚ YÊN</t>
  </si>
  <si>
    <t>37</t>
  </si>
  <si>
    <t>KHÁNH HÒA</t>
  </si>
  <si>
    <t>38</t>
  </si>
  <si>
    <t>NINH THUẬN</t>
  </si>
  <si>
    <t>39</t>
  </si>
  <si>
    <t>BÌNH THUẬN</t>
  </si>
  <si>
    <t>TÂY NGUYÊN</t>
  </si>
  <si>
    <t>40</t>
  </si>
  <si>
    <t>ĐẮK LẮK</t>
  </si>
  <si>
    <t>41</t>
  </si>
  <si>
    <t>ĐẮK NÔNG</t>
  </si>
  <si>
    <t>42</t>
  </si>
  <si>
    <t>GIA LAI</t>
  </si>
  <si>
    <t>43</t>
  </si>
  <si>
    <t>KON TUM</t>
  </si>
  <si>
    <t>44</t>
  </si>
  <si>
    <t>LÂM ĐỒNG</t>
  </si>
  <si>
    <t>ĐÔNG NAM BỘ</t>
  </si>
  <si>
    <t>45</t>
  </si>
  <si>
    <t>TP. HỒ CHÍ MINH</t>
  </si>
  <si>
    <t>46</t>
  </si>
  <si>
    <t>ĐỒNG NAI</t>
  </si>
  <si>
    <t>47</t>
  </si>
  <si>
    <t>BÌNH DƯƠNG</t>
  </si>
  <si>
    <t>48</t>
  </si>
  <si>
    <t>BÌNH PHƯỚC</t>
  </si>
  <si>
    <t>49</t>
  </si>
  <si>
    <t>TÂY NINH</t>
  </si>
  <si>
    <t>50</t>
  </si>
  <si>
    <t>BÀ RỊA VŨNG TÀU</t>
  </si>
  <si>
    <t>ĐỒNG BẰNG SÔNG CỬU LONG</t>
  </si>
  <si>
    <t>51</t>
  </si>
  <si>
    <t>LONG AN</t>
  </si>
  <si>
    <t>52</t>
  </si>
  <si>
    <t>TIỀN GIANG</t>
  </si>
  <si>
    <t>53</t>
  </si>
  <si>
    <t>BẾN TRE</t>
  </si>
  <si>
    <t>54</t>
  </si>
  <si>
    <t>TRÀ VINH</t>
  </si>
  <si>
    <t>55</t>
  </si>
  <si>
    <t>VĨNH LONG</t>
  </si>
  <si>
    <t>56</t>
  </si>
  <si>
    <t>CẦN THƠ</t>
  </si>
  <si>
    <t>57</t>
  </si>
  <si>
    <t>HẬU GIANG</t>
  </si>
  <si>
    <t>58</t>
  </si>
  <si>
    <t>SÓC TRẢNG</t>
  </si>
  <si>
    <t>59</t>
  </si>
  <si>
    <t>AN GIANG</t>
  </si>
  <si>
    <t>60</t>
  </si>
  <si>
    <t>ĐỒNG THÁP</t>
  </si>
  <si>
    <t>61</t>
  </si>
  <si>
    <t>KIÊN GIANG</t>
  </si>
  <si>
    <t>62</t>
  </si>
  <si>
    <t>BẠC LIÊU</t>
  </si>
  <si>
    <t>63</t>
  </si>
  <si>
    <t>CÀ MAU</t>
  </si>
  <si>
    <t>9=2+7+8</t>
  </si>
  <si>
    <t>SÓC TRĂNG</t>
  </si>
  <si>
    <t>BỔ SUNG VỐN SỰ NGHIỆP ĐỂ THỰC HIỆN CÁC CHẾ ĐỘ, CHÍNH SÁCH THEO QUY ĐỊNH VÀ MỘT SỐ CTMT</t>
  </si>
  <si>
    <t>BỔ SUNG VỐN THỰC HIỆN 02 CHƯƠNG TRÌNH MỤC TIÊU QUỐC GIA</t>
  </si>
  <si>
    <t>(1) Bao gồm thu từ các doanh nghiệp do Nhà nước nắm giữ 100% vốn và các doanh nghiệp đã cổ phần hóa nhưng Nhà nước vẫn giữ vai trò chủ đạo.</t>
  </si>
  <si>
    <t>(2) Các khoản thu từ doanh nghiệp có nhà đầu tư nước ngoài nắm giữ từ 51% vốn điều lệ trở lên hoặc có đa số thành viên hợp danh là cá nhân nước ngoài đối với tổ chức kinh tế là công ty hợp danh.</t>
  </si>
  <si>
    <t xml:space="preserve">Thông tấn xã Việt Nam </t>
  </si>
  <si>
    <t>Biểu số 12/CK-NSNN</t>
  </si>
  <si>
    <t>Vay để bù đắp bội chi</t>
  </si>
  <si>
    <t>Vay để trả nợ gốc</t>
  </si>
  <si>
    <t xml:space="preserve"> </t>
  </si>
  <si>
    <t xml:space="preserve">DỰ TOÁN </t>
  </si>
  <si>
    <t>Biểu số 13/CK-NSNN</t>
  </si>
  <si>
    <t>Biểu số 14/CK-NSNN</t>
  </si>
  <si>
    <t>Biểu số 15/CK-NSNN</t>
  </si>
  <si>
    <t>Biểu số 16/CK-NSNN</t>
  </si>
  <si>
    <t>Biểu số 17/CK-NSNN</t>
  </si>
  <si>
    <t>Biểu số 18/CK-NSNN</t>
  </si>
  <si>
    <t>Biểu số 20/CK-NSNN</t>
  </si>
  <si>
    <t>Biểu số 21/CK-NSNN</t>
  </si>
  <si>
    <t>Biểu số 22/CK-NSNN</t>
  </si>
  <si>
    <t>TỔNG THU NGÂN SÁCH NHÀ NƯỚC</t>
  </si>
  <si>
    <t>TỔNG CHI NGÂN SÁCH NHÀ NƯỚC</t>
  </si>
  <si>
    <t>BỘI CHI NGÂN SÁCH NHÀ NƯỚC</t>
  </si>
  <si>
    <t>Dự phòng ngân sách nhà nước</t>
  </si>
  <si>
    <t>Bội chi ngân sách trung ương</t>
  </si>
  <si>
    <t>Bội chi ngân sách địa phương (2)</t>
  </si>
  <si>
    <t xml:space="preserve">Ghi chú:  </t>
  </si>
  <si>
    <t>(2) Chênh lệch giữa số bội chi, bội thu của các địa phương.</t>
  </si>
  <si>
    <t>Tổng nguồn thu ngân sách trung ương</t>
  </si>
  <si>
    <t>Tổng chi ngân sách trung ương</t>
  </si>
  <si>
    <t>Chi ngân sách trung ương theo phân cấp (không kể bổ sung cho ngân sách địa phương)</t>
  </si>
  <si>
    <t>Chi bổ sung cho ngân sách địa phương</t>
  </si>
  <si>
    <t>Tổng nguồn thu ngân sách địa phương</t>
  </si>
  <si>
    <t>Thu ngân sách địa phương hưởng theo phân cấp</t>
  </si>
  <si>
    <t>Thu bổ sung từ ngân sách trung ương</t>
  </si>
  <si>
    <t>Tổng chi ngân sách địa phương</t>
  </si>
  <si>
    <t>Chi cân đối ngân sách địa phương theo phân cấp (không kể từ nguồn bổ sung có mục tiêu của ngân sách trung ương)</t>
  </si>
  <si>
    <t>Bội chi ngân sách địa phương</t>
  </si>
  <si>
    <r>
      <rPr>
        <sz val="11"/>
        <rFont val="Times New Roman"/>
        <family val="1"/>
        <charset val="163"/>
      </rPr>
      <t>Ghi chú:</t>
    </r>
    <r>
      <rPr>
        <b/>
        <sz val="11"/>
        <rFont val="Times New Roman"/>
        <family val="1"/>
        <charset val="163"/>
      </rPr>
      <t xml:space="preserve"> </t>
    </r>
    <r>
      <rPr>
        <sz val="11"/>
        <rFont val="Times New Roman"/>
        <family val="1"/>
      </rPr>
      <t>(1) 50% tăng thu dự toán ngân sách địa phương để tạo nguồn cải cách tiền lương.</t>
    </r>
  </si>
  <si>
    <t>TỔNG CHI NGÂN SÁCH TRUNG ƯƠNG</t>
  </si>
  <si>
    <t>CHI BỔ SUNG CÂN ĐỐI CHO NGÂN SÁCH ĐỊA PHƯƠNG</t>
  </si>
  <si>
    <t>CHI NGÂN SÁCH TRUNG ƯƠNG THEO LĨNH VỰC</t>
  </si>
  <si>
    <t>KHU VỰC DN CÓ VỐN ĐTNN
(2)</t>
  </si>
  <si>
    <t>KHU VỰC DNNN
(1)</t>
  </si>
  <si>
    <t>DỰ TOÁN THU, CHI, CÂN ĐỐI NGÂN SÁCH ĐỊA PHƯƠNG; TỶ LỆ PHẦN TRĂM (%) PHÂN CHIA ĐỐI VỚI CÁC KHOẢN THU PHÂN CHIA</t>
  </si>
  <si>
    <t>của Bộ trưởng Bộ Tài chính về việc công bố công khai số liệu dự toán NSNN năm 2019)</t>
  </si>
  <si>
    <t>CÂN ĐỐI NGÂN SÁCH NHÀ NƯỚC NĂM 2019</t>
  </si>
  <si>
    <t>CÂN ĐỐI NGUỒN THU, CHI DỰ TOÁN NGÂN SÁCH TRUNG ƯƠNG 
VÀ NGÂN SÁCH ĐỊA PHƯƠNG NĂM 2019</t>
  </si>
  <si>
    <t>DỰ TOÁN THU NGÂN SÁCH NHÀ NƯỚC THEO LĨNH VỰC NĂM 2019</t>
  </si>
  <si>
    <t>Thu tiền cấp quyền khai thác khoáng sản, tài nguyên nước</t>
  </si>
  <si>
    <t>Thu hồi vốn, thu cổ tức, lợi nhuận, lợi nhuận sau thuế, chênh lệch thu, chi của Ngân hàng Nhà nước</t>
  </si>
  <si>
    <t>DỰ TOÁN THU NGÂN SÁCH NHÀ NƯỚC THEO SẮC THUẾ NĂM 2019</t>
  </si>
  <si>
    <t>Thu hồi vốn, thu cổ tức, lợi nhuận, lợi nhuận sau thuế, chênh lệch thu, chi của Ngân hàng nhà nước</t>
  </si>
  <si>
    <t>DỰ TOÁN CHI NSNN, CHI NSTW VÀ CHI NSĐP THEO CƠ CẤU CHI NĂM 2019</t>
  </si>
  <si>
    <t>DỰ TOÁN CHI NGÂN SÁCH TRUNG ƯƠNG THEO LĨNH VỰC NĂM 2019</t>
  </si>
  <si>
    <t>CHI ĐẦU TƯ PHÁT TRIỂN (KHÔNG KỂ CHƯƠNG TRÌNH MTQG)</t>
  </si>
  <si>
    <t>CHI THƯỜNG XUYÊN (KHÔNG KỂ CHƯƠNG TRÌNH MTQG, CTMT)</t>
  </si>
  <si>
    <t>CHI CÁC CHƯƠNG TRÌNH MTQG</t>
  </si>
  <si>
    <t>CHI GIÁO DỤC - ĐÀO TẠO VÀ DẠY NGHỀ</t>
  </si>
  <si>
    <t>CHI KHOA HỌC VÀ CÔNG NGHỆ</t>
  </si>
  <si>
    <t>CHI Y TẾ, DÂN SỐ VÀ GIA ĐÌNH</t>
  </si>
  <si>
    <t>CHI VĂN HÓA THÔNG TIN</t>
  </si>
  <si>
    <t>CHI PHÁT THANH TRUYỀN HÌNH, THÔNG TẤN</t>
  </si>
  <si>
    <t>CHI THỂ DỤC THỂ THAO</t>
  </si>
  <si>
    <t>CHI BẢO VỆ MÔI TRƯỜNG</t>
  </si>
  <si>
    <t>CHI BẢO ĐẢM XÃ HỘI</t>
  </si>
  <si>
    <t>VÀ SỐ BỔ SUNG CÂN ĐỐI TỪ NGÂN SÁCH TRUNG ƯƠNG CHO NGÂN SÁCH ĐỊA PHƯƠNG NĂM 2019</t>
  </si>
  <si>
    <t>ĐỊA BÀN (1)</t>
  </si>
  <si>
    <t xml:space="preserve">TIỀN LƯƠNG </t>
  </si>
  <si>
    <t xml:space="preserve">NSĐP </t>
  </si>
  <si>
    <t>12=9-10+11</t>
  </si>
  <si>
    <t>LÀO CAI</t>
  </si>
  <si>
    <t>DỰ TOÁN CHI BỔ SUNG CÓ MỤC TIÊU TỪ NGÂN SÁCH TRUNG ƯƠNG
CHO NGÂN SÁCH TỪNG TỈNH, THÀNH PHỐ TRỰC THUỘC TRUNG ƯƠNG NĂM 2019</t>
  </si>
  <si>
    <t>Chi cải cách tiền lương, tinh giản biên chế   (1)</t>
  </si>
  <si>
    <t>(1) Trong đó 50% tăng thu dự toán ngân sách địa phương để tạo nguồn cải cách tiền lương là 27.150 tỷ đồng.</t>
  </si>
  <si>
    <t xml:space="preserve">- Chi bổ sung có mục tiêu  </t>
  </si>
  <si>
    <t xml:space="preserve">- Thu bổ sung có mục tiêu  </t>
  </si>
  <si>
    <t xml:space="preserve">Chi từ nguồn bổ sung có mục tiêu của ngân sách trung ương </t>
  </si>
  <si>
    <t>DỰ TOÁN CHI NGÂN SÁCH TRUNG ƯƠNG CỦA TỪNG BỘ, CƠ QUAN TRUNG ƯƠNG THEO TỪNG LĨNH VỰC
 VÀ CÁC NHIỆM VỤ CHI CỦA NGÂN SÁCH TRUNG ƯƠNG NĂM 2019</t>
  </si>
  <si>
    <t>DỰ TOÁN CHI THƯỜNG XUYÊN CỦA NGÂN SÁCH TRUNG ƯƠNG CỦA TỪNG BỘ, CƠ QUAN TRUNG ƯƠNG THEO TỪNG LĨNH VỰC 
VÀ CÁC NHIỆM VỤ CHI KHÁC CỦA NGÂN SÁCH TRUNG ƯƠNG NĂM 2019</t>
  </si>
  <si>
    <t>CÁC KHOẢN THU</t>
  </si>
  <si>
    <t>TỔNG CÁC KHOẢN</t>
  </si>
  <si>
    <t>THU PHÂN CHIA</t>
  </si>
  <si>
    <t xml:space="preserve">TỶ LỆ </t>
  </si>
  <si>
    <t>ĐIỀU TIẾT</t>
  </si>
  <si>
    <t xml:space="preserve">CẢI CÁCH </t>
  </si>
  <si>
    <t xml:space="preserve">TỔNG CHI CÂN ĐỐI </t>
  </si>
  <si>
    <t>NSĐP (BAO GỒM</t>
  </si>
  <si>
    <t xml:space="preserve"> CẢ BỘI THU,</t>
  </si>
  <si>
    <t>BỘI CHI)</t>
  </si>
  <si>
    <r>
      <rPr>
        <i/>
        <sz val="12"/>
        <rFont val="Times New Roman"/>
        <family val="1"/>
        <charset val="163"/>
      </rPr>
      <t>Ghi chú:</t>
    </r>
    <r>
      <rPr>
        <sz val="12"/>
        <rFont val="Times New Roman"/>
        <family val="1"/>
      </rPr>
      <t xml:space="preserve"> Thu NSNN đã bao gồm tổng số thu từ hoạt động xuất nhập khẩu (chưa trừ chi hoàn thuế giá trị gia tăng 111,3 nghìn tỷ đồng); thu cổ tức và lợi nhuận sau thuế ngân sách trung ương hưởng 100% là 47 nghìn tỷ đồng; thu tiền bán bớt phần vốn nhà nước tại một số doanh nghiệp 50 nghìn tỷ đồng; tiền sử dụng đất ngân sách trung ương hưởng 100% là 6,3 nghìn tỷ đồng. Chưa bao gồm thu viện trợ 4 nghìn tỷ đồng.</t>
    </r>
  </si>
  <si>
    <r>
      <t>(Kèm theo Quyết định số 2387</t>
    </r>
    <r>
      <rPr>
        <i/>
        <sz val="12"/>
        <color indexed="8"/>
        <rFont val="Times New Roman"/>
        <family val="1"/>
        <charset val="163"/>
      </rPr>
      <t>/</t>
    </r>
    <r>
      <rPr>
        <i/>
        <sz val="12"/>
        <rFont val="Times New Roman"/>
        <family val="1"/>
      </rPr>
      <t>QĐ-BTC ngày 24 tháng 12 năm 2018</t>
    </r>
  </si>
  <si>
    <t>(Kèm theo Quyết định số 2387/QĐ-BTC ngày 24 tháng 12 năm 2018</t>
  </si>
  <si>
    <t>(Kèm theo Quyết định số 2387/QĐ-BTC ngày 24 tháng 12 năm 2018 của Bộ trưởng Bộ Tài chính về việc công bố công khai số liệu dự toán NSNN năm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</si>
</sst>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_(* #,##0.00_);_(* \(#,##0.00\);_(* &quot;-&quot;??_);_(@_)"/>
    <numFmt numFmtId="165" formatCode="_-* #,##0.00\ _₫_-;\-* #,##0.00\ _₫_-;_-* &quot;-&quot;??\ _₫_-;_-@_-"/>
    <numFmt numFmtId="166" formatCode="#,###;[Red]\-#,###"/>
    <numFmt numFmtId="167" formatCode="###,###"/>
    <numFmt numFmtId="168" formatCode="###,###,###"/>
    <numFmt numFmtId="169" formatCode="#,##0;[Red]\-#,##0;&quot;&quot;;@"/>
    <numFmt numFmtId="170" formatCode="#,##0;[Red]\-#,##0;&quot;&quot;"/>
    <numFmt numFmtId="171" formatCode="0.0%"/>
    <numFmt numFmtId="172" formatCode="_-* #,##0\ _₫_-;\-* #,##0\ _₫_-;_-* &quot;-&quot;??\ _₫_-;_-@_-"/>
    <numFmt numFmtId="173" formatCode="#,###"/>
    <numFmt numFmtId="174" formatCode="#,##0_ ;\-#,##0\ "/>
  </numFmts>
  <fonts count="75">
    <font>
      <sz val="12"/>
      <name val=".VnArial Narrow"/>
    </font>
    <font>
      <sz val="11"/>
      <color theme="1"/>
      <name val="Arial"/>
      <family val="2"/>
      <charset val="163"/>
      <scheme val="minor"/>
    </font>
    <font>
      <sz val="12"/>
      <name val=".VnArial Narrow"/>
      <family val="2"/>
    </font>
    <font>
      <b/>
      <sz val="12"/>
      <name val="Times New Roman"/>
      <family val="1"/>
    </font>
    <font>
      <sz val="12"/>
      <name val="Times New Roman"/>
      <family val="1"/>
    </font>
    <font>
      <i/>
      <sz val="12"/>
      <name val="Times New Roman"/>
      <family val="1"/>
    </font>
    <font>
      <b/>
      <sz val="10"/>
      <name val="Times New Roman"/>
      <family val="1"/>
    </font>
    <font>
      <sz val="10"/>
      <name val="Times New Roman"/>
      <family val="1"/>
    </font>
    <font>
      <b/>
      <i/>
      <u/>
      <sz val="12"/>
      <name val="Times New Roman"/>
      <family val="1"/>
    </font>
    <font>
      <b/>
      <u/>
      <sz val="12"/>
      <name val="Times New Roman"/>
      <family val="1"/>
    </font>
    <font>
      <sz val="13"/>
      <name val="VnTime"/>
    </font>
    <font>
      <b/>
      <sz val="12"/>
      <name val="Times New Roman"/>
      <family val="1"/>
      <charset val="163"/>
    </font>
    <font>
      <b/>
      <i/>
      <sz val="12"/>
      <name val="Times New Roman"/>
      <family val="1"/>
      <charset val="163"/>
    </font>
    <font>
      <sz val="12"/>
      <name val="Times New Roman"/>
      <family val="1"/>
      <charset val="163"/>
    </font>
    <font>
      <b/>
      <sz val="8"/>
      <name val="Times New Roman"/>
      <family val="1"/>
    </font>
    <font>
      <sz val="8"/>
      <name val="Times New Roman"/>
      <family val="1"/>
      <charset val="163"/>
    </font>
    <font>
      <b/>
      <u/>
      <sz val="12"/>
      <name val="Times New Roman"/>
      <family val="1"/>
      <charset val="163"/>
    </font>
    <font>
      <i/>
      <sz val="12"/>
      <name val="Times New Roman"/>
      <family val="1"/>
      <charset val="163"/>
    </font>
    <font>
      <sz val="11"/>
      <name val=".VnArial Narrow"/>
      <family val="2"/>
    </font>
    <font>
      <i/>
      <sz val="12"/>
      <color indexed="8"/>
      <name val="Times New Roman"/>
      <family val="1"/>
      <charset val="163"/>
    </font>
    <font>
      <sz val="12"/>
      <color indexed="62"/>
      <name val="Times New Roman"/>
      <family val="1"/>
      <charset val="163"/>
    </font>
    <font>
      <i/>
      <sz val="14"/>
      <name val="Times New Roman"/>
      <family val="1"/>
    </font>
    <font>
      <i/>
      <sz val="11"/>
      <name val="Times New Roman"/>
      <family val="1"/>
    </font>
    <font>
      <b/>
      <sz val="12"/>
      <color indexed="8"/>
      <name val="Times New Roman"/>
      <family val="1"/>
    </font>
    <font>
      <sz val="12"/>
      <color indexed="8"/>
      <name val="Times New Roman"/>
      <family val="1"/>
    </font>
    <font>
      <sz val="13"/>
      <name val="Times New Roman"/>
      <family val="1"/>
    </font>
    <font>
      <sz val="15"/>
      <name val="Times New Roman"/>
      <family val="1"/>
    </font>
    <font>
      <b/>
      <sz val="11"/>
      <name val="Times New Roman"/>
      <family val="1"/>
    </font>
    <font>
      <sz val="11"/>
      <name val="Times New Roman"/>
      <family val="1"/>
    </font>
    <font>
      <b/>
      <u/>
      <sz val="11"/>
      <name val="Times New Roman"/>
      <family val="1"/>
    </font>
    <font>
      <sz val="9"/>
      <name val="Times New Roman"/>
      <family val="1"/>
    </font>
    <font>
      <sz val="12"/>
      <name val=".VnArial Narrow"/>
      <family val="2"/>
    </font>
    <font>
      <b/>
      <sz val="12"/>
      <name val=".VnArial Narrow"/>
      <family val="2"/>
    </font>
    <font>
      <sz val="14"/>
      <name val="Times New Roman"/>
      <family val="1"/>
    </font>
    <font>
      <b/>
      <i/>
      <sz val="8"/>
      <name val="Times New Roman"/>
      <family val="1"/>
    </font>
    <font>
      <b/>
      <sz val="11"/>
      <name val="Times New Roman"/>
      <family val="1"/>
      <charset val="163"/>
    </font>
    <font>
      <sz val="11"/>
      <name val="Times New Roman"/>
      <family val="1"/>
      <charset val="163"/>
    </font>
    <font>
      <sz val="8"/>
      <name val="Times New Roman"/>
      <family val="1"/>
    </font>
    <font>
      <sz val="12"/>
      <name val=".VnTime"/>
      <family val="2"/>
    </font>
    <font>
      <sz val="10"/>
      <name val="Arial"/>
      <family val="2"/>
      <charset val="163"/>
    </font>
    <font>
      <sz val="12"/>
      <color theme="1"/>
      <name val="Times New Roman"/>
      <family val="1"/>
      <charset val="163"/>
    </font>
    <font>
      <b/>
      <sz val="12"/>
      <color theme="1"/>
      <name val="Times New Roman"/>
      <family val="1"/>
      <charset val="163"/>
    </font>
    <font>
      <sz val="12"/>
      <color indexed="8"/>
      <name val="Times New Roman"/>
      <family val="1"/>
      <charset val="163"/>
    </font>
    <font>
      <b/>
      <sz val="12"/>
      <color indexed="8"/>
      <name val="Times New Roman"/>
      <family val="1"/>
      <charset val="163"/>
    </font>
    <font>
      <b/>
      <u/>
      <sz val="12"/>
      <color indexed="8"/>
      <name val="Times New Roman"/>
      <family val="1"/>
      <charset val="163"/>
    </font>
    <font>
      <sz val="12"/>
      <name val=".VnArial Narrow"/>
    </font>
    <font>
      <i/>
      <sz val="11"/>
      <name val="Times New Roman"/>
      <family val="1"/>
      <charset val="163"/>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1"/>
      <name val="Times New Roman"/>
      <family val="1"/>
      <scheme val="major"/>
    </font>
    <font>
      <b/>
      <sz val="11"/>
      <name val="Times New Roman"/>
      <family val="1"/>
      <charset val="163"/>
      <scheme val="major"/>
    </font>
    <font>
      <sz val="9"/>
      <name val="Times New Roman"/>
      <family val="1"/>
      <charset val="163"/>
    </font>
    <font>
      <sz val="11"/>
      <name val="Times New Roman"/>
      <family val="1"/>
      <charset val="163"/>
      <scheme val="major"/>
    </font>
    <font>
      <b/>
      <sz val="10"/>
      <name val="Times New Roman"/>
      <family val="1"/>
      <charset val="163"/>
      <scheme val="major"/>
    </font>
    <font>
      <sz val="10"/>
      <name val="Times New Roman"/>
      <family val="1"/>
      <charset val="163"/>
      <scheme val="major"/>
    </font>
    <font>
      <sz val="12"/>
      <name val="Times New Roman"/>
      <family val="1"/>
      <charset val="163"/>
      <scheme val="major"/>
    </font>
    <font>
      <sz val="9"/>
      <name val="Times New Roman"/>
      <family val="1"/>
      <charset val="163"/>
      <scheme val="major"/>
    </font>
    <font>
      <b/>
      <sz val="10"/>
      <color theme="1"/>
      <name val="Times New Roman"/>
      <family val="1"/>
      <charset val="163"/>
      <scheme val="major"/>
    </font>
    <font>
      <sz val="10"/>
      <color theme="1"/>
      <name val="Times New Roman"/>
      <family val="1"/>
      <charset val="163"/>
      <scheme val="major"/>
    </font>
  </fonts>
  <fills count="31">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4" tint="0.5999938962981048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3" tint="0.39997558519241921"/>
        <bgColor indexed="64"/>
      </patternFill>
    </fill>
    <fill>
      <patternFill patternType="solid">
        <fgColor theme="6"/>
        <bgColor indexed="64"/>
      </patternFill>
    </fill>
    <fill>
      <patternFill patternType="solid">
        <fgColor theme="9"/>
        <bgColor indexed="64"/>
      </patternFill>
    </fill>
    <fill>
      <patternFill patternType="solid">
        <fgColor theme="8"/>
        <bgColor indexed="64"/>
      </patternFill>
    </fill>
  </fills>
  <borders count="28">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auto="1"/>
      </left>
      <right style="thin">
        <color auto="1"/>
      </right>
      <top style="thin">
        <color auto="1"/>
      </top>
      <bottom style="hair">
        <color auto="1"/>
      </bottom>
      <diagonal/>
    </border>
    <border>
      <left/>
      <right style="thin">
        <color indexed="64"/>
      </right>
      <top style="hair">
        <color indexed="64"/>
      </top>
      <bottom style="hair">
        <color indexed="64"/>
      </bottom>
      <diagonal/>
    </border>
  </borders>
  <cellStyleXfs count="60">
    <xf numFmtId="0" fontId="0" fillId="0" borderId="0"/>
    <xf numFmtId="9" fontId="2" fillId="0" borderId="0" applyFont="0" applyFill="0" applyBorder="0" applyAlignment="0" applyProtection="0"/>
    <xf numFmtId="0" fontId="10" fillId="0" borderId="0"/>
    <xf numFmtId="0" fontId="18" fillId="0" borderId="0"/>
    <xf numFmtId="0" fontId="31" fillId="0" borderId="0"/>
    <xf numFmtId="0" fontId="31" fillId="0" borderId="0"/>
    <xf numFmtId="0" fontId="38" fillId="0" borderId="0"/>
    <xf numFmtId="0" fontId="39" fillId="0" borderId="0"/>
    <xf numFmtId="0" fontId="31" fillId="0" borderId="0"/>
    <xf numFmtId="165" fontId="45" fillId="0" borderId="0" applyFont="0" applyFill="0" applyBorder="0" applyAlignment="0" applyProtection="0"/>
    <xf numFmtId="9" fontId="45" fillId="0" borderId="0" applyFont="0" applyFill="0" applyBorder="0" applyAlignment="0" applyProtection="0"/>
    <xf numFmtId="0" fontId="2" fillId="0" borderId="0"/>
    <xf numFmtId="0" fontId="2" fillId="0" borderId="0"/>
    <xf numFmtId="0" fontId="2" fillId="0" borderId="0"/>
    <xf numFmtId="0" fontId="2" fillId="0" borderId="0"/>
    <xf numFmtId="0" fontId="47" fillId="5" borderId="0" applyNumberFormat="0" applyBorder="0" applyAlignment="0" applyProtection="0"/>
    <xf numFmtId="0" fontId="47" fillId="6" borderId="0" applyNumberFormat="0" applyBorder="0" applyAlignment="0" applyProtection="0"/>
    <xf numFmtId="0" fontId="47" fillId="7" borderId="0" applyNumberFormat="0" applyBorder="0" applyAlignment="0" applyProtection="0"/>
    <xf numFmtId="0" fontId="47" fillId="8" borderId="0" applyNumberFormat="0" applyBorder="0" applyAlignment="0" applyProtection="0"/>
    <xf numFmtId="0" fontId="47" fillId="9" borderId="0" applyNumberFormat="0" applyBorder="0" applyAlignment="0" applyProtection="0"/>
    <xf numFmtId="0" fontId="47" fillId="10" borderId="0" applyNumberFormat="0" applyBorder="0" applyAlignment="0" applyProtection="0"/>
    <xf numFmtId="0" fontId="47" fillId="11" borderId="0" applyNumberFormat="0" applyBorder="0" applyAlignment="0" applyProtection="0"/>
    <xf numFmtId="0" fontId="47" fillId="12" borderId="0" applyNumberFormat="0" applyBorder="0" applyAlignment="0" applyProtection="0"/>
    <xf numFmtId="0" fontId="47" fillId="13" borderId="0" applyNumberFormat="0" applyBorder="0" applyAlignment="0" applyProtection="0"/>
    <xf numFmtId="0" fontId="47" fillId="8" borderId="0" applyNumberFormat="0" applyBorder="0" applyAlignment="0" applyProtection="0"/>
    <xf numFmtId="0" fontId="47" fillId="11" borderId="0" applyNumberFormat="0" applyBorder="0" applyAlignment="0" applyProtection="0"/>
    <xf numFmtId="0" fontId="47" fillId="14" borderId="0" applyNumberFormat="0" applyBorder="0" applyAlignment="0" applyProtection="0"/>
    <xf numFmtId="0" fontId="48" fillId="15" borderId="0" applyNumberFormat="0" applyBorder="0" applyAlignment="0" applyProtection="0"/>
    <xf numFmtId="0" fontId="48" fillId="12" borderId="0" applyNumberFormat="0" applyBorder="0" applyAlignment="0" applyProtection="0"/>
    <xf numFmtId="0" fontId="48" fillId="13" borderId="0" applyNumberFormat="0" applyBorder="0" applyAlignment="0" applyProtection="0"/>
    <xf numFmtId="0" fontId="48" fillId="16" borderId="0" applyNumberFormat="0" applyBorder="0" applyAlignment="0" applyProtection="0"/>
    <xf numFmtId="0" fontId="48" fillId="17" borderId="0" applyNumberFormat="0" applyBorder="0" applyAlignment="0" applyProtection="0"/>
    <xf numFmtId="0" fontId="48"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48" fillId="21" borderId="0" applyNumberFormat="0" applyBorder="0" applyAlignment="0" applyProtection="0"/>
    <xf numFmtId="0" fontId="48" fillId="16" borderId="0" applyNumberFormat="0" applyBorder="0" applyAlignment="0" applyProtection="0"/>
    <xf numFmtId="0" fontId="48" fillId="17" borderId="0" applyNumberFormat="0" applyBorder="0" applyAlignment="0" applyProtection="0"/>
    <xf numFmtId="0" fontId="48" fillId="22" borderId="0" applyNumberFormat="0" applyBorder="0" applyAlignment="0" applyProtection="0"/>
    <xf numFmtId="0" fontId="49" fillId="6" borderId="0" applyNumberFormat="0" applyBorder="0" applyAlignment="0" applyProtection="0"/>
    <xf numFmtId="0" fontId="50" fillId="23" borderId="16" applyNumberFormat="0" applyAlignment="0" applyProtection="0"/>
    <xf numFmtId="0" fontId="51" fillId="24" borderId="17" applyNumberFormat="0" applyAlignment="0" applyProtection="0"/>
    <xf numFmtId="0" fontId="52" fillId="0" borderId="0" applyNumberFormat="0" applyFill="0" applyBorder="0" applyAlignment="0" applyProtection="0"/>
    <xf numFmtId="0" fontId="53" fillId="7" borderId="0" applyNumberFormat="0" applyBorder="0" applyAlignment="0" applyProtection="0"/>
    <xf numFmtId="0" fontId="54" fillId="0" borderId="18" applyNumberFormat="0" applyFill="0" applyAlignment="0" applyProtection="0"/>
    <xf numFmtId="0" fontId="55" fillId="0" borderId="19" applyNumberFormat="0" applyFill="0" applyAlignment="0" applyProtection="0"/>
    <xf numFmtId="0" fontId="56" fillId="0" borderId="20" applyNumberFormat="0" applyFill="0" applyAlignment="0" applyProtection="0"/>
    <xf numFmtId="0" fontId="56" fillId="0" borderId="0" applyNumberFormat="0" applyFill="0" applyBorder="0" applyAlignment="0" applyProtection="0"/>
    <xf numFmtId="0" fontId="57" fillId="10" borderId="16" applyNumberFormat="0" applyAlignment="0" applyProtection="0"/>
    <xf numFmtId="0" fontId="58" fillId="0" borderId="21" applyNumberFormat="0" applyFill="0" applyAlignment="0" applyProtection="0"/>
    <xf numFmtId="0" fontId="59" fillId="25" borderId="0" applyNumberFormat="0" applyBorder="0" applyAlignment="0" applyProtection="0"/>
    <xf numFmtId="0" fontId="2" fillId="26" borderId="22" applyNumberFormat="0" applyFont="0" applyAlignment="0" applyProtection="0"/>
    <xf numFmtId="0" fontId="60" fillId="23" borderId="23" applyNumberFormat="0" applyAlignment="0" applyProtection="0"/>
    <xf numFmtId="0" fontId="61" fillId="0" borderId="0" applyNumberFormat="0" applyFill="0" applyBorder="0" applyAlignment="0" applyProtection="0"/>
    <xf numFmtId="0" fontId="62" fillId="0" borderId="24" applyNumberFormat="0" applyFill="0" applyAlignment="0" applyProtection="0"/>
    <xf numFmtId="0" fontId="63" fillId="0" borderId="0" applyNumberFormat="0" applyFill="0" applyBorder="0" applyAlignment="0" applyProtection="0"/>
    <xf numFmtId="164" fontId="39" fillId="0" borderId="0" applyFont="0" applyFill="0" applyBorder="0" applyAlignment="0" applyProtection="0"/>
    <xf numFmtId="0" fontId="64" fillId="0" borderId="0"/>
    <xf numFmtId="0" fontId="1" fillId="0" borderId="0"/>
    <xf numFmtId="0" fontId="18" fillId="0" borderId="0"/>
  </cellStyleXfs>
  <cellXfs count="470">
    <xf numFmtId="0" fontId="0" fillId="0" borderId="0" xfId="0"/>
    <xf numFmtId="0" fontId="3" fillId="0" borderId="0" xfId="0" applyFont="1" applyAlignment="1">
      <alignment horizontal="left" vertical="center"/>
    </xf>
    <xf numFmtId="0" fontId="4" fillId="0" borderId="0" xfId="0" applyFont="1" applyAlignment="1">
      <alignment vertical="center"/>
    </xf>
    <xf numFmtId="0" fontId="3" fillId="0" borderId="0" xfId="0" applyNumberFormat="1" applyFont="1" applyAlignment="1">
      <alignment horizontal="right" vertical="center"/>
    </xf>
    <xf numFmtId="0" fontId="4" fillId="0" borderId="0" xfId="0" applyFont="1" applyAlignment="1">
      <alignment horizontal="center"/>
    </xf>
    <xf numFmtId="0" fontId="4" fillId="0" borderId="0" xfId="0" applyFont="1"/>
    <xf numFmtId="0" fontId="6" fillId="0" borderId="0" xfId="0" applyFont="1" applyAlignment="1">
      <alignment vertical="center" wrapText="1"/>
    </xf>
    <xf numFmtId="0" fontId="6" fillId="0" borderId="0" xfId="0" applyFont="1" applyAlignment="1">
      <alignment horizontal="center" vertical="center" wrapText="1"/>
    </xf>
    <xf numFmtId="0" fontId="3" fillId="0" borderId="5" xfId="0" applyFont="1" applyBorder="1" applyAlignment="1">
      <alignment horizontal="center" vertical="center"/>
    </xf>
    <xf numFmtId="0" fontId="3" fillId="0" borderId="5" xfId="0" applyFont="1" applyBorder="1" applyAlignment="1">
      <alignment horizontal="center"/>
    </xf>
    <xf numFmtId="0" fontId="3" fillId="0" borderId="0" xfId="0" applyFont="1" applyAlignment="1">
      <alignment horizontal="center"/>
    </xf>
    <xf numFmtId="0" fontId="4" fillId="0" borderId="7" xfId="0" applyFont="1" applyBorder="1" applyAlignment="1">
      <alignment horizontal="center" vertical="center" wrapText="1"/>
    </xf>
    <xf numFmtId="0" fontId="4" fillId="0" borderId="7" xfId="0" applyNumberFormat="1" applyFont="1" applyBorder="1" applyAlignment="1">
      <alignment vertical="center" wrapText="1"/>
    </xf>
    <xf numFmtId="0" fontId="9" fillId="0" borderId="0" xfId="0" applyFont="1" applyAlignment="1">
      <alignment vertical="center" wrapText="1"/>
    </xf>
    <xf numFmtId="0" fontId="5" fillId="0" borderId="0" xfId="0" applyFont="1" applyAlignment="1">
      <alignment vertical="center" wrapText="1"/>
    </xf>
    <xf numFmtId="0" fontId="4" fillId="0" borderId="0" xfId="0" applyFont="1" applyAlignment="1">
      <alignment vertical="center" wrapText="1"/>
    </xf>
    <xf numFmtId="0" fontId="3" fillId="0" borderId="7" xfId="0" applyFont="1" applyBorder="1" applyAlignment="1">
      <alignment horizontal="center" vertical="center" wrapText="1"/>
    </xf>
    <xf numFmtId="0" fontId="3" fillId="0" borderId="0" xfId="0" applyFont="1" applyAlignment="1">
      <alignment vertical="center" wrapText="1"/>
    </xf>
    <xf numFmtId="0" fontId="3" fillId="0" borderId="7" xfId="0" applyFont="1" applyFill="1" applyBorder="1" applyAlignment="1">
      <alignment horizontal="center" vertical="center" wrapText="1"/>
    </xf>
    <xf numFmtId="0" fontId="3" fillId="0" borderId="0" xfId="0" applyFont="1" applyAlignment="1">
      <alignment horizontal="center" vertical="center" wrapText="1"/>
    </xf>
    <xf numFmtId="0" fontId="9" fillId="0" borderId="7" xfId="0" applyFont="1" applyBorder="1" applyAlignment="1">
      <alignment horizontal="center" vertical="center" wrapText="1"/>
    </xf>
    <xf numFmtId="0" fontId="4" fillId="0" borderId="7" xfId="2" applyNumberFormat="1" applyFont="1" applyFill="1" applyBorder="1" applyAlignment="1">
      <alignment vertical="center" wrapText="1"/>
    </xf>
    <xf numFmtId="0" fontId="9" fillId="0" borderId="0" xfId="0" applyFont="1" applyAlignment="1">
      <alignment horizontal="center" vertical="center" wrapText="1"/>
    </xf>
    <xf numFmtId="0" fontId="3" fillId="0" borderId="7" xfId="0" applyNumberFormat="1" applyFont="1" applyBorder="1" applyAlignment="1">
      <alignment horizontal="center" vertical="center" wrapText="1"/>
    </xf>
    <xf numFmtId="0" fontId="5" fillId="0" borderId="7" xfId="0" applyFont="1" applyBorder="1" applyAlignment="1">
      <alignment horizontal="center" vertical="center" wrapText="1"/>
    </xf>
    <xf numFmtId="0" fontId="5" fillId="0" borderId="7" xfId="0" applyNumberFormat="1" applyFont="1" applyBorder="1" applyAlignment="1">
      <alignment horizontal="left" vertical="center" wrapText="1"/>
    </xf>
    <xf numFmtId="0" fontId="8" fillId="0" borderId="0" xfId="0" applyFont="1" applyAlignment="1">
      <alignment vertical="center" wrapText="1"/>
    </xf>
    <xf numFmtId="0" fontId="4" fillId="0" borderId="7" xfId="0" applyNumberFormat="1" applyFont="1" applyFill="1" applyBorder="1" applyAlignment="1">
      <alignment vertical="center" wrapText="1"/>
    </xf>
    <xf numFmtId="0" fontId="3" fillId="0" borderId="7" xfId="0" applyNumberFormat="1" applyFont="1" applyFill="1" applyBorder="1" applyAlignment="1">
      <alignment horizontal="center" vertical="center" wrapText="1"/>
    </xf>
    <xf numFmtId="0" fontId="5" fillId="0" borderId="7" xfId="0" quotePrefix="1" applyNumberFormat="1" applyFont="1" applyFill="1" applyBorder="1" applyAlignment="1">
      <alignment vertical="center" wrapText="1"/>
    </xf>
    <xf numFmtId="0" fontId="11" fillId="0" borderId="7" xfId="0" applyFont="1" applyBorder="1" applyAlignment="1">
      <alignment horizontal="center" vertical="center" wrapText="1"/>
    </xf>
    <xf numFmtId="0" fontId="11" fillId="0" borderId="7" xfId="0" applyNumberFormat="1" applyFont="1" applyFill="1" applyBorder="1" applyAlignment="1">
      <alignment horizontal="center" vertical="center" wrapText="1"/>
    </xf>
    <xf numFmtId="0" fontId="12" fillId="0" borderId="0" xfId="0" applyFont="1" applyAlignment="1">
      <alignment vertical="center" wrapText="1"/>
    </xf>
    <xf numFmtId="0" fontId="13" fillId="0" borderId="7" xfId="0" applyNumberFormat="1" applyFont="1" applyFill="1" applyBorder="1" applyAlignment="1">
      <alignment vertical="center" wrapText="1"/>
    </xf>
    <xf numFmtId="0" fontId="4" fillId="0" borderId="0" xfId="0" applyFont="1" applyAlignment="1">
      <alignment horizontal="center" vertical="center"/>
    </xf>
    <xf numFmtId="3" fontId="4" fillId="0" borderId="0" xfId="0" applyNumberFormat="1" applyFont="1"/>
    <xf numFmtId="0" fontId="4" fillId="0" borderId="0" xfId="0" applyFont="1" applyFill="1"/>
    <xf numFmtId="0" fontId="4" fillId="0" borderId="0" xfId="0" applyFont="1" applyFill="1" applyAlignment="1">
      <alignment horizontal="center"/>
    </xf>
    <xf numFmtId="0" fontId="11" fillId="0" borderId="6" xfId="0" applyFont="1" applyFill="1" applyBorder="1" applyAlignment="1">
      <alignment horizontal="center" vertical="center" wrapText="1"/>
    </xf>
    <xf numFmtId="0" fontId="11" fillId="0" borderId="6" xfId="0" applyNumberFormat="1" applyFont="1" applyFill="1" applyBorder="1" applyAlignment="1">
      <alignment horizontal="center" vertical="center" wrapText="1"/>
    </xf>
    <xf numFmtId="0" fontId="4" fillId="0" borderId="0" xfId="0" applyFont="1" applyFill="1" applyAlignment="1">
      <alignment vertical="center" wrapText="1"/>
    </xf>
    <xf numFmtId="0" fontId="11" fillId="0" borderId="7" xfId="0" applyFont="1" applyFill="1" applyBorder="1" applyAlignment="1">
      <alignment horizontal="center" vertical="center" wrapText="1"/>
    </xf>
    <xf numFmtId="0" fontId="3" fillId="0" borderId="7" xfId="0" applyNumberFormat="1" applyFont="1" applyFill="1" applyBorder="1" applyAlignment="1">
      <alignment vertical="center" wrapText="1"/>
    </xf>
    <xf numFmtId="0" fontId="9" fillId="0" borderId="0" xfId="0" applyFont="1" applyFill="1" applyAlignment="1">
      <alignment vertical="center" wrapText="1"/>
    </xf>
    <xf numFmtId="0" fontId="13" fillId="0" borderId="7" xfId="0" applyFont="1" applyFill="1" applyBorder="1" applyAlignment="1">
      <alignment horizontal="center" vertical="center" wrapText="1"/>
    </xf>
    <xf numFmtId="0" fontId="5" fillId="0" borderId="0" xfId="0" applyFont="1" applyFill="1" applyAlignment="1">
      <alignment vertical="center" wrapText="1"/>
    </xf>
    <xf numFmtId="0" fontId="11" fillId="0" borderId="7" xfId="0" applyNumberFormat="1" applyFont="1" applyFill="1" applyBorder="1" applyAlignment="1">
      <alignment vertical="center" wrapText="1"/>
    </xf>
    <xf numFmtId="3" fontId="11" fillId="0" borderId="7" xfId="0" applyNumberFormat="1" applyFont="1" applyFill="1" applyBorder="1" applyAlignment="1">
      <alignment vertical="center" wrapText="1"/>
    </xf>
    <xf numFmtId="0" fontId="11" fillId="0" borderId="0" xfId="0" applyFont="1" applyFill="1" applyAlignment="1">
      <alignment vertical="center" wrapText="1"/>
    </xf>
    <xf numFmtId="0" fontId="8" fillId="0" borderId="0" xfId="0" applyFont="1" applyFill="1" applyAlignment="1">
      <alignment vertical="center" wrapText="1"/>
    </xf>
    <xf numFmtId="0" fontId="11" fillId="0" borderId="8" xfId="0" applyFont="1" applyFill="1" applyBorder="1" applyAlignment="1">
      <alignment horizontal="center" vertical="center" wrapText="1"/>
    </xf>
    <xf numFmtId="0" fontId="3" fillId="0" borderId="8" xfId="0" applyNumberFormat="1" applyFont="1" applyFill="1" applyBorder="1" applyAlignment="1">
      <alignment vertical="center" wrapText="1"/>
    </xf>
    <xf numFmtId="0" fontId="13" fillId="0" borderId="0" xfId="0" applyFont="1" applyFill="1" applyAlignment="1">
      <alignment horizontal="center"/>
    </xf>
    <xf numFmtId="3" fontId="4" fillId="0" borderId="0" xfId="0" applyNumberFormat="1" applyFont="1" applyFill="1"/>
    <xf numFmtId="0" fontId="13" fillId="3" borderId="0" xfId="0" applyFont="1" applyFill="1"/>
    <xf numFmtId="0" fontId="5" fillId="0" borderId="0" xfId="0" applyNumberFormat="1" applyFont="1" applyAlignment="1">
      <alignment vertical="center" wrapText="1"/>
    </xf>
    <xf numFmtId="0" fontId="4" fillId="3" borderId="0" xfId="0" applyFont="1" applyFill="1" applyAlignment="1">
      <alignment horizontal="center"/>
    </xf>
    <xf numFmtId="0" fontId="4" fillId="3" borderId="0" xfId="0" applyFont="1" applyFill="1"/>
    <xf numFmtId="0" fontId="5" fillId="0" borderId="0" xfId="0" applyNumberFormat="1" applyFont="1" applyFill="1" applyAlignment="1">
      <alignment horizontal="right"/>
    </xf>
    <xf numFmtId="0" fontId="16" fillId="3" borderId="5" xfId="0" applyFont="1" applyFill="1" applyBorder="1" applyAlignment="1">
      <alignment horizontal="center" vertical="center"/>
    </xf>
    <xf numFmtId="0" fontId="11" fillId="3" borderId="5" xfId="0" applyNumberFormat="1" applyFont="1" applyFill="1" applyBorder="1" applyAlignment="1">
      <alignment horizontal="center" vertical="center"/>
    </xf>
    <xf numFmtId="0" fontId="16" fillId="3" borderId="0" xfId="0" applyFont="1" applyFill="1" applyAlignment="1">
      <alignment vertical="center"/>
    </xf>
    <xf numFmtId="0" fontId="11" fillId="3" borderId="7" xfId="0" applyFont="1" applyFill="1" applyBorder="1" applyAlignment="1">
      <alignment horizontal="center" vertical="center"/>
    </xf>
    <xf numFmtId="0" fontId="11" fillId="3" borderId="7" xfId="0" applyNumberFormat="1" applyFont="1" applyFill="1" applyBorder="1" applyAlignment="1">
      <alignment vertical="center"/>
    </xf>
    <xf numFmtId="3" fontId="11" fillId="3" borderId="7" xfId="0" applyNumberFormat="1" applyFont="1" applyFill="1" applyBorder="1" applyAlignment="1">
      <alignment vertical="center"/>
    </xf>
    <xf numFmtId="0" fontId="11" fillId="3" borderId="0" xfId="0" applyFont="1" applyFill="1" applyAlignment="1">
      <alignment vertical="center"/>
    </xf>
    <xf numFmtId="0" fontId="13" fillId="3" borderId="7" xfId="0" applyFont="1" applyFill="1" applyBorder="1" applyAlignment="1">
      <alignment horizontal="center" vertical="center"/>
    </xf>
    <xf numFmtId="0" fontId="13" fillId="3" borderId="7" xfId="0" applyNumberFormat="1" applyFont="1" applyFill="1" applyBorder="1" applyAlignment="1">
      <alignment vertical="center"/>
    </xf>
    <xf numFmtId="3" fontId="13" fillId="3" borderId="7" xfId="0" applyNumberFormat="1" applyFont="1" applyFill="1" applyBorder="1" applyAlignment="1">
      <alignment vertical="center"/>
    </xf>
    <xf numFmtId="0" fontId="13" fillId="3" borderId="0" xfId="0" applyFont="1" applyFill="1" applyAlignment="1">
      <alignment vertical="center"/>
    </xf>
    <xf numFmtId="0" fontId="13" fillId="3" borderId="7" xfId="0" applyNumberFormat="1" applyFont="1" applyFill="1" applyBorder="1" applyAlignment="1">
      <alignment vertical="center" wrapText="1"/>
    </xf>
    <xf numFmtId="3" fontId="13" fillId="0" borderId="7" xfId="0" applyNumberFormat="1" applyFont="1" applyBorder="1" applyAlignment="1">
      <alignment vertical="center"/>
    </xf>
    <xf numFmtId="0" fontId="17" fillId="3" borderId="7" xfId="0" applyNumberFormat="1" applyFont="1" applyFill="1" applyBorder="1" applyAlignment="1">
      <alignment vertical="center"/>
    </xf>
    <xf numFmtId="0" fontId="17" fillId="3" borderId="7" xfId="0" applyFont="1" applyFill="1" applyBorder="1" applyAlignment="1">
      <alignment horizontal="center" vertical="center"/>
    </xf>
    <xf numFmtId="0" fontId="17" fillId="3" borderId="7" xfId="0" quotePrefix="1" applyNumberFormat="1" applyFont="1" applyFill="1" applyBorder="1" applyAlignment="1">
      <alignment vertical="center"/>
    </xf>
    <xf numFmtId="3" fontId="17" fillId="3" borderId="7" xfId="0" applyNumberFormat="1" applyFont="1" applyFill="1" applyBorder="1" applyAlignment="1">
      <alignment vertical="center"/>
    </xf>
    <xf numFmtId="0" fontId="17" fillId="3" borderId="0" xfId="0" applyFont="1" applyFill="1" applyAlignment="1">
      <alignment vertical="center"/>
    </xf>
    <xf numFmtId="0" fontId="17" fillId="0" borderId="7" xfId="0" applyFont="1" applyBorder="1" applyAlignment="1">
      <alignment horizontal="center" vertical="center"/>
    </xf>
    <xf numFmtId="0" fontId="17" fillId="0" borderId="7" xfId="0" quotePrefix="1" applyNumberFormat="1" applyFont="1" applyBorder="1" applyAlignment="1">
      <alignment vertical="center"/>
    </xf>
    <xf numFmtId="3" fontId="17" fillId="0" borderId="7" xfId="0" applyNumberFormat="1" applyFont="1" applyBorder="1" applyAlignment="1">
      <alignment vertical="center"/>
    </xf>
    <xf numFmtId="0" fontId="13" fillId="2" borderId="7" xfId="0" applyNumberFormat="1" applyFont="1" applyFill="1" applyBorder="1" applyAlignment="1">
      <alignment horizontal="left" vertical="center" wrapText="1"/>
    </xf>
    <xf numFmtId="0" fontId="11" fillId="3" borderId="7" xfId="0" applyNumberFormat="1" applyFont="1" applyFill="1" applyBorder="1" applyAlignment="1">
      <alignment vertical="center" wrapText="1"/>
    </xf>
    <xf numFmtId="166" fontId="19" fillId="0" borderId="7" xfId="3" applyNumberFormat="1" applyFont="1" applyBorder="1" applyAlignment="1">
      <alignment horizontal="left" vertical="center" wrapText="1"/>
    </xf>
    <xf numFmtId="0" fontId="11" fillId="3" borderId="8" xfId="0" applyFont="1" applyFill="1" applyBorder="1" applyAlignment="1">
      <alignment horizontal="center" vertical="center"/>
    </xf>
    <xf numFmtId="0" fontId="11" fillId="3" borderId="8" xfId="0" applyNumberFormat="1" applyFont="1" applyFill="1" applyBorder="1" applyAlignment="1">
      <alignment vertical="center"/>
    </xf>
    <xf numFmtId="0" fontId="13" fillId="3" borderId="0" xfId="0" applyFont="1" applyFill="1" applyAlignment="1">
      <alignment horizontal="center"/>
    </xf>
    <xf numFmtId="0" fontId="20" fillId="3" borderId="0" xfId="0" applyFont="1" applyFill="1"/>
    <xf numFmtId="0" fontId="3" fillId="0" borderId="0" xfId="0" applyFont="1" applyFill="1" applyAlignment="1">
      <alignment horizontal="left" vertical="center"/>
    </xf>
    <xf numFmtId="0" fontId="4" fillId="0" borderId="0" xfId="0" applyFont="1" applyFill="1" applyAlignment="1">
      <alignment vertical="center"/>
    </xf>
    <xf numFmtId="0" fontId="3" fillId="0" borderId="0" xfId="0" applyFont="1" applyFill="1" applyAlignment="1">
      <alignment horizontal="centerContinuous" vertical="center"/>
    </xf>
    <xf numFmtId="0" fontId="3" fillId="0" borderId="0" xfId="0" applyFont="1" applyFill="1" applyAlignment="1">
      <alignment vertical="center" wrapText="1"/>
    </xf>
    <xf numFmtId="0" fontId="3" fillId="0" borderId="0" xfId="0" applyNumberFormat="1" applyFont="1" applyFill="1" applyAlignment="1">
      <alignment vertical="center"/>
    </xf>
    <xf numFmtId="166" fontId="5" fillId="0" borderId="0" xfId="0" applyNumberFormat="1" applyFont="1" applyFill="1" applyAlignment="1">
      <alignment vertical="center" wrapText="1"/>
    </xf>
    <xf numFmtId="166" fontId="5" fillId="0" borderId="0" xfId="0" applyNumberFormat="1" applyFont="1" applyFill="1" applyBorder="1" applyAlignment="1">
      <alignment horizontal="right"/>
    </xf>
    <xf numFmtId="166" fontId="21" fillId="0" borderId="0" xfId="0" applyNumberFormat="1" applyFont="1" applyFill="1" applyBorder="1" applyAlignment="1">
      <alignment horizontal="right" wrapText="1"/>
    </xf>
    <xf numFmtId="0" fontId="22" fillId="0" borderId="0" xfId="0" applyFont="1" applyFill="1" applyAlignment="1">
      <alignment vertical="center" wrapText="1"/>
    </xf>
    <xf numFmtId="0" fontId="6" fillId="0" borderId="0" xfId="0" applyNumberFormat="1" applyFont="1" applyFill="1" applyAlignment="1">
      <alignment horizontal="center" vertical="center" wrapText="1"/>
    </xf>
    <xf numFmtId="166" fontId="7" fillId="0" borderId="11" xfId="0" applyNumberFormat="1" applyFont="1" applyFill="1" applyBorder="1" applyAlignment="1">
      <alignment horizontal="center" vertical="center" wrapText="1"/>
    </xf>
    <xf numFmtId="0" fontId="7" fillId="0" borderId="0" xfId="0" applyFont="1" applyFill="1" applyAlignment="1">
      <alignment vertical="center" wrapText="1"/>
    </xf>
    <xf numFmtId="166" fontId="23" fillId="0" borderId="7" xfId="3" applyNumberFormat="1" applyFont="1" applyFill="1" applyBorder="1" applyAlignment="1">
      <alignment horizontal="center" vertical="center" wrapText="1"/>
    </xf>
    <xf numFmtId="166" fontId="23" fillId="0" borderId="7" xfId="3" applyNumberFormat="1" applyFont="1" applyFill="1" applyBorder="1" applyAlignment="1">
      <alignment vertical="center" wrapText="1"/>
    </xf>
    <xf numFmtId="166" fontId="24" fillId="0" borderId="7" xfId="3" applyNumberFormat="1" applyFont="1" applyFill="1" applyBorder="1" applyAlignment="1">
      <alignment horizontal="center" vertical="center" wrapText="1"/>
    </xf>
    <xf numFmtId="166" fontId="24" fillId="0" borderId="7" xfId="3" applyNumberFormat="1" applyFont="1" applyFill="1" applyBorder="1" applyAlignment="1">
      <alignment horizontal="left" vertical="center" wrapText="1"/>
    </xf>
    <xf numFmtId="0" fontId="4" fillId="0" borderId="7" xfId="0" applyNumberFormat="1" applyFont="1" applyFill="1" applyBorder="1" applyAlignment="1">
      <alignment horizontal="left" vertical="center" wrapText="1"/>
    </xf>
    <xf numFmtId="0" fontId="13" fillId="0" borderId="0" xfId="0" applyFont="1" applyFill="1" applyAlignment="1">
      <alignment vertical="center" wrapText="1"/>
    </xf>
    <xf numFmtId="166" fontId="23" fillId="0" borderId="8" xfId="3" applyNumberFormat="1" applyFont="1" applyFill="1" applyBorder="1" applyAlignment="1">
      <alignment horizontal="center" vertical="center" wrapText="1"/>
    </xf>
    <xf numFmtId="166" fontId="23" fillId="0" borderId="8" xfId="3" applyNumberFormat="1" applyFont="1" applyFill="1" applyBorder="1" applyAlignment="1">
      <alignment vertical="center" wrapText="1"/>
    </xf>
    <xf numFmtId="0" fontId="5" fillId="0" borderId="9" xfId="0" applyFont="1" applyFill="1" applyBorder="1" applyAlignment="1">
      <alignment vertical="center"/>
    </xf>
    <xf numFmtId="166" fontId="4" fillId="0" borderId="0" xfId="0" applyNumberFormat="1" applyFont="1" applyFill="1" applyAlignment="1">
      <alignment vertical="center" wrapText="1"/>
    </xf>
    <xf numFmtId="0" fontId="25" fillId="0" borderId="0" xfId="2" applyFont="1" applyFill="1" applyAlignment="1">
      <alignment vertical="center"/>
    </xf>
    <xf numFmtId="0" fontId="25" fillId="0" borderId="0" xfId="2" applyFont="1" applyFill="1"/>
    <xf numFmtId="0" fontId="26" fillId="0" borderId="0" xfId="2" applyFont="1" applyFill="1" applyAlignment="1">
      <alignment horizontal="right"/>
    </xf>
    <xf numFmtId="0" fontId="5" fillId="0" borderId="10" xfId="2" applyNumberFormat="1" applyFont="1" applyFill="1" applyBorder="1" applyAlignment="1">
      <alignment horizontal="right"/>
    </xf>
    <xf numFmtId="0" fontId="7" fillId="0" borderId="0" xfId="2" applyFont="1" applyFill="1"/>
    <xf numFmtId="0" fontId="27" fillId="0" borderId="3" xfId="2" applyFont="1" applyFill="1" applyBorder="1" applyAlignment="1">
      <alignment horizontal="center" vertical="center" wrapText="1"/>
    </xf>
    <xf numFmtId="0" fontId="28" fillId="0" borderId="1" xfId="2" applyFont="1" applyFill="1" applyBorder="1" applyAlignment="1">
      <alignment horizontal="center" vertical="center"/>
    </xf>
    <xf numFmtId="0" fontId="6" fillId="0" borderId="0" xfId="2" applyFont="1" applyFill="1"/>
    <xf numFmtId="0" fontId="29" fillId="0" borderId="5" xfId="2" applyFont="1" applyFill="1" applyBorder="1" applyAlignment="1">
      <alignment horizontal="center" vertical="center" wrapText="1"/>
    </xf>
    <xf numFmtId="0" fontId="27" fillId="0" borderId="5" xfId="2" applyNumberFormat="1" applyFont="1" applyFill="1" applyBorder="1" applyAlignment="1">
      <alignment horizontal="center" vertical="center" wrapText="1"/>
    </xf>
    <xf numFmtId="0" fontId="6" fillId="0" borderId="0" xfId="2" applyFont="1" applyFill="1" applyAlignment="1">
      <alignment vertical="center" wrapText="1"/>
    </xf>
    <xf numFmtId="0" fontId="29" fillId="0" borderId="6" xfId="2" applyFont="1" applyFill="1" applyBorder="1" applyAlignment="1">
      <alignment horizontal="center" vertical="center" wrapText="1"/>
    </xf>
    <xf numFmtId="0" fontId="13" fillId="0" borderId="6" xfId="2" applyNumberFormat="1" applyFont="1" applyFill="1" applyBorder="1" applyAlignment="1">
      <alignment horizontal="left" vertical="center" wrapText="1"/>
    </xf>
    <xf numFmtId="0" fontId="3" fillId="0" borderId="6" xfId="2" applyNumberFormat="1" applyFont="1" applyFill="1" applyBorder="1" applyAlignment="1">
      <alignment horizontal="left" vertical="center" wrapText="1"/>
    </xf>
    <xf numFmtId="0" fontId="3" fillId="0" borderId="0" xfId="2" applyFont="1" applyFill="1" applyAlignment="1">
      <alignment vertical="center" wrapText="1"/>
    </xf>
    <xf numFmtId="167" fontId="17" fillId="0" borderId="7" xfId="0" applyNumberFormat="1" applyFont="1" applyFill="1" applyBorder="1" applyAlignment="1">
      <alignment vertical="center" wrapText="1"/>
    </xf>
    <xf numFmtId="0" fontId="4" fillId="0" borderId="0" xfId="2" applyFont="1" applyFill="1" applyAlignment="1">
      <alignment vertical="center" wrapText="1"/>
    </xf>
    <xf numFmtId="167" fontId="17" fillId="0" borderId="7" xfId="2" quotePrefix="1" applyNumberFormat="1" applyFont="1" applyFill="1" applyBorder="1" applyAlignment="1">
      <alignment vertical="center" wrapText="1"/>
    </xf>
    <xf numFmtId="0" fontId="3" fillId="0" borderId="7" xfId="2" applyFont="1" applyFill="1" applyBorder="1" applyAlignment="1">
      <alignment horizontal="center" vertical="center" wrapText="1"/>
    </xf>
    <xf numFmtId="167" fontId="3" fillId="0" borderId="7" xfId="2" applyNumberFormat="1" applyFont="1" applyFill="1" applyBorder="1" applyAlignment="1">
      <alignment vertical="center" wrapText="1"/>
    </xf>
    <xf numFmtId="0" fontId="4" fillId="0" borderId="7" xfId="2" applyFont="1" applyFill="1" applyBorder="1" applyAlignment="1">
      <alignment horizontal="center" vertical="center" wrapText="1"/>
    </xf>
    <xf numFmtId="0" fontId="3" fillId="0" borderId="7" xfId="2" applyNumberFormat="1" applyFont="1" applyFill="1" applyBorder="1" applyAlignment="1">
      <alignment vertical="center" wrapText="1"/>
    </xf>
    <xf numFmtId="0" fontId="3" fillId="0" borderId="8" xfId="2" applyFont="1" applyFill="1" applyBorder="1" applyAlignment="1">
      <alignment horizontal="center" vertical="center" wrapText="1"/>
    </xf>
    <xf numFmtId="0" fontId="3" fillId="0" borderId="8" xfId="2" applyNumberFormat="1" applyFont="1" applyFill="1" applyBorder="1" applyAlignment="1">
      <alignment vertical="center" wrapText="1"/>
    </xf>
    <xf numFmtId="0" fontId="25" fillId="0" borderId="0" xfId="2" applyFont="1" applyFill="1" applyAlignment="1">
      <alignment vertical="center" wrapText="1"/>
    </xf>
    <xf numFmtId="0" fontId="25" fillId="0" borderId="0" xfId="2" applyFont="1" applyFill="1" applyAlignment="1">
      <alignment horizontal="right" vertical="center"/>
    </xf>
    <xf numFmtId="0" fontId="3" fillId="0" borderId="0" xfId="0" applyNumberFormat="1" applyFont="1" applyAlignment="1">
      <alignment vertical="center"/>
    </xf>
    <xf numFmtId="0" fontId="3" fillId="0" borderId="0" xfId="0" applyFont="1" applyAlignment="1">
      <alignment vertical="center"/>
    </xf>
    <xf numFmtId="0" fontId="4" fillId="0" borderId="0" xfId="2" applyFont="1" applyFill="1" applyAlignment="1">
      <alignment vertical="center"/>
    </xf>
    <xf numFmtId="0" fontId="4" fillId="0" borderId="0" xfId="2" applyFont="1" applyFill="1"/>
    <xf numFmtId="0" fontId="4" fillId="0" borderId="0" xfId="2" applyFont="1" applyFill="1" applyAlignment="1">
      <alignment horizontal="right"/>
    </xf>
    <xf numFmtId="0" fontId="5" fillId="0" borderId="0" xfId="2" applyNumberFormat="1" applyFont="1" applyFill="1" applyBorder="1" applyAlignment="1">
      <alignment horizontal="center"/>
    </xf>
    <xf numFmtId="0" fontId="27" fillId="0" borderId="11" xfId="2" applyNumberFormat="1" applyFont="1" applyFill="1" applyBorder="1" applyAlignment="1">
      <alignment horizontal="center" vertical="center"/>
    </xf>
    <xf numFmtId="0" fontId="27" fillId="0" borderId="11" xfId="2" applyNumberFormat="1" applyFont="1" applyFill="1" applyBorder="1" applyAlignment="1">
      <alignment horizontal="center" vertical="center" wrapText="1"/>
    </xf>
    <xf numFmtId="0" fontId="3" fillId="0" borderId="5" xfId="2" applyFont="1" applyFill="1" applyBorder="1" applyAlignment="1">
      <alignment horizontal="center" vertical="center" wrapText="1"/>
    </xf>
    <xf numFmtId="0" fontId="3" fillId="0" borderId="5" xfId="2" applyNumberFormat="1" applyFont="1" applyFill="1" applyBorder="1" applyAlignment="1">
      <alignment horizontal="center" vertical="center" wrapText="1"/>
    </xf>
    <xf numFmtId="0" fontId="3" fillId="0" borderId="0" xfId="2" applyFont="1" applyFill="1" applyAlignment="1">
      <alignment horizontal="center" vertical="center" wrapText="1"/>
    </xf>
    <xf numFmtId="0" fontId="3" fillId="0" borderId="6" xfId="2" applyFont="1" applyFill="1" applyBorder="1" applyAlignment="1">
      <alignment horizontal="center" vertical="center" wrapText="1"/>
    </xf>
    <xf numFmtId="0" fontId="9" fillId="0" borderId="6" xfId="2" applyFont="1" applyFill="1" applyBorder="1" applyAlignment="1">
      <alignment horizontal="center" vertical="center" wrapText="1"/>
    </xf>
    <xf numFmtId="0" fontId="9" fillId="0" borderId="0" xfId="2" applyFont="1" applyFill="1" applyAlignment="1">
      <alignment horizontal="center" vertical="center" wrapText="1"/>
    </xf>
    <xf numFmtId="167" fontId="4" fillId="0" borderId="7" xfId="2" applyNumberFormat="1" applyFont="1" applyFill="1" applyBorder="1" applyAlignment="1">
      <alignment vertical="center" wrapText="1"/>
    </xf>
    <xf numFmtId="0" fontId="5" fillId="0" borderId="0" xfId="2" applyFont="1" applyFill="1" applyAlignment="1">
      <alignment vertical="center" wrapText="1"/>
    </xf>
    <xf numFmtId="167" fontId="5" fillId="0" borderId="7" xfId="2" applyNumberFormat="1" applyFont="1" applyFill="1" applyBorder="1" applyAlignment="1">
      <alignment vertical="center" wrapText="1"/>
    </xf>
    <xf numFmtId="0" fontId="7" fillId="0" borderId="0" xfId="0" applyFont="1" applyFill="1" applyAlignment="1">
      <alignment vertical="center"/>
    </xf>
    <xf numFmtId="0" fontId="4" fillId="0" borderId="0" xfId="0" applyFont="1" applyFill="1" applyAlignment="1">
      <alignment horizontal="right" vertical="center"/>
    </xf>
    <xf numFmtId="0" fontId="7" fillId="0" borderId="0" xfId="0" applyNumberFormat="1" applyFont="1" applyFill="1" applyAlignment="1">
      <alignment vertical="center"/>
    </xf>
    <xf numFmtId="0" fontId="3" fillId="0" borderId="0" xfId="0" applyFont="1" applyFill="1" applyAlignment="1">
      <alignment vertical="center"/>
    </xf>
    <xf numFmtId="0" fontId="7" fillId="0" borderId="0" xfId="0" applyNumberFormat="1" applyFont="1" applyFill="1" applyAlignment="1">
      <alignment horizontal="center" vertical="center"/>
    </xf>
    <xf numFmtId="0" fontId="5" fillId="0" borderId="0" xfId="0" applyNumberFormat="1" applyFont="1" applyFill="1" applyAlignment="1">
      <alignment horizontal="center" vertical="center" wrapText="1"/>
    </xf>
    <xf numFmtId="168" fontId="22" fillId="0" borderId="0" xfId="0" applyNumberFormat="1" applyFont="1" applyFill="1" applyBorder="1" applyAlignment="1">
      <alignment horizontal="right"/>
    </xf>
    <xf numFmtId="168" fontId="30" fillId="0" borderId="11" xfId="0" applyNumberFormat="1" applyFont="1" applyFill="1" applyBorder="1" applyAlignment="1" applyProtection="1">
      <alignment horizontal="center" vertical="center" wrapText="1"/>
    </xf>
    <xf numFmtId="0" fontId="4" fillId="0" borderId="0" xfId="4" applyFont="1" applyFill="1"/>
    <xf numFmtId="0" fontId="32" fillId="0" borderId="0" xfId="0" applyFont="1" applyFill="1" applyAlignment="1">
      <alignment vertical="center"/>
    </xf>
    <xf numFmtId="0" fontId="33" fillId="0" borderId="0" xfId="4" applyFont="1" applyFill="1"/>
    <xf numFmtId="0" fontId="3" fillId="0" borderId="0" xfId="4" applyFont="1" applyFill="1"/>
    <xf numFmtId="0" fontId="22" fillId="0" borderId="0" xfId="4" applyFont="1" applyFill="1"/>
    <xf numFmtId="0" fontId="14" fillId="0" borderId="12" xfId="4" applyNumberFormat="1" applyFont="1" applyFill="1" applyBorder="1" applyAlignment="1">
      <alignment horizontal="center"/>
    </xf>
    <xf numFmtId="0" fontId="14" fillId="0" borderId="12" xfId="4" applyFont="1" applyFill="1" applyBorder="1" applyAlignment="1">
      <alignment horizontal="center"/>
    </xf>
    <xf numFmtId="0" fontId="14" fillId="0" borderId="12" xfId="4" applyFont="1" applyFill="1" applyBorder="1"/>
    <xf numFmtId="0" fontId="14" fillId="0" borderId="3" xfId="4" applyFont="1" applyFill="1" applyBorder="1"/>
    <xf numFmtId="0" fontId="14" fillId="0" borderId="3" xfId="4" applyFont="1" applyFill="1" applyBorder="1" applyAlignment="1">
      <alignment horizontal="center"/>
    </xf>
    <xf numFmtId="0" fontId="4" fillId="0" borderId="0" xfId="5" applyFont="1" applyFill="1"/>
    <xf numFmtId="0" fontId="3" fillId="0" borderId="0" xfId="5" applyFont="1" applyFill="1"/>
    <xf numFmtId="0" fontId="5" fillId="0" borderId="0" xfId="0" applyNumberFormat="1" applyFont="1" applyFill="1" applyAlignment="1">
      <alignment vertical="center" wrapText="1"/>
    </xf>
    <xf numFmtId="0" fontId="5" fillId="0" borderId="0" xfId="5" applyFont="1" applyFill="1" applyAlignment="1">
      <alignment horizontal="center"/>
    </xf>
    <xf numFmtId="166" fontId="5" fillId="0" borderId="0" xfId="5" applyNumberFormat="1" applyFont="1" applyFill="1" applyBorder="1"/>
    <xf numFmtId="166" fontId="5" fillId="0" borderId="0" xfId="5" applyNumberFormat="1" applyFont="1" applyFill="1" applyBorder="1" applyAlignment="1">
      <alignment horizontal="right"/>
    </xf>
    <xf numFmtId="0" fontId="22" fillId="0" borderId="0" xfId="5" applyFont="1" applyFill="1"/>
    <xf numFmtId="0" fontId="4" fillId="0" borderId="0" xfId="5" applyFont="1" applyFill="1" applyAlignment="1">
      <alignment horizontal="center"/>
    </xf>
    <xf numFmtId="0" fontId="5" fillId="0" borderId="0" xfId="0" applyNumberFormat="1" applyFont="1" applyFill="1" applyAlignment="1">
      <alignment horizontal="center" vertical="center" wrapText="1"/>
    </xf>
    <xf numFmtId="3" fontId="40" fillId="3" borderId="7" xfId="0" applyNumberFormat="1" applyFont="1" applyFill="1" applyBorder="1" applyAlignment="1">
      <alignment vertical="center"/>
    </xf>
    <xf numFmtId="3" fontId="41" fillId="3" borderId="8" xfId="0" applyNumberFormat="1" applyFont="1" applyFill="1" applyBorder="1" applyAlignment="1">
      <alignment vertical="center"/>
    </xf>
    <xf numFmtId="3" fontId="11" fillId="3" borderId="0" xfId="0" applyNumberFormat="1" applyFont="1" applyFill="1" applyAlignment="1">
      <alignment vertical="center"/>
    </xf>
    <xf numFmtId="166" fontId="42" fillId="0" borderId="7" xfId="3" applyNumberFormat="1" applyFont="1" applyFill="1" applyBorder="1" applyAlignment="1">
      <alignment horizontal="center" vertical="center" wrapText="1"/>
    </xf>
    <xf numFmtId="166" fontId="42" fillId="0" borderId="7" xfId="3" applyNumberFormat="1" applyFont="1" applyFill="1" applyBorder="1" applyAlignment="1">
      <alignment horizontal="left" vertical="center" wrapText="1"/>
    </xf>
    <xf numFmtId="166" fontId="43" fillId="0" borderId="7" xfId="3" applyNumberFormat="1" applyFont="1" applyFill="1" applyBorder="1" applyAlignment="1">
      <alignment horizontal="center" vertical="center" wrapText="1"/>
    </xf>
    <xf numFmtId="166" fontId="43" fillId="0" borderId="7" xfId="3" applyNumberFormat="1" applyFont="1" applyFill="1" applyBorder="1" applyAlignment="1">
      <alignment horizontal="left" vertical="center" wrapText="1"/>
    </xf>
    <xf numFmtId="166" fontId="19" fillId="0" borderId="7" xfId="3" applyNumberFormat="1" applyFont="1" applyFill="1" applyBorder="1" applyAlignment="1">
      <alignment horizontal="center" vertical="center" wrapText="1"/>
    </xf>
    <xf numFmtId="166" fontId="19" fillId="0" borderId="7" xfId="3" applyNumberFormat="1" applyFont="1" applyFill="1" applyBorder="1" applyAlignment="1">
      <alignment horizontal="left" vertical="center" wrapText="1"/>
    </xf>
    <xf numFmtId="0" fontId="17" fillId="0" borderId="0" xfId="0" applyFont="1" applyFill="1" applyAlignment="1">
      <alignment vertical="center" wrapText="1"/>
    </xf>
    <xf numFmtId="166" fontId="19" fillId="0" borderId="7" xfId="3" quotePrefix="1" applyNumberFormat="1" applyFont="1" applyFill="1" applyBorder="1" applyAlignment="1">
      <alignment horizontal="left" vertical="center" wrapText="1"/>
    </xf>
    <xf numFmtId="166" fontId="44" fillId="0" borderId="5" xfId="3" applyNumberFormat="1" applyFont="1" applyFill="1" applyBorder="1" applyAlignment="1">
      <alignment horizontal="center" vertical="center" wrapText="1"/>
    </xf>
    <xf numFmtId="166" fontId="43" fillId="0" borderId="5" xfId="3" applyNumberFormat="1" applyFont="1" applyFill="1" applyBorder="1" applyAlignment="1">
      <alignment horizontal="center" vertical="center" wrapText="1"/>
    </xf>
    <xf numFmtId="166" fontId="43" fillId="0" borderId="7" xfId="3" applyNumberFormat="1" applyFont="1" applyFill="1" applyBorder="1" applyAlignment="1">
      <alignment vertical="center" wrapText="1"/>
    </xf>
    <xf numFmtId="0" fontId="4" fillId="4" borderId="6" xfId="0" applyFont="1" applyFill="1" applyBorder="1" applyAlignment="1">
      <alignment vertical="center" wrapText="1"/>
    </xf>
    <xf numFmtId="0" fontId="9" fillId="4" borderId="7" xfId="0" applyFont="1" applyFill="1" applyBorder="1" applyAlignment="1">
      <alignment vertical="center" wrapText="1"/>
    </xf>
    <xf numFmtId="0" fontId="5" fillId="4" borderId="7" xfId="0" applyFont="1" applyFill="1" applyBorder="1" applyAlignment="1">
      <alignment vertical="center" wrapText="1"/>
    </xf>
    <xf numFmtId="0" fontId="4" fillId="4" borderId="7" xfId="0" applyFont="1" applyFill="1" applyBorder="1" applyAlignment="1">
      <alignment vertical="center" wrapText="1"/>
    </xf>
    <xf numFmtId="0" fontId="11" fillId="4" borderId="7" xfId="0" applyFont="1" applyFill="1" applyBorder="1" applyAlignment="1">
      <alignment vertical="center" wrapText="1"/>
    </xf>
    <xf numFmtId="0" fontId="8" fillId="4" borderId="7" xfId="0" applyFont="1" applyFill="1" applyBorder="1" applyAlignment="1">
      <alignment vertical="center" wrapText="1"/>
    </xf>
    <xf numFmtId="0" fontId="4" fillId="4" borderId="8" xfId="0" applyFont="1" applyFill="1" applyBorder="1" applyAlignment="1">
      <alignment vertical="center" wrapText="1"/>
    </xf>
    <xf numFmtId="0" fontId="4" fillId="4" borderId="0" xfId="0" applyFont="1" applyFill="1"/>
    <xf numFmtId="0" fontId="13" fillId="4" borderId="0" xfId="0" applyFont="1" applyFill="1" applyAlignment="1">
      <alignment horizontal="center"/>
    </xf>
    <xf numFmtId="0" fontId="3" fillId="0" borderId="0" xfId="0" applyNumberFormat="1" applyFont="1" applyFill="1" applyAlignment="1">
      <alignment horizontal="right" vertical="center"/>
    </xf>
    <xf numFmtId="172" fontId="3" fillId="0" borderId="6" xfId="9" applyNumberFormat="1" applyFont="1" applyFill="1" applyBorder="1" applyAlignment="1">
      <alignment horizontal="right" vertical="center" wrapText="1"/>
    </xf>
    <xf numFmtId="172" fontId="3" fillId="0" borderId="7" xfId="9" applyNumberFormat="1" applyFont="1" applyFill="1" applyBorder="1" applyAlignment="1">
      <alignment horizontal="right" vertical="center" wrapText="1"/>
    </xf>
    <xf numFmtId="172" fontId="17" fillId="0" borderId="7" xfId="9" quotePrefix="1" applyNumberFormat="1" applyFont="1" applyFill="1" applyBorder="1" applyAlignment="1">
      <alignment horizontal="right" vertical="center" wrapText="1"/>
    </xf>
    <xf numFmtId="172" fontId="13" fillId="0" borderId="7" xfId="9" applyNumberFormat="1" applyFont="1" applyFill="1" applyBorder="1" applyAlignment="1">
      <alignment horizontal="right" vertical="center" wrapText="1"/>
    </xf>
    <xf numFmtId="172" fontId="11" fillId="0" borderId="6" xfId="9" applyNumberFormat="1" applyFont="1" applyFill="1" applyBorder="1" applyAlignment="1">
      <alignment horizontal="right" vertical="center" wrapText="1"/>
    </xf>
    <xf numFmtId="172" fontId="35" fillId="0" borderId="6" xfId="9" applyNumberFormat="1" applyFont="1" applyFill="1" applyBorder="1" applyAlignment="1">
      <alignment horizontal="right" vertical="center" wrapText="1"/>
    </xf>
    <xf numFmtId="172" fontId="11" fillId="0" borderId="7" xfId="9" applyNumberFormat="1" applyFont="1" applyFill="1" applyBorder="1" applyAlignment="1">
      <alignment horizontal="right" vertical="center" wrapText="1"/>
    </xf>
    <xf numFmtId="172" fontId="11" fillId="0" borderId="7" xfId="9" quotePrefix="1" applyNumberFormat="1" applyFont="1" applyFill="1" applyBorder="1" applyAlignment="1">
      <alignment horizontal="right" vertical="center" wrapText="1"/>
    </xf>
    <xf numFmtId="172" fontId="12" fillId="0" borderId="7" xfId="9" applyNumberFormat="1" applyFont="1" applyFill="1" applyBorder="1" applyAlignment="1">
      <alignment horizontal="right" vertical="center" wrapText="1"/>
    </xf>
    <xf numFmtId="172" fontId="11" fillId="0" borderId="8" xfId="9" applyNumberFormat="1" applyFont="1" applyFill="1" applyBorder="1" applyAlignment="1">
      <alignment horizontal="right" vertical="center" wrapText="1"/>
    </xf>
    <xf numFmtId="172" fontId="11" fillId="0" borderId="8" xfId="9" quotePrefix="1" applyNumberFormat="1" applyFont="1" applyFill="1" applyBorder="1" applyAlignment="1">
      <alignment horizontal="right" vertical="center" wrapText="1"/>
    </xf>
    <xf numFmtId="3" fontId="17" fillId="0" borderId="7" xfId="0" applyNumberFormat="1" applyFont="1" applyFill="1" applyBorder="1" applyAlignment="1">
      <alignment vertical="center" wrapText="1"/>
    </xf>
    <xf numFmtId="3" fontId="13" fillId="0" borderId="7" xfId="0" applyNumberFormat="1" applyFont="1" applyFill="1" applyBorder="1" applyAlignment="1">
      <alignment vertical="center" wrapText="1"/>
    </xf>
    <xf numFmtId="3" fontId="13" fillId="0" borderId="6" xfId="0" applyNumberFormat="1" applyFont="1" applyFill="1" applyBorder="1" applyAlignment="1">
      <alignment vertical="center" wrapText="1"/>
    </xf>
    <xf numFmtId="0" fontId="16" fillId="4" borderId="7" xfId="0" applyFont="1" applyFill="1" applyBorder="1" applyAlignment="1">
      <alignment vertical="center" wrapText="1"/>
    </xf>
    <xf numFmtId="0" fontId="16" fillId="0" borderId="0" xfId="0" applyFont="1" applyFill="1" applyAlignment="1">
      <alignment vertical="center" wrapText="1"/>
    </xf>
    <xf numFmtId="3" fontId="11" fillId="0" borderId="8" xfId="0" applyNumberFormat="1" applyFont="1" applyFill="1" applyBorder="1" applyAlignment="1">
      <alignment vertical="center" wrapText="1"/>
    </xf>
    <xf numFmtId="172" fontId="4" fillId="0" borderId="7" xfId="9" applyNumberFormat="1" applyFont="1" applyFill="1" applyBorder="1" applyAlignment="1">
      <alignment horizontal="right" vertical="center" wrapText="1"/>
    </xf>
    <xf numFmtId="173" fontId="35" fillId="0" borderId="7" xfId="0" applyNumberFormat="1" applyFont="1" applyFill="1" applyBorder="1" applyAlignment="1" applyProtection="1">
      <alignment horizontal="center"/>
    </xf>
    <xf numFmtId="173" fontId="35" fillId="0" borderId="7" xfId="0" applyNumberFormat="1" applyFont="1" applyFill="1" applyBorder="1" applyAlignment="1" applyProtection="1">
      <alignment wrapText="1"/>
    </xf>
    <xf numFmtId="173" fontId="35" fillId="0" borderId="7" xfId="0" applyNumberFormat="1" applyFont="1" applyFill="1" applyBorder="1" applyAlignment="1" applyProtection="1"/>
    <xf numFmtId="173" fontId="35" fillId="0" borderId="7" xfId="0" applyNumberFormat="1" applyFont="1" applyFill="1" applyBorder="1" applyAlignment="1"/>
    <xf numFmtId="173" fontId="36" fillId="0" borderId="7" xfId="0" applyNumberFormat="1" applyFont="1" applyFill="1" applyBorder="1" applyAlignment="1" applyProtection="1">
      <alignment horizontal="center"/>
    </xf>
    <xf numFmtId="173" fontId="36" fillId="0" borderId="7" xfId="0" applyNumberFormat="1" applyFont="1" applyFill="1" applyBorder="1" applyAlignment="1" applyProtection="1">
      <alignment wrapText="1"/>
    </xf>
    <xf numFmtId="173" fontId="36" fillId="0" borderId="7" xfId="0" applyNumberFormat="1" applyFont="1" applyFill="1" applyBorder="1" applyAlignment="1" applyProtection="1"/>
    <xf numFmtId="173" fontId="36" fillId="0" borderId="7" xfId="0" applyNumberFormat="1" applyFont="1" applyFill="1" applyBorder="1" applyAlignment="1"/>
    <xf numFmtId="173" fontId="36" fillId="0" borderId="7" xfId="0" applyNumberFormat="1" applyFont="1" applyFill="1" applyBorder="1" applyAlignment="1">
      <alignment horizontal="center"/>
    </xf>
    <xf numFmtId="173" fontId="36" fillId="0" borderId="7" xfId="0" applyNumberFormat="1" applyFont="1" applyFill="1" applyBorder="1" applyAlignment="1" applyProtection="1">
      <alignment horizontal="left"/>
    </xf>
    <xf numFmtId="173" fontId="36" fillId="0" borderId="7" xfId="0" applyNumberFormat="1" applyFont="1" applyFill="1" applyBorder="1" applyAlignment="1">
      <alignment wrapText="1"/>
    </xf>
    <xf numFmtId="173" fontId="35" fillId="0" borderId="7" xfId="0" applyNumberFormat="1" applyFont="1" applyFill="1" applyBorder="1" applyAlignment="1">
      <alignment vertical="center" wrapText="1"/>
    </xf>
    <xf numFmtId="173" fontId="11" fillId="0" borderId="0" xfId="0" applyNumberFormat="1" applyFont="1" applyFill="1" applyAlignment="1">
      <alignment vertical="center" wrapText="1"/>
    </xf>
    <xf numFmtId="173" fontId="35" fillId="0" borderId="8" xfId="0" applyNumberFormat="1" applyFont="1" applyFill="1" applyBorder="1" applyAlignment="1">
      <alignment vertical="center" wrapText="1"/>
    </xf>
    <xf numFmtId="173" fontId="35" fillId="0" borderId="7" xfId="0" applyNumberFormat="1" applyFont="1" applyFill="1" applyBorder="1" applyAlignment="1">
      <alignment horizontal="center" vertical="center" wrapText="1"/>
    </xf>
    <xf numFmtId="173" fontId="35" fillId="0" borderId="8" xfId="0" applyNumberFormat="1" applyFont="1" applyFill="1" applyBorder="1" applyAlignment="1">
      <alignment horizontal="center" vertical="center" wrapText="1"/>
    </xf>
    <xf numFmtId="3" fontId="4" fillId="0" borderId="7" xfId="0" applyNumberFormat="1" applyFont="1" applyBorder="1" applyAlignment="1">
      <alignment vertical="center" wrapText="1"/>
    </xf>
    <xf numFmtId="3" fontId="3" fillId="0" borderId="7" xfId="0" applyNumberFormat="1" applyFont="1" applyBorder="1" applyAlignment="1">
      <alignment vertical="center" wrapText="1"/>
    </xf>
    <xf numFmtId="171" fontId="5" fillId="0" borderId="7" xfId="0" applyNumberFormat="1" applyFont="1" applyBorder="1" applyAlignment="1">
      <alignment vertical="center" wrapText="1"/>
    </xf>
    <xf numFmtId="0" fontId="30" fillId="0" borderId="25" xfId="4" applyFont="1" applyFill="1" applyBorder="1" applyAlignment="1">
      <alignment horizontal="center"/>
    </xf>
    <xf numFmtId="0" fontId="30" fillId="0" borderId="25" xfId="4" applyNumberFormat="1" applyFont="1" applyFill="1" applyBorder="1" applyAlignment="1">
      <alignment horizontal="center" vertical="center"/>
    </xf>
    <xf numFmtId="0" fontId="65" fillId="0" borderId="7" xfId="0" applyFont="1" applyBorder="1" applyAlignment="1">
      <alignment horizontal="center" vertical="center"/>
    </xf>
    <xf numFmtId="0" fontId="65" fillId="0" borderId="8" xfId="0" applyFont="1" applyBorder="1" applyAlignment="1">
      <alignment horizontal="center" vertical="center"/>
    </xf>
    <xf numFmtId="0" fontId="13" fillId="0" borderId="0" xfId="4" applyFont="1" applyFill="1"/>
    <xf numFmtId="0" fontId="46" fillId="0" borderId="0" xfId="4" applyFont="1" applyFill="1"/>
    <xf numFmtId="0" fontId="15" fillId="0" borderId="9" xfId="4" applyFont="1" applyFill="1" applyBorder="1"/>
    <xf numFmtId="0" fontId="15" fillId="0" borderId="12" xfId="4" applyFont="1" applyFill="1" applyBorder="1" applyAlignment="1">
      <alignment horizontal="center"/>
    </xf>
    <xf numFmtId="170" fontId="15" fillId="0" borderId="12" xfId="4" applyNumberFormat="1" applyFont="1" applyFill="1" applyBorder="1" applyAlignment="1">
      <alignment horizontal="center"/>
    </xf>
    <xf numFmtId="170" fontId="15" fillId="0" borderId="12" xfId="4" applyNumberFormat="1" applyFont="1" applyFill="1" applyBorder="1" applyAlignment="1">
      <alignment horizontal="centerContinuous"/>
    </xf>
    <xf numFmtId="0" fontId="15" fillId="0" borderId="3" xfId="4" applyFont="1" applyFill="1" applyBorder="1" applyAlignment="1">
      <alignment horizontal="center"/>
    </xf>
    <xf numFmtId="0" fontId="15" fillId="0" borderId="3" xfId="4" applyFont="1" applyFill="1" applyBorder="1" applyAlignment="1"/>
    <xf numFmtId="0" fontId="15" fillId="0" borderId="3" xfId="4" applyFont="1" applyFill="1" applyBorder="1"/>
    <xf numFmtId="0" fontId="67" fillId="0" borderId="25" xfId="4" applyNumberFormat="1" applyFont="1" applyFill="1" applyBorder="1" applyAlignment="1">
      <alignment horizontal="center" vertical="center"/>
    </xf>
    <xf numFmtId="0" fontId="67" fillId="0" borderId="25" xfId="4" applyFont="1" applyFill="1" applyBorder="1" applyAlignment="1">
      <alignment horizontal="center"/>
    </xf>
    <xf numFmtId="0" fontId="66" fillId="0" borderId="26" xfId="0" applyFont="1" applyBorder="1" applyAlignment="1">
      <alignment horizontal="center" vertical="center"/>
    </xf>
    <xf numFmtId="0" fontId="66" fillId="0" borderId="7" xfId="0" applyFont="1" applyBorder="1" applyAlignment="1">
      <alignment horizontal="center" vertical="center"/>
    </xf>
    <xf numFmtId="0" fontId="69" fillId="0" borderId="26" xfId="0" applyFont="1" applyBorder="1" applyAlignment="1">
      <alignment horizontal="left" vertical="center"/>
    </xf>
    <xf numFmtId="0" fontId="69" fillId="0" borderId="7" xfId="0" applyFont="1" applyBorder="1" applyAlignment="1">
      <alignment horizontal="left" vertical="center"/>
    </xf>
    <xf numFmtId="0" fontId="70" fillId="0" borderId="7" xfId="0" applyFont="1" applyBorder="1" applyAlignment="1">
      <alignment horizontal="left" vertical="center"/>
    </xf>
    <xf numFmtId="0" fontId="70" fillId="0" borderId="8" xfId="0" applyFont="1" applyBorder="1" applyAlignment="1">
      <alignment horizontal="left" vertical="center"/>
    </xf>
    <xf numFmtId="0" fontId="37" fillId="0" borderId="25" xfId="5" applyFont="1" applyFill="1" applyBorder="1" applyAlignment="1">
      <alignment horizontal="center"/>
    </xf>
    <xf numFmtId="166" fontId="37" fillId="0" borderId="25" xfId="5" applyNumberFormat="1" applyFont="1" applyFill="1" applyBorder="1" applyAlignment="1">
      <alignment horizontal="center" vertical="center"/>
    </xf>
    <xf numFmtId="0" fontId="69" fillId="0" borderId="26" xfId="0" applyFont="1" applyBorder="1" applyAlignment="1">
      <alignment horizontal="center"/>
    </xf>
    <xf numFmtId="0" fontId="69" fillId="0" borderId="7" xfId="0" applyFont="1" applyBorder="1" applyAlignment="1">
      <alignment horizontal="left"/>
    </xf>
    <xf numFmtId="0" fontId="68" fillId="0" borderId="7" xfId="0" applyFont="1" applyBorder="1" applyAlignment="1">
      <alignment horizontal="center" vertical="center"/>
    </xf>
    <xf numFmtId="0" fontId="70" fillId="0" borderId="7" xfId="0" applyFont="1" applyBorder="1" applyAlignment="1">
      <alignment horizontal="left" indent="1"/>
    </xf>
    <xf numFmtId="0" fontId="70" fillId="0" borderId="8" xfId="0" applyFont="1" applyBorder="1" applyAlignment="1">
      <alignment horizontal="left" indent="1"/>
    </xf>
    <xf numFmtId="0" fontId="68" fillId="0" borderId="8" xfId="0" applyFont="1" applyBorder="1" applyAlignment="1">
      <alignment horizontal="center" vertical="center"/>
    </xf>
    <xf numFmtId="0" fontId="3" fillId="0" borderId="7" xfId="2" applyNumberFormat="1" applyFont="1" applyFill="1" applyBorder="1" applyAlignment="1">
      <alignment horizontal="left" vertical="center" wrapText="1"/>
    </xf>
    <xf numFmtId="0" fontId="13" fillId="0" borderId="7" xfId="2" applyNumberFormat="1" applyFont="1" applyFill="1" applyBorder="1" applyAlignment="1">
      <alignment horizontal="left" vertical="center" wrapText="1"/>
    </xf>
    <xf numFmtId="0" fontId="9" fillId="0" borderId="27" xfId="2" applyFont="1" applyFill="1" applyBorder="1" applyAlignment="1">
      <alignment horizontal="center" vertical="center" wrapText="1"/>
    </xf>
    <xf numFmtId="0" fontId="3" fillId="2" borderId="0" xfId="0" applyNumberFormat="1" applyFont="1" applyFill="1" applyAlignment="1">
      <alignment horizontal="center" vertical="center"/>
    </xf>
    <xf numFmtId="0" fontId="5" fillId="0" borderId="0" xfId="0" applyNumberFormat="1" applyFont="1" applyFill="1" applyAlignment="1">
      <alignment horizontal="center" vertical="center" wrapText="1"/>
    </xf>
    <xf numFmtId="0" fontId="5" fillId="0" borderId="0" xfId="0" applyNumberFormat="1" applyFont="1" applyFill="1" applyAlignment="1">
      <alignment vertical="center"/>
    </xf>
    <xf numFmtId="0" fontId="5" fillId="0" borderId="0" xfId="0" applyNumberFormat="1" applyFont="1" applyFill="1" applyAlignment="1">
      <alignment horizontal="center" vertical="center"/>
    </xf>
    <xf numFmtId="0" fontId="13" fillId="0" borderId="7" xfId="0" applyFont="1" applyBorder="1" applyAlignment="1">
      <alignment horizontal="center" vertical="center" wrapText="1"/>
    </xf>
    <xf numFmtId="0" fontId="13" fillId="0" borderId="7" xfId="0" applyNumberFormat="1" applyFont="1" applyFill="1" applyBorder="1" applyAlignment="1">
      <alignment horizontal="left" vertical="center" wrapText="1"/>
    </xf>
    <xf numFmtId="0" fontId="11" fillId="3" borderId="0" xfId="0" applyFont="1" applyFill="1"/>
    <xf numFmtId="0" fontId="11" fillId="0" borderId="0" xfId="0" applyFont="1" applyFill="1"/>
    <xf numFmtId="0" fontId="11" fillId="0" borderId="0" xfId="0" applyFont="1" applyFill="1" applyAlignment="1">
      <alignment horizontal="center"/>
    </xf>
    <xf numFmtId="0" fontId="5" fillId="0" borderId="0" xfId="0" applyFont="1" applyFill="1" applyAlignment="1">
      <alignment horizontal="right" vertical="top"/>
    </xf>
    <xf numFmtId="0" fontId="5" fillId="0" borderId="0" xfId="0" applyFont="1" applyAlignment="1">
      <alignment horizontal="right" vertical="top"/>
    </xf>
    <xf numFmtId="0" fontId="5" fillId="0" borderId="0" xfId="0" applyNumberFormat="1" applyFont="1" applyFill="1" applyAlignment="1"/>
    <xf numFmtId="3" fontId="13" fillId="0" borderId="7" xfId="0" applyNumberFormat="1" applyFont="1" applyBorder="1" applyAlignment="1">
      <alignment vertical="center" wrapText="1"/>
    </xf>
    <xf numFmtId="0" fontId="4" fillId="0" borderId="0" xfId="0" applyFont="1" applyBorder="1" applyAlignment="1">
      <alignment vertical="center" wrapText="1"/>
    </xf>
    <xf numFmtId="3" fontId="4" fillId="0" borderId="0" xfId="0" applyNumberFormat="1" applyFont="1" applyFill="1" applyAlignment="1">
      <alignment vertical="center" wrapText="1"/>
    </xf>
    <xf numFmtId="172" fontId="5" fillId="0" borderId="0" xfId="0" applyNumberFormat="1" applyFont="1" applyFill="1" applyAlignment="1">
      <alignment vertical="center" wrapText="1"/>
    </xf>
    <xf numFmtId="168" fontId="7" fillId="0" borderId="11" xfId="0" applyNumberFormat="1" applyFont="1" applyFill="1" applyBorder="1" applyAlignment="1">
      <alignment horizontal="center" vertical="center" wrapText="1"/>
    </xf>
    <xf numFmtId="3" fontId="3" fillId="0" borderId="26" xfId="0" applyNumberFormat="1" applyFont="1" applyBorder="1" applyAlignment="1">
      <alignment vertical="center"/>
    </xf>
    <xf numFmtId="0" fontId="13" fillId="0" borderId="7" xfId="2" applyNumberFormat="1" applyFont="1" applyFill="1" applyBorder="1" applyAlignment="1">
      <alignment horizontal="center" vertical="center" wrapText="1"/>
    </xf>
    <xf numFmtId="3" fontId="11" fillId="3" borderId="26" xfId="0" applyNumberFormat="1" applyFont="1" applyFill="1" applyBorder="1" applyAlignment="1">
      <alignment vertical="center"/>
    </xf>
    <xf numFmtId="166" fontId="4" fillId="0" borderId="7" xfId="59" applyNumberFormat="1" applyFont="1" applyBorder="1" applyAlignment="1">
      <alignment horizontal="right" vertical="center" wrapText="1"/>
    </xf>
    <xf numFmtId="166" fontId="5" fillId="0" borderId="7" xfId="59" applyNumberFormat="1" applyFont="1" applyBorder="1" applyAlignment="1">
      <alignment horizontal="right" vertical="center" wrapText="1"/>
    </xf>
    <xf numFmtId="166" fontId="5" fillId="0" borderId="7" xfId="59" quotePrefix="1" applyNumberFormat="1" applyFont="1" applyBorder="1" applyAlignment="1">
      <alignment horizontal="right" vertical="center" wrapText="1"/>
    </xf>
    <xf numFmtId="166" fontId="4" fillId="0" borderId="7" xfId="59" applyNumberFormat="1" applyFont="1" applyFill="1" applyBorder="1" applyAlignment="1">
      <alignment horizontal="right" vertical="center" wrapText="1"/>
    </xf>
    <xf numFmtId="166" fontId="3" fillId="0" borderId="26" xfId="59" applyNumberFormat="1" applyFont="1" applyBorder="1" applyAlignment="1">
      <alignment horizontal="right" vertical="center" wrapText="1"/>
    </xf>
    <xf numFmtId="166" fontId="3" fillId="0" borderId="7" xfId="59" applyNumberFormat="1" applyFont="1" applyBorder="1" applyAlignment="1">
      <alignment horizontal="right" vertical="center" wrapText="1"/>
    </xf>
    <xf numFmtId="172" fontId="35" fillId="0" borderId="26" xfId="9" applyNumberFormat="1" applyFont="1" applyFill="1" applyBorder="1" applyAlignment="1">
      <alignment horizontal="right" vertical="center" wrapText="1"/>
    </xf>
    <xf numFmtId="172" fontId="13" fillId="0" borderId="7" xfId="9" quotePrefix="1" applyNumberFormat="1" applyFont="1" applyFill="1" applyBorder="1" applyAlignment="1">
      <alignment horizontal="right" vertical="center" wrapText="1"/>
    </xf>
    <xf numFmtId="172" fontId="3" fillId="0" borderId="26" xfId="9" applyNumberFormat="1" applyFont="1" applyFill="1" applyBorder="1" applyAlignment="1">
      <alignment horizontal="right" vertical="center" wrapText="1"/>
    </xf>
    <xf numFmtId="173" fontId="35" fillId="0" borderId="26" xfId="0" applyNumberFormat="1" applyFont="1" applyFill="1" applyBorder="1" applyAlignment="1" applyProtection="1">
      <alignment horizontal="center"/>
    </xf>
    <xf numFmtId="173" fontId="35" fillId="0" borderId="26" xfId="0" applyNumberFormat="1" applyFont="1" applyFill="1" applyBorder="1" applyAlignment="1">
      <alignment horizontal="center"/>
    </xf>
    <xf numFmtId="173" fontId="35" fillId="0" borderId="26" xfId="0" applyNumberFormat="1" applyFont="1" applyFill="1" applyBorder="1" applyAlignment="1"/>
    <xf numFmtId="168" fontId="72" fillId="0" borderId="11" xfId="0" applyNumberFormat="1" applyFont="1" applyFill="1" applyBorder="1" applyAlignment="1" applyProtection="1">
      <alignment horizontal="center" vertical="center" wrapText="1"/>
    </xf>
    <xf numFmtId="168" fontId="69" fillId="0" borderId="26" xfId="0" applyNumberFormat="1" applyFont="1" applyFill="1" applyBorder="1" applyAlignment="1" applyProtection="1">
      <alignment horizontal="center"/>
    </xf>
    <xf numFmtId="0" fontId="73" fillId="0" borderId="26" xfId="58" applyFont="1" applyBorder="1" applyAlignment="1"/>
    <xf numFmtId="173" fontId="73" fillId="0" borderId="26" xfId="9" applyNumberFormat="1" applyFont="1" applyBorder="1" applyAlignment="1"/>
    <xf numFmtId="168" fontId="69" fillId="0" borderId="7" xfId="0" applyNumberFormat="1" applyFont="1" applyFill="1" applyBorder="1" applyAlignment="1" applyProtection="1">
      <alignment horizontal="center"/>
    </xf>
    <xf numFmtId="0" fontId="73" fillId="0" borderId="7" xfId="58" applyFont="1" applyBorder="1" applyAlignment="1"/>
    <xf numFmtId="173" fontId="73" fillId="0" borderId="7" xfId="9" applyNumberFormat="1" applyFont="1" applyBorder="1" applyAlignment="1"/>
    <xf numFmtId="0" fontId="74" fillId="0" borderId="7" xfId="58" applyFont="1" applyBorder="1" applyAlignment="1"/>
    <xf numFmtId="168" fontId="70" fillId="0" borderId="7" xfId="0" applyNumberFormat="1" applyFont="1" applyFill="1" applyBorder="1" applyAlignment="1">
      <alignment horizontal="center"/>
    </xf>
    <xf numFmtId="173" fontId="74" fillId="0" borderId="7" xfId="9" applyNumberFormat="1" applyFont="1" applyBorder="1" applyAlignment="1"/>
    <xf numFmtId="0" fontId="69" fillId="0" borderId="7" xfId="0" applyFont="1" applyFill="1" applyBorder="1" applyAlignment="1">
      <alignment horizontal="center" vertical="center"/>
    </xf>
    <xf numFmtId="0" fontId="73" fillId="0" borderId="7" xfId="58" applyFont="1" applyBorder="1" applyAlignment="1">
      <alignment vertical="center" wrapText="1"/>
    </xf>
    <xf numFmtId="173" fontId="73" fillId="0" borderId="7" xfId="9" applyNumberFormat="1" applyFont="1" applyBorder="1" applyAlignment="1">
      <alignment vertical="center"/>
    </xf>
    <xf numFmtId="0" fontId="69" fillId="0" borderId="8" xfId="0" applyFont="1" applyFill="1" applyBorder="1" applyAlignment="1">
      <alignment horizontal="center" vertical="center"/>
    </xf>
    <xf numFmtId="0" fontId="73" fillId="0" borderId="8" xfId="58" applyFont="1" applyBorder="1" applyAlignment="1">
      <alignment vertical="center" wrapText="1"/>
    </xf>
    <xf numFmtId="173" fontId="73" fillId="0" borderId="8" xfId="9" applyNumberFormat="1" applyFont="1" applyBorder="1" applyAlignment="1">
      <alignment vertical="center"/>
    </xf>
    <xf numFmtId="0" fontId="14" fillId="0" borderId="25" xfId="4" applyFont="1" applyFill="1" applyBorder="1"/>
    <xf numFmtId="0" fontId="34" fillId="0" borderId="25" xfId="4" applyFont="1" applyFill="1" applyBorder="1" applyAlignment="1">
      <alignment horizontal="center"/>
    </xf>
    <xf numFmtId="0" fontId="15" fillId="0" borderId="25" xfId="4" applyFont="1" applyFill="1" applyBorder="1" applyAlignment="1">
      <alignment horizontal="center"/>
    </xf>
    <xf numFmtId="9" fontId="15" fillId="0" borderId="3" xfId="1" applyFont="1" applyFill="1" applyBorder="1" applyAlignment="1">
      <alignment horizontal="center"/>
    </xf>
    <xf numFmtId="174" fontId="11" fillId="0" borderId="26" xfId="9" applyNumberFormat="1" applyFont="1" applyFill="1" applyBorder="1" applyAlignment="1"/>
    <xf numFmtId="174" fontId="11" fillId="0" borderId="7" xfId="9" applyNumberFormat="1" applyFont="1" applyFill="1" applyBorder="1" applyAlignment="1"/>
    <xf numFmtId="174" fontId="11" fillId="0" borderId="7" xfId="9" applyNumberFormat="1" applyFont="1" applyFill="1" applyBorder="1" applyAlignment="1" applyProtection="1"/>
    <xf numFmtId="174" fontId="13" fillId="0" borderId="7" xfId="9" applyNumberFormat="1" applyFont="1" applyFill="1" applyBorder="1" applyAlignment="1"/>
    <xf numFmtId="174" fontId="13" fillId="0" borderId="7" xfId="9" applyNumberFormat="1" applyFont="1" applyFill="1" applyBorder="1" applyAlignment="1" applyProtection="1"/>
    <xf numFmtId="174" fontId="13" fillId="0" borderId="8" xfId="9" applyNumberFormat="1" applyFont="1" applyFill="1" applyBorder="1" applyAlignment="1"/>
    <xf numFmtId="0" fontId="71" fillId="0" borderId="0" xfId="0" applyFont="1" applyFill="1" applyAlignment="1">
      <alignment vertical="center" wrapText="1"/>
    </xf>
    <xf numFmtId="3" fontId="4" fillId="0" borderId="0" xfId="0" applyNumberFormat="1" applyFont="1" applyFill="1" applyAlignment="1">
      <alignment vertical="center"/>
    </xf>
    <xf numFmtId="0" fontId="11" fillId="0" borderId="7" xfId="2" applyFont="1" applyFill="1" applyBorder="1" applyAlignment="1">
      <alignment horizontal="center" vertical="center" wrapText="1"/>
    </xf>
    <xf numFmtId="167" fontId="11" fillId="0" borderId="12" xfId="2" applyNumberFormat="1" applyFont="1" applyFill="1" applyBorder="1" applyAlignment="1">
      <alignment vertical="center" wrapText="1"/>
    </xf>
    <xf numFmtId="0" fontId="35" fillId="0" borderId="0" xfId="8" applyFont="1" applyFill="1" applyBorder="1" applyAlignment="1">
      <alignment vertical="center"/>
    </xf>
    <xf numFmtId="0" fontId="11" fillId="0" borderId="15" xfId="2" applyFont="1" applyFill="1" applyBorder="1" applyAlignment="1">
      <alignment horizontal="center" vertical="center" wrapText="1"/>
    </xf>
    <xf numFmtId="172" fontId="3" fillId="0" borderId="0" xfId="2" applyNumberFormat="1" applyFont="1" applyFill="1" applyAlignment="1">
      <alignment horizontal="center" vertical="center" wrapText="1"/>
    </xf>
    <xf numFmtId="173" fontId="66" fillId="0" borderId="26" xfId="4" applyNumberFormat="1" applyFont="1" applyFill="1" applyBorder="1" applyAlignment="1">
      <alignment horizontal="right" vertical="center"/>
    </xf>
    <xf numFmtId="173" fontId="66" fillId="0" borderId="7" xfId="4" applyNumberFormat="1" applyFont="1" applyFill="1" applyBorder="1" applyAlignment="1">
      <alignment horizontal="right" vertical="center"/>
    </xf>
    <xf numFmtId="173" fontId="68" fillId="0" borderId="7" xfId="4" applyNumberFormat="1" applyFont="1" applyFill="1" applyBorder="1" applyAlignment="1">
      <alignment horizontal="right" vertical="center"/>
    </xf>
    <xf numFmtId="173" fontId="68" fillId="0" borderId="8" xfId="4" applyNumberFormat="1" applyFont="1" applyFill="1" applyBorder="1" applyAlignment="1">
      <alignment horizontal="right" vertical="center"/>
    </xf>
    <xf numFmtId="0" fontId="71" fillId="0" borderId="0" xfId="0" applyFont="1" applyFill="1" applyAlignment="1">
      <alignment horizontal="left" vertical="center" wrapText="1"/>
    </xf>
    <xf numFmtId="0" fontId="5" fillId="0" borderId="0" xfId="0" applyNumberFormat="1" applyFont="1" applyFill="1" applyAlignment="1">
      <alignment horizontal="center" vertical="center"/>
    </xf>
    <xf numFmtId="0" fontId="13" fillId="0" borderId="9" xfId="0" applyFont="1" applyBorder="1" applyAlignment="1">
      <alignment horizontal="left" wrapText="1"/>
    </xf>
    <xf numFmtId="0" fontId="3" fillId="0" borderId="0" xfId="0" applyNumberFormat="1" applyFont="1" applyAlignment="1">
      <alignment horizontal="center" wrapText="1"/>
    </xf>
    <xf numFmtId="0" fontId="5" fillId="0" borderId="0" xfId="0" applyNumberFormat="1" applyFont="1" applyFill="1" applyAlignment="1">
      <alignment horizontal="center"/>
    </xf>
    <xf numFmtId="0" fontId="3" fillId="0" borderId="1" xfId="0" applyFont="1" applyBorder="1" applyAlignment="1">
      <alignment horizontal="center" vertical="center" wrapText="1"/>
    </xf>
    <xf numFmtId="0" fontId="3" fillId="0" borderId="3" xfId="0" applyFont="1" applyBorder="1" applyAlignment="1">
      <alignment horizontal="center" vertical="center" wrapText="1"/>
    </xf>
    <xf numFmtId="0" fontId="3" fillId="0" borderId="2" xfId="0" applyNumberFormat="1" applyFont="1" applyBorder="1" applyAlignment="1">
      <alignment horizontal="center" vertical="center" wrapText="1"/>
    </xf>
    <xf numFmtId="0" fontId="3" fillId="0" borderId="4" xfId="0" applyNumberFormat="1" applyFont="1" applyBorder="1" applyAlignment="1">
      <alignment horizontal="center" vertical="center" wrapText="1"/>
    </xf>
    <xf numFmtId="0" fontId="3" fillId="0" borderId="1" xfId="0" applyNumberFormat="1" applyFont="1" applyBorder="1" applyAlignment="1">
      <alignment horizontal="center" vertical="center" wrapText="1"/>
    </xf>
    <xf numFmtId="0" fontId="3" fillId="0" borderId="3" xfId="0" applyNumberFormat="1" applyFont="1" applyBorder="1" applyAlignment="1">
      <alignment horizontal="center" vertical="center" wrapText="1"/>
    </xf>
    <xf numFmtId="0" fontId="36" fillId="0" borderId="0" xfId="8" applyFont="1" applyFill="1" applyBorder="1" applyAlignment="1">
      <alignment horizontal="left" vertical="center" wrapText="1"/>
    </xf>
    <xf numFmtId="0" fontId="35" fillId="0" borderId="0" xfId="8" applyFont="1" applyFill="1" applyBorder="1" applyAlignment="1">
      <alignment horizontal="left" vertical="center" wrapText="1"/>
    </xf>
    <xf numFmtId="0" fontId="3" fillId="2" borderId="0" xfId="0" applyNumberFormat="1" applyFont="1" applyFill="1" applyAlignment="1">
      <alignment horizontal="center" wrapText="1"/>
    </xf>
    <xf numFmtId="0" fontId="3" fillId="2" borderId="0" xfId="0" applyNumberFormat="1" applyFont="1" applyFill="1" applyAlignment="1">
      <alignment horizontal="center"/>
    </xf>
    <xf numFmtId="0" fontId="5" fillId="0" borderId="0" xfId="0" applyNumberFormat="1" applyFont="1" applyAlignment="1">
      <alignment horizontal="center" vertical="center" wrapText="1"/>
    </xf>
    <xf numFmtId="0" fontId="11" fillId="0" borderId="11" xfId="0" applyFont="1" applyFill="1" applyBorder="1" applyAlignment="1">
      <alignment horizontal="center" vertical="center"/>
    </xf>
    <xf numFmtId="0" fontId="11" fillId="0" borderId="11" xfId="0" applyNumberFormat="1" applyFont="1" applyFill="1" applyBorder="1" applyAlignment="1">
      <alignment horizontal="center" vertical="center" wrapText="1"/>
    </xf>
    <xf numFmtId="0" fontId="11" fillId="0" borderId="1" xfId="0" applyNumberFormat="1" applyFont="1" applyFill="1" applyBorder="1" applyAlignment="1">
      <alignment horizontal="center" vertical="center" wrapText="1"/>
    </xf>
    <xf numFmtId="0" fontId="11" fillId="0" borderId="3" xfId="0" applyNumberFormat="1" applyFont="1" applyFill="1" applyBorder="1" applyAlignment="1">
      <alignment horizontal="center" vertical="center" wrapText="1"/>
    </xf>
    <xf numFmtId="0" fontId="11" fillId="4" borderId="1"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3" fillId="2" borderId="0" xfId="0" applyNumberFormat="1" applyFont="1" applyFill="1" applyAlignment="1">
      <alignment horizontal="center" vertical="center" wrapText="1"/>
    </xf>
    <xf numFmtId="0" fontId="11" fillId="3" borderId="11" xfId="0" applyFont="1" applyFill="1" applyBorder="1" applyAlignment="1">
      <alignment horizontal="center" vertical="center" wrapText="1"/>
    </xf>
    <xf numFmtId="0" fontId="11" fillId="3" borderId="11" xfId="0" applyNumberFormat="1" applyFont="1" applyFill="1" applyBorder="1" applyAlignment="1">
      <alignment horizontal="center" vertical="center" wrapText="1"/>
    </xf>
    <xf numFmtId="0" fontId="13" fillId="3" borderId="11" xfId="0" applyFont="1" applyFill="1" applyBorder="1" applyAlignment="1">
      <alignment horizontal="center" vertical="center" wrapText="1"/>
    </xf>
    <xf numFmtId="0" fontId="11" fillId="3" borderId="1" xfId="0" applyNumberFormat="1" applyFont="1" applyFill="1" applyBorder="1" applyAlignment="1">
      <alignment horizontal="center" vertical="center" wrapText="1"/>
    </xf>
    <xf numFmtId="0" fontId="11" fillId="3" borderId="12" xfId="0" applyNumberFormat="1" applyFont="1" applyFill="1" applyBorder="1" applyAlignment="1">
      <alignment horizontal="center" vertical="center" wrapText="1"/>
    </xf>
    <xf numFmtId="166" fontId="13" fillId="0" borderId="0" xfId="0" applyNumberFormat="1" applyFont="1" applyFill="1" applyAlignment="1">
      <alignment vertical="center" wrapText="1"/>
    </xf>
    <xf numFmtId="0" fontId="13" fillId="0" borderId="0" xfId="0" applyFont="1" applyFill="1" applyAlignment="1">
      <alignment horizontal="left" vertical="center" wrapText="1"/>
    </xf>
    <xf numFmtId="166" fontId="13" fillId="0" borderId="0" xfId="0" applyNumberFormat="1" applyFont="1" applyFill="1" applyBorder="1" applyAlignment="1">
      <alignment vertical="center" wrapText="1"/>
    </xf>
    <xf numFmtId="166" fontId="11" fillId="0" borderId="0" xfId="0" applyNumberFormat="1" applyFont="1" applyFill="1" applyBorder="1" applyAlignment="1">
      <alignment vertical="center" wrapText="1"/>
    </xf>
    <xf numFmtId="166" fontId="3" fillId="0" borderId="0" xfId="0" applyNumberFormat="1" applyFont="1" applyFill="1" applyAlignment="1">
      <alignment horizontal="center" vertical="center" wrapText="1"/>
    </xf>
    <xf numFmtId="0" fontId="6" fillId="0" borderId="11" xfId="0" applyNumberFormat="1" applyFont="1" applyFill="1" applyBorder="1" applyAlignment="1">
      <alignment horizontal="center" vertical="center" wrapText="1"/>
    </xf>
    <xf numFmtId="166" fontId="6" fillId="0" borderId="25" xfId="0" applyNumberFormat="1" applyFont="1" applyFill="1" applyBorder="1" applyAlignment="1">
      <alignment horizontal="center" vertical="center" wrapText="1"/>
    </xf>
    <xf numFmtId="166" fontId="6" fillId="0" borderId="12" xfId="0" applyNumberFormat="1" applyFont="1" applyFill="1" applyBorder="1" applyAlignment="1">
      <alignment horizontal="center" vertical="center" wrapText="1"/>
    </xf>
    <xf numFmtId="166" fontId="6" fillId="0" borderId="3" xfId="0" applyNumberFormat="1" applyFont="1" applyFill="1" applyBorder="1" applyAlignment="1">
      <alignment horizontal="center" vertical="center" wrapText="1"/>
    </xf>
    <xf numFmtId="0" fontId="3" fillId="0" borderId="0" xfId="0" applyNumberFormat="1" applyFont="1" applyAlignment="1">
      <alignment horizontal="center"/>
    </xf>
    <xf numFmtId="0" fontId="27" fillId="0" borderId="1" xfId="2" applyNumberFormat="1" applyFont="1" applyFill="1" applyBorder="1" applyAlignment="1">
      <alignment horizontal="center" vertical="center" wrapText="1"/>
    </xf>
    <xf numFmtId="0" fontId="27" fillId="0" borderId="3" xfId="2" applyNumberFormat="1" applyFont="1" applyFill="1" applyBorder="1" applyAlignment="1">
      <alignment horizontal="center" vertical="center" wrapText="1"/>
    </xf>
    <xf numFmtId="0" fontId="27" fillId="0" borderId="1" xfId="2" applyNumberFormat="1" applyFont="1" applyFill="1" applyBorder="1" applyAlignment="1">
      <alignment horizontal="center" vertical="center"/>
    </xf>
    <xf numFmtId="0" fontId="27" fillId="0" borderId="3" xfId="2" applyNumberFormat="1" applyFont="1" applyFill="1" applyBorder="1" applyAlignment="1">
      <alignment horizontal="center" vertical="center"/>
    </xf>
    <xf numFmtId="0" fontId="27" fillId="0" borderId="13" xfId="2" applyFont="1" applyFill="1" applyBorder="1" applyAlignment="1">
      <alignment horizontal="center" vertical="center" wrapText="1"/>
    </xf>
    <xf numFmtId="0" fontId="27" fillId="0" borderId="14" xfId="2" applyFont="1" applyFill="1" applyBorder="1" applyAlignment="1">
      <alignment horizontal="center" vertical="center" wrapText="1"/>
    </xf>
    <xf numFmtId="0" fontId="3" fillId="0" borderId="0" xfId="0" applyNumberFormat="1" applyFont="1" applyAlignment="1">
      <alignment horizontal="center" vertical="center"/>
    </xf>
    <xf numFmtId="0" fontId="5" fillId="0" borderId="0" xfId="0" applyNumberFormat="1" applyFont="1" applyFill="1" applyAlignment="1">
      <alignment horizontal="center" vertical="top"/>
    </xf>
    <xf numFmtId="0" fontId="7" fillId="0" borderId="11" xfId="0" applyFont="1" applyFill="1" applyBorder="1" applyAlignment="1">
      <alignment horizontal="center" vertical="center"/>
    </xf>
    <xf numFmtId="0" fontId="7" fillId="0" borderId="11" xfId="0" applyFont="1" applyFill="1" applyBorder="1" applyAlignment="1">
      <alignment horizontal="center" vertical="center" wrapText="1"/>
    </xf>
    <xf numFmtId="0" fontId="11" fillId="0" borderId="0" xfId="0" applyNumberFormat="1" applyFont="1" applyFill="1" applyAlignment="1">
      <alignment horizontal="center" vertical="center" wrapText="1"/>
    </xf>
    <xf numFmtId="168" fontId="7" fillId="0" borderId="25" xfId="0" applyNumberFormat="1" applyFont="1" applyFill="1" applyBorder="1" applyAlignment="1" applyProtection="1">
      <alignment horizontal="center" vertical="center" wrapText="1"/>
    </xf>
    <xf numFmtId="168" fontId="7" fillId="0" borderId="12" xfId="0" applyNumberFormat="1" applyFont="1" applyFill="1" applyBorder="1" applyAlignment="1" applyProtection="1">
      <alignment horizontal="center" vertical="center" wrapText="1"/>
    </xf>
    <xf numFmtId="168" fontId="7" fillId="0" borderId="3" xfId="0" applyNumberFormat="1" applyFont="1" applyFill="1" applyBorder="1" applyAlignment="1" applyProtection="1">
      <alignment horizontal="center" vertical="center" wrapText="1"/>
    </xf>
    <xf numFmtId="168" fontId="7" fillId="0" borderId="11" xfId="0" applyNumberFormat="1" applyFont="1" applyFill="1" applyBorder="1" applyAlignment="1" applyProtection="1">
      <alignment horizontal="center" vertical="center" wrapText="1"/>
    </xf>
    <xf numFmtId="168" fontId="7" fillId="0" borderId="11" xfId="0" applyNumberFormat="1" applyFont="1" applyFill="1" applyBorder="1" applyAlignment="1">
      <alignment horizontal="center" vertical="center" wrapText="1"/>
    </xf>
    <xf numFmtId="0" fontId="7" fillId="0" borderId="25" xfId="0" applyFont="1" applyFill="1" applyBorder="1" applyAlignment="1">
      <alignment horizontal="center" vertical="center" wrapText="1"/>
    </xf>
    <xf numFmtId="0" fontId="7" fillId="0" borderId="3" xfId="0" applyFont="1" applyFill="1" applyBorder="1" applyAlignment="1">
      <alignment horizontal="center" vertical="center" wrapText="1"/>
    </xf>
    <xf numFmtId="168" fontId="70" fillId="0" borderId="26" xfId="0" applyNumberFormat="1" applyFont="1" applyFill="1" applyBorder="1" applyAlignment="1">
      <alignment horizontal="center" vertical="center" wrapText="1"/>
    </xf>
    <xf numFmtId="168" fontId="70" fillId="0" borderId="8" xfId="0" applyNumberFormat="1" applyFont="1" applyFill="1" applyBorder="1" applyAlignment="1">
      <alignment horizontal="center" vertical="center" wrapText="1"/>
    </xf>
    <xf numFmtId="0" fontId="3" fillId="0" borderId="0" xfId="0" applyNumberFormat="1" applyFont="1" applyFill="1" applyAlignment="1">
      <alignment horizontal="center" vertical="center" wrapText="1"/>
    </xf>
    <xf numFmtId="0" fontId="5" fillId="0" borderId="0" xfId="0" applyNumberFormat="1" applyFont="1" applyFill="1" applyAlignment="1">
      <alignment horizontal="center" vertical="center" wrapText="1"/>
    </xf>
    <xf numFmtId="168" fontId="70" fillId="0" borderId="25" xfId="0" applyNumberFormat="1" applyFont="1" applyFill="1" applyBorder="1" applyAlignment="1" applyProtection="1">
      <alignment horizontal="center" vertical="center" wrapText="1"/>
    </xf>
    <xf numFmtId="168" fontId="70" fillId="0" borderId="3" xfId="0" applyNumberFormat="1" applyFont="1" applyFill="1" applyBorder="1" applyAlignment="1" applyProtection="1">
      <alignment horizontal="center" vertical="center" wrapText="1"/>
    </xf>
    <xf numFmtId="168" fontId="70" fillId="0" borderId="12" xfId="0" applyNumberFormat="1" applyFont="1" applyFill="1" applyBorder="1" applyAlignment="1" applyProtection="1">
      <alignment horizontal="center" vertical="center" wrapText="1"/>
    </xf>
    <xf numFmtId="168" fontId="70" fillId="0" borderId="26" xfId="0" applyNumberFormat="1" applyFont="1" applyFill="1" applyBorder="1" applyAlignment="1" applyProtection="1">
      <alignment horizontal="center" vertical="center" wrapText="1"/>
    </xf>
    <xf numFmtId="168" fontId="70" fillId="0" borderId="8" xfId="0" applyNumberFormat="1" applyFont="1" applyFill="1" applyBorder="1" applyAlignment="1" applyProtection="1">
      <alignment horizontal="center" vertical="center" wrapText="1"/>
    </xf>
    <xf numFmtId="168" fontId="70" fillId="0" borderId="25" xfId="0" applyNumberFormat="1" applyFont="1" applyFill="1" applyBorder="1" applyAlignment="1">
      <alignment horizontal="center" vertical="center" wrapText="1"/>
    </xf>
    <xf numFmtId="168" fontId="70" fillId="0" borderId="3" xfId="0" applyNumberFormat="1" applyFont="1" applyFill="1" applyBorder="1" applyAlignment="1">
      <alignment horizontal="center" vertical="center" wrapText="1"/>
    </xf>
    <xf numFmtId="168" fontId="70" fillId="0" borderId="11" xfId="0" applyNumberFormat="1" applyFont="1" applyFill="1" applyBorder="1" applyAlignment="1" applyProtection="1">
      <alignment horizontal="center" vertical="center" wrapText="1"/>
    </xf>
    <xf numFmtId="0" fontId="13" fillId="0" borderId="0" xfId="4" applyNumberFormat="1" applyFont="1" applyFill="1" applyAlignment="1">
      <alignment horizontal="left" wrapText="1"/>
    </xf>
    <xf numFmtId="0" fontId="4" fillId="0" borderId="0" xfId="4" applyNumberFormat="1" applyFont="1" applyFill="1" applyAlignment="1">
      <alignment horizontal="left" wrapText="1"/>
    </xf>
    <xf numFmtId="170" fontId="15" fillId="0" borderId="3" xfId="4" applyNumberFormat="1" applyFont="1" applyFill="1" applyBorder="1" applyAlignment="1">
      <alignment horizontal="center" vertical="center" wrapText="1"/>
    </xf>
    <xf numFmtId="0" fontId="11" fillId="0" borderId="0" xfId="0" applyNumberFormat="1" applyFont="1" applyFill="1" applyAlignment="1">
      <alignment horizontal="right" vertical="center"/>
    </xf>
    <xf numFmtId="0" fontId="3" fillId="0" borderId="0" xfId="4" applyNumberFormat="1" applyFont="1" applyFill="1" applyAlignment="1">
      <alignment horizontal="center"/>
    </xf>
    <xf numFmtId="0" fontId="17" fillId="0" borderId="0" xfId="4" applyNumberFormat="1" applyFont="1" applyFill="1" applyAlignment="1">
      <alignment horizontal="right"/>
    </xf>
    <xf numFmtId="0" fontId="15" fillId="0" borderId="11" xfId="4" applyFont="1" applyFill="1" applyBorder="1" applyAlignment="1">
      <alignment horizontal="center"/>
    </xf>
    <xf numFmtId="166" fontId="3" fillId="0" borderId="0" xfId="5" applyNumberFormat="1" applyFont="1" applyFill="1" applyBorder="1" applyAlignment="1">
      <alignment horizontal="center" vertical="center" wrapText="1"/>
    </xf>
    <xf numFmtId="0" fontId="31" fillId="0" borderId="0" xfId="0" applyFont="1" applyFill="1" applyAlignment="1">
      <alignment horizontal="center" vertical="center" wrapText="1"/>
    </xf>
    <xf numFmtId="0" fontId="6" fillId="0" borderId="11" xfId="5" applyNumberFormat="1" applyFont="1" applyFill="1" applyBorder="1" applyAlignment="1">
      <alignment horizontal="center" vertical="center" wrapText="1"/>
    </xf>
    <xf numFmtId="0" fontId="13" fillId="27" borderId="0" xfId="4" applyFont="1" applyFill="1" applyAlignment="1">
      <alignment horizontal="right"/>
    </xf>
    <xf numFmtId="169" fontId="46" fillId="27" borderId="0" xfId="4" applyNumberFormat="1" applyFont="1" applyFill="1"/>
    <xf numFmtId="0" fontId="15" fillId="27" borderId="25" xfId="4" applyFont="1" applyFill="1" applyBorder="1" applyAlignment="1">
      <alignment horizontal="center"/>
    </xf>
    <xf numFmtId="3" fontId="15" fillId="27" borderId="12" xfId="4" applyNumberFormat="1" applyFont="1" applyFill="1" applyBorder="1" applyAlignment="1">
      <alignment horizontal="center"/>
    </xf>
    <xf numFmtId="0" fontId="15" fillId="27" borderId="3" xfId="4" applyFont="1" applyFill="1" applyBorder="1" applyAlignment="1">
      <alignment horizontal="center"/>
    </xf>
    <xf numFmtId="0" fontId="67" fillId="27" borderId="25" xfId="4" applyNumberFormat="1" applyFont="1" applyFill="1" applyBorder="1" applyAlignment="1">
      <alignment horizontal="center" vertical="center"/>
    </xf>
    <xf numFmtId="173" fontId="66" fillId="27" borderId="26" xfId="4" applyNumberFormat="1" applyFont="1" applyFill="1" applyBorder="1" applyAlignment="1">
      <alignment horizontal="right" vertical="center"/>
    </xf>
    <xf numFmtId="173" fontId="66" fillId="27" borderId="7" xfId="4" applyNumberFormat="1" applyFont="1" applyFill="1" applyBorder="1" applyAlignment="1">
      <alignment horizontal="right" vertical="center"/>
    </xf>
    <xf numFmtId="173" fontId="68" fillId="27" borderId="7" xfId="4" applyNumberFormat="1" applyFont="1" applyFill="1" applyBorder="1" applyAlignment="1">
      <alignment horizontal="right" vertical="center"/>
    </xf>
    <xf numFmtId="173" fontId="68" fillId="27" borderId="8" xfId="4" applyNumberFormat="1" applyFont="1" applyFill="1" applyBorder="1" applyAlignment="1">
      <alignment horizontal="right" vertical="center"/>
    </xf>
    <xf numFmtId="0" fontId="13" fillId="27" borderId="0" xfId="4" applyFont="1" applyFill="1"/>
    <xf numFmtId="0" fontId="13" fillId="28" borderId="0" xfId="4" applyFont="1" applyFill="1"/>
    <xf numFmtId="169" fontId="46" fillId="28" borderId="0" xfId="4" applyNumberFormat="1" applyFont="1" applyFill="1" applyAlignment="1">
      <alignment horizontal="centerContinuous"/>
    </xf>
    <xf numFmtId="0" fontId="15" fillId="28" borderId="25" xfId="4" applyFont="1" applyFill="1" applyBorder="1" applyAlignment="1">
      <alignment horizontal="center"/>
    </xf>
    <xf numFmtId="0" fontId="15" fillId="28" borderId="12" xfId="4" applyFont="1" applyFill="1" applyBorder="1" applyAlignment="1">
      <alignment horizontal="center"/>
    </xf>
    <xf numFmtId="170" fontId="15" fillId="28" borderId="12" xfId="4" applyNumberFormat="1" applyFont="1" applyFill="1" applyBorder="1" applyAlignment="1">
      <alignment horizontal="center"/>
    </xf>
    <xf numFmtId="170" fontId="15" fillId="28" borderId="3" xfId="4" applyNumberFormat="1" applyFont="1" applyFill="1" applyBorder="1" applyAlignment="1">
      <alignment horizontal="center"/>
    </xf>
    <xf numFmtId="0" fontId="67" fillId="28" borderId="25" xfId="4" applyNumberFormat="1" applyFont="1" applyFill="1" applyBorder="1" applyAlignment="1">
      <alignment horizontal="center" vertical="center"/>
    </xf>
    <xf numFmtId="173" fontId="66" fillId="28" borderId="26" xfId="4" applyNumberFormat="1" applyFont="1" applyFill="1" applyBorder="1" applyAlignment="1">
      <alignment horizontal="right" vertical="center"/>
    </xf>
    <xf numFmtId="173" fontId="66" fillId="28" borderId="7" xfId="4" applyNumberFormat="1" applyFont="1" applyFill="1" applyBorder="1" applyAlignment="1">
      <alignment horizontal="right" vertical="center"/>
    </xf>
    <xf numFmtId="173" fontId="68" fillId="28" borderId="7" xfId="4" applyNumberFormat="1" applyFont="1" applyFill="1" applyBorder="1" applyAlignment="1">
      <alignment horizontal="right" vertical="center"/>
    </xf>
    <xf numFmtId="173" fontId="68" fillId="28" borderId="8" xfId="4" applyNumberFormat="1" applyFont="1" applyFill="1" applyBorder="1" applyAlignment="1">
      <alignment horizontal="right" vertical="center"/>
    </xf>
    <xf numFmtId="0" fontId="13" fillId="29" borderId="0" xfId="4" applyFont="1" applyFill="1"/>
    <xf numFmtId="0" fontId="46" fillId="29" borderId="0" xfId="4" applyFont="1" applyFill="1" applyAlignment="1">
      <alignment horizontal="right"/>
    </xf>
    <xf numFmtId="170" fontId="15" fillId="29" borderId="25" xfId="4" applyNumberFormat="1" applyFont="1" applyFill="1" applyBorder="1" applyAlignment="1">
      <alignment horizontal="center"/>
    </xf>
    <xf numFmtId="170" fontId="15" fillId="29" borderId="12" xfId="4" applyNumberFormat="1" applyFont="1" applyFill="1" applyBorder="1" applyAlignment="1">
      <alignment horizontal="center"/>
    </xf>
    <xf numFmtId="0" fontId="15" fillId="29" borderId="12" xfId="4" applyNumberFormat="1" applyFont="1" applyFill="1" applyBorder="1" applyAlignment="1">
      <alignment horizontal="center"/>
    </xf>
    <xf numFmtId="0" fontId="15" fillId="29" borderId="3" xfId="4" applyNumberFormat="1" applyFont="1" applyFill="1" applyBorder="1" applyAlignment="1">
      <alignment horizontal="center"/>
    </xf>
    <xf numFmtId="0" fontId="67" fillId="29" borderId="25" xfId="4" applyNumberFormat="1" applyFont="1" applyFill="1" applyBorder="1" applyAlignment="1">
      <alignment horizontal="center" vertical="center"/>
    </xf>
    <xf numFmtId="173" fontId="66" fillId="29" borderId="26" xfId="4" applyNumberFormat="1" applyFont="1" applyFill="1" applyBorder="1" applyAlignment="1">
      <alignment horizontal="right" vertical="center"/>
    </xf>
    <xf numFmtId="173" fontId="66" fillId="29" borderId="7" xfId="4" applyNumberFormat="1" applyFont="1" applyFill="1" applyBorder="1" applyAlignment="1">
      <alignment horizontal="right" vertical="center"/>
    </xf>
    <xf numFmtId="173" fontId="68" fillId="29" borderId="7" xfId="4" applyNumberFormat="1" applyFont="1" applyFill="1" applyBorder="1" applyAlignment="1">
      <alignment horizontal="right" vertical="center"/>
    </xf>
    <xf numFmtId="173" fontId="68" fillId="29" borderId="8" xfId="4" applyNumberFormat="1" applyFont="1" applyFill="1" applyBorder="1" applyAlignment="1">
      <alignment horizontal="right" vertical="center"/>
    </xf>
    <xf numFmtId="0" fontId="13" fillId="30" borderId="0" xfId="4" applyFont="1" applyFill="1"/>
    <xf numFmtId="0" fontId="46" fillId="30" borderId="0" xfId="4" applyFont="1" applyFill="1" applyAlignment="1">
      <alignment horizontal="right"/>
    </xf>
    <xf numFmtId="170" fontId="15" fillId="30" borderId="25" xfId="4" applyNumberFormat="1" applyFont="1" applyFill="1" applyBorder="1" applyAlignment="1">
      <alignment horizontal="center"/>
    </xf>
    <xf numFmtId="170" fontId="15" fillId="30" borderId="12" xfId="4" applyNumberFormat="1" applyFont="1" applyFill="1" applyBorder="1" applyAlignment="1">
      <alignment horizontal="center"/>
    </xf>
    <xf numFmtId="0" fontId="15" fillId="30" borderId="12" xfId="4" applyNumberFormat="1" applyFont="1" applyFill="1" applyBorder="1" applyAlignment="1">
      <alignment horizontal="center"/>
    </xf>
    <xf numFmtId="0" fontId="15" fillId="30" borderId="3" xfId="4" applyNumberFormat="1" applyFont="1" applyFill="1" applyBorder="1" applyAlignment="1">
      <alignment horizontal="center"/>
    </xf>
    <xf numFmtId="0" fontId="67" fillId="30" borderId="25" xfId="4" applyNumberFormat="1" applyFont="1" applyFill="1" applyBorder="1" applyAlignment="1">
      <alignment horizontal="center" vertical="center"/>
    </xf>
    <xf numFmtId="173" fontId="66" fillId="30" borderId="26" xfId="4" applyNumberFormat="1" applyFont="1" applyFill="1" applyBorder="1" applyAlignment="1">
      <alignment horizontal="right" vertical="center"/>
    </xf>
    <xf numFmtId="173" fontId="66" fillId="30" borderId="7" xfId="4" applyNumberFormat="1" applyFont="1" applyFill="1" applyBorder="1" applyAlignment="1">
      <alignment horizontal="right" vertical="center"/>
    </xf>
    <xf numFmtId="173" fontId="68" fillId="30" borderId="7" xfId="4" applyNumberFormat="1" applyFont="1" applyFill="1" applyBorder="1" applyAlignment="1">
      <alignment horizontal="right" vertical="center"/>
    </xf>
    <xf numFmtId="173" fontId="68" fillId="30" borderId="8" xfId="4" applyNumberFormat="1" applyFont="1" applyFill="1" applyBorder="1" applyAlignment="1">
      <alignment horizontal="right" vertical="center"/>
    </xf>
    <xf numFmtId="173" fontId="13" fillId="0" borderId="0" xfId="4" applyNumberFormat="1" applyFont="1" applyFill="1"/>
    <xf numFmtId="0" fontId="32" fillId="28" borderId="0" xfId="0" applyFont="1" applyFill="1" applyAlignment="1">
      <alignment vertical="center"/>
    </xf>
    <xf numFmtId="0" fontId="33" fillId="28" borderId="0" xfId="4" applyFont="1" applyFill="1"/>
    <xf numFmtId="0" fontId="3" fillId="28" borderId="0" xfId="4" applyFont="1" applyFill="1"/>
    <xf numFmtId="0" fontId="4" fillId="28" borderId="0" xfId="4" applyFont="1" applyFill="1"/>
    <xf numFmtId="0" fontId="22" fillId="28" borderId="0" xfId="4" applyFont="1" applyFill="1"/>
    <xf numFmtId="173" fontId="4" fillId="28" borderId="0" xfId="4" applyNumberFormat="1" applyFont="1" applyFill="1"/>
  </cellXfs>
  <cellStyles count="60">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Calculation 2" xfId="40" xr:uid="{00000000-0005-0000-0000-000019000000}"/>
    <cellStyle name="Comma" xfId="9" builtinId="3"/>
    <cellStyle name="Comma 2 2" xfId="56" xr:uid="{00000000-0005-0000-0000-00001C000000}"/>
    <cellStyle name="Check Cell 2" xfId="41" xr:uid="{00000000-0005-0000-0000-00001A000000}"/>
    <cellStyle name="Explanatory Text 2" xfId="42" xr:uid="{00000000-0005-0000-0000-00001D000000}"/>
    <cellStyle name="Good 2" xfId="43" xr:uid="{00000000-0005-0000-0000-00001E000000}"/>
    <cellStyle name="Heading 1 2" xfId="44" xr:uid="{00000000-0005-0000-0000-00001F000000}"/>
    <cellStyle name="Heading 2 2" xfId="45" xr:uid="{00000000-0005-0000-0000-000020000000}"/>
    <cellStyle name="Heading 3 2" xfId="46" xr:uid="{00000000-0005-0000-0000-000021000000}"/>
    <cellStyle name="Heading 4 2" xfId="47" xr:uid="{00000000-0005-0000-0000-000022000000}"/>
    <cellStyle name="Input 2" xfId="48" xr:uid="{00000000-0005-0000-0000-000023000000}"/>
    <cellStyle name="Linked Cell 2" xfId="49" xr:uid="{00000000-0005-0000-0000-000024000000}"/>
    <cellStyle name="Neutral 2" xfId="50" xr:uid="{00000000-0005-0000-0000-000025000000}"/>
    <cellStyle name="Normal" xfId="0" builtinId="0"/>
    <cellStyle name="Normal 11" xfId="58" xr:uid="{00000000-0005-0000-0000-000027000000}"/>
    <cellStyle name="Normal 2" xfId="6" xr:uid="{00000000-0005-0000-0000-000028000000}"/>
    <cellStyle name="Normal 2 2" xfId="57" xr:uid="{00000000-0005-0000-0000-000029000000}"/>
    <cellStyle name="Normal 3" xfId="7" xr:uid="{00000000-0005-0000-0000-00002A000000}"/>
    <cellStyle name="Normal 4" xfId="8" xr:uid="{00000000-0005-0000-0000-00002B000000}"/>
    <cellStyle name="Normal 5" xfId="11" xr:uid="{00000000-0005-0000-0000-00002C000000}"/>
    <cellStyle name="Normal 6" xfId="12" xr:uid="{00000000-0005-0000-0000-00002D000000}"/>
    <cellStyle name="Normal 7" xfId="13" xr:uid="{00000000-0005-0000-0000-00002E000000}"/>
    <cellStyle name="Normal 8" xfId="14" xr:uid="{00000000-0005-0000-0000-00002F000000}"/>
    <cellStyle name="Normal_030825 Phu cap truc yte" xfId="5" xr:uid="{00000000-0005-0000-0000-000030000000}"/>
    <cellStyle name="Normal_Chi NSTW NSDP 2002 - PL" xfId="2" xr:uid="{00000000-0005-0000-0000-000031000000}"/>
    <cellStyle name="Normal_H040825- Can doi NSDP 2005" xfId="4" xr:uid="{00000000-0005-0000-0000-000032000000}"/>
    <cellStyle name="Normal_Sheet1" xfId="3" xr:uid="{00000000-0005-0000-0000-000033000000}"/>
    <cellStyle name="Normal_Sheet1_Bieu 07_PL Danh gia thu NSNN theo sac thue_FIXED, Tiep thu TCT" xfId="59" xr:uid="{00000000-0005-0000-0000-000034000000}"/>
    <cellStyle name="Note 2" xfId="51" xr:uid="{00000000-0005-0000-0000-000035000000}"/>
    <cellStyle name="Output 2" xfId="52" xr:uid="{00000000-0005-0000-0000-000036000000}"/>
    <cellStyle name="Percent" xfId="1" builtinId="5"/>
    <cellStyle name="Percent 7" xfId="10" xr:uid="{00000000-0005-0000-0000-000038000000}"/>
    <cellStyle name="Title 2" xfId="53" xr:uid="{00000000-0005-0000-0000-000039000000}"/>
    <cellStyle name="Total 2" xfId="54" xr:uid="{00000000-0005-0000-0000-00003A000000}"/>
    <cellStyle name="Warning Text 2" xfId="55" xr:uid="{00000000-0005-0000-0000-00003B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152400</xdr:colOff>
      <xdr:row>17</xdr:row>
      <xdr:rowOff>47625</xdr:rowOff>
    </xdr:from>
    <xdr:to>
      <xdr:col>4</xdr:col>
      <xdr:colOff>388620</xdr:colOff>
      <xdr:row>17</xdr:row>
      <xdr:rowOff>200025</xdr:rowOff>
    </xdr:to>
    <xdr:sp macro="" textlink="">
      <xdr:nvSpPr>
        <xdr:cNvPr id="3" name="Text Box 9">
          <a:extLst>
            <a:ext uri="{FF2B5EF4-FFF2-40B4-BE49-F238E27FC236}">
              <a16:creationId xmlns:a16="http://schemas.microsoft.com/office/drawing/2014/main" id="{00000000-0008-0000-0400-000003000000}"/>
            </a:ext>
          </a:extLst>
        </xdr:cNvPr>
        <xdr:cNvSpPr txBox="1">
          <a:spLocks noChangeArrowheads="1"/>
        </xdr:cNvSpPr>
      </xdr:nvSpPr>
      <xdr:spPr bwMode="auto">
        <a:xfrm>
          <a:off x="5257800" y="4981575"/>
          <a:ext cx="236220" cy="152400"/>
        </a:xfrm>
        <a:prstGeom prst="rect">
          <a:avLst/>
        </a:prstGeom>
        <a:solidFill>
          <a:srgbClr val="FFFFFF"/>
        </a:solidFill>
        <a:ln w="9525">
          <a:solidFill>
            <a:srgbClr val="FFFFFF"/>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Times New Roman" pitchFamily="18" charset="0"/>
              <a:cs typeface="Times New Roman" pitchFamily="18" charset="0"/>
            </a:rPr>
            <a:t>(1)</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C84"/>
  <sheetViews>
    <sheetView workbookViewId="0">
      <selection activeCell="C28" sqref="C28"/>
    </sheetView>
  </sheetViews>
  <sheetFormatPr defaultColWidth="9.109375" defaultRowHeight="15.75"/>
  <cols>
    <col min="1" max="1" width="7.6640625" style="4" customWidth="1"/>
    <col min="2" max="2" width="55.6640625" style="5" customWidth="1"/>
    <col min="3" max="3" width="20.6640625" style="5" customWidth="1"/>
    <col min="4" max="16384" width="9.109375" style="5"/>
  </cols>
  <sheetData>
    <row r="1" spans="1:3" s="2" customFormat="1" ht="19.5" customHeight="1">
      <c r="A1" s="1" t="s">
        <v>0</v>
      </c>
      <c r="C1" s="3" t="s">
        <v>340</v>
      </c>
    </row>
    <row r="2" spans="1:3" s="2" customFormat="1" ht="30.75" customHeight="1">
      <c r="A2" s="344" t="s">
        <v>380</v>
      </c>
      <c r="B2" s="344"/>
      <c r="C2" s="344"/>
    </row>
    <row r="3" spans="1:3" s="2" customFormat="1" ht="22.5" customHeight="1">
      <c r="A3" s="345" t="s">
        <v>425</v>
      </c>
      <c r="B3" s="345"/>
      <c r="C3" s="345"/>
    </row>
    <row r="4" spans="1:3" s="2" customFormat="1" ht="22.5" customHeight="1">
      <c r="A4" s="342" t="s">
        <v>379</v>
      </c>
      <c r="B4" s="342"/>
      <c r="C4" s="342"/>
    </row>
    <row r="5" spans="1:3" s="2" customFormat="1" ht="16.5" customHeight="1">
      <c r="A5" s="275"/>
      <c r="B5" s="275"/>
      <c r="C5" s="275"/>
    </row>
    <row r="6" spans="1:3" ht="18.75" customHeight="1">
      <c r="B6" s="4"/>
      <c r="C6" s="282" t="s">
        <v>1</v>
      </c>
    </row>
    <row r="7" spans="1:3" s="6" customFormat="1" ht="33" customHeight="1">
      <c r="A7" s="346" t="s">
        <v>2</v>
      </c>
      <c r="B7" s="348" t="s">
        <v>3</v>
      </c>
      <c r="C7" s="350" t="s">
        <v>344</v>
      </c>
    </row>
    <row r="8" spans="1:3" s="7" customFormat="1" ht="12" customHeight="1">
      <c r="A8" s="347"/>
      <c r="B8" s="349"/>
      <c r="C8" s="351"/>
    </row>
    <row r="9" spans="1:3" s="10" customFormat="1" ht="18.75" customHeight="1">
      <c r="A9" s="8" t="s">
        <v>4</v>
      </c>
      <c r="B9" s="9" t="s">
        <v>354</v>
      </c>
      <c r="C9" s="289">
        <v>1411300</v>
      </c>
    </row>
    <row r="10" spans="1:3" s="13" customFormat="1" ht="18.75" customHeight="1">
      <c r="A10" s="11">
        <v>1</v>
      </c>
      <c r="B10" s="12" t="s">
        <v>7</v>
      </c>
      <c r="C10" s="237">
        <v>1173500</v>
      </c>
    </row>
    <row r="11" spans="1:3" s="14" customFormat="1" ht="18.75" customHeight="1">
      <c r="A11" s="11">
        <v>2</v>
      </c>
      <c r="B11" s="12" t="s">
        <v>8</v>
      </c>
      <c r="C11" s="237">
        <v>44600</v>
      </c>
    </row>
    <row r="12" spans="1:3" s="15" customFormat="1" ht="18.75" customHeight="1">
      <c r="A12" s="11">
        <v>3</v>
      </c>
      <c r="B12" s="12" t="s">
        <v>9</v>
      </c>
      <c r="C12" s="237">
        <v>189200</v>
      </c>
    </row>
    <row r="13" spans="1:3" s="15" customFormat="1" ht="18.75" customHeight="1">
      <c r="A13" s="11">
        <v>4</v>
      </c>
      <c r="B13" s="12" t="s">
        <v>10</v>
      </c>
      <c r="C13" s="237">
        <v>4000</v>
      </c>
    </row>
    <row r="14" spans="1:3" s="19" customFormat="1" ht="18.75" customHeight="1">
      <c r="A14" s="16" t="s">
        <v>5</v>
      </c>
      <c r="B14" s="18" t="s">
        <v>355</v>
      </c>
      <c r="C14" s="238">
        <v>1633300</v>
      </c>
    </row>
    <row r="15" spans="1:3" s="22" customFormat="1" ht="18.75" customHeight="1">
      <c r="A15" s="20"/>
      <c r="B15" s="21" t="s">
        <v>13</v>
      </c>
      <c r="C15" s="238"/>
    </row>
    <row r="16" spans="1:3" s="15" customFormat="1" ht="18.75" customHeight="1">
      <c r="A16" s="11">
        <v>1</v>
      </c>
      <c r="B16" s="21" t="s">
        <v>14</v>
      </c>
      <c r="C16" s="237">
        <v>429300</v>
      </c>
    </row>
    <row r="17" spans="1:3" s="15" customFormat="1" ht="18.75" customHeight="1">
      <c r="A17" s="11">
        <v>2</v>
      </c>
      <c r="B17" s="21" t="s">
        <v>15</v>
      </c>
      <c r="C17" s="237">
        <v>124884</v>
      </c>
    </row>
    <row r="18" spans="1:3" s="15" customFormat="1" ht="18.75" customHeight="1">
      <c r="A18" s="11">
        <v>3</v>
      </c>
      <c r="B18" s="21" t="s">
        <v>16</v>
      </c>
      <c r="C18" s="237">
        <v>1300</v>
      </c>
    </row>
    <row r="19" spans="1:3" s="15" customFormat="1" ht="18.75" customHeight="1">
      <c r="A19" s="11">
        <v>4</v>
      </c>
      <c r="B19" s="21" t="s">
        <v>17</v>
      </c>
      <c r="C19" s="237">
        <v>999466</v>
      </c>
    </row>
    <row r="20" spans="1:3" s="15" customFormat="1" ht="18.75" customHeight="1">
      <c r="A20" s="11">
        <v>5</v>
      </c>
      <c r="B20" s="21" t="s">
        <v>407</v>
      </c>
      <c r="C20" s="237">
        <v>43350</v>
      </c>
    </row>
    <row r="21" spans="1:3" s="15" customFormat="1" ht="18.75" customHeight="1">
      <c r="A21" s="290">
        <v>6</v>
      </c>
      <c r="B21" s="21" t="s">
        <v>18</v>
      </c>
      <c r="C21" s="237">
        <v>100</v>
      </c>
    </row>
    <row r="22" spans="1:3" s="15" customFormat="1" ht="18.75" customHeight="1">
      <c r="A22" s="11">
        <v>7</v>
      </c>
      <c r="B22" s="21" t="s">
        <v>357</v>
      </c>
      <c r="C22" s="237">
        <v>33800</v>
      </c>
    </row>
    <row r="23" spans="1:3" s="17" customFormat="1" ht="18.75" customHeight="1">
      <c r="A23" s="16" t="s">
        <v>20</v>
      </c>
      <c r="B23" s="23" t="s">
        <v>356</v>
      </c>
      <c r="C23" s="238">
        <v>222000</v>
      </c>
    </row>
    <row r="24" spans="1:3" s="26" customFormat="1" ht="18.75" customHeight="1">
      <c r="A24" s="24"/>
      <c r="B24" s="25" t="s">
        <v>21</v>
      </c>
      <c r="C24" s="239">
        <v>3.5999999999999997E-2</v>
      </c>
    </row>
    <row r="25" spans="1:3" s="13" customFormat="1" ht="18.75" customHeight="1">
      <c r="A25" s="11">
        <v>1</v>
      </c>
      <c r="B25" s="27" t="s">
        <v>358</v>
      </c>
      <c r="C25" s="237">
        <v>209500</v>
      </c>
    </row>
    <row r="26" spans="1:3" s="13" customFormat="1" ht="18.75" customHeight="1">
      <c r="A26" s="11">
        <v>2</v>
      </c>
      <c r="B26" s="27" t="s">
        <v>359</v>
      </c>
      <c r="C26" s="237">
        <v>12500</v>
      </c>
    </row>
    <row r="27" spans="1:3" s="13" customFormat="1" ht="18.75" customHeight="1">
      <c r="A27" s="16" t="s">
        <v>22</v>
      </c>
      <c r="B27" s="28" t="s">
        <v>23</v>
      </c>
      <c r="C27" s="238">
        <v>196799</v>
      </c>
    </row>
    <row r="28" spans="1:3" s="13" customFormat="1" ht="18.75" customHeight="1">
      <c r="A28" s="30" t="s">
        <v>24</v>
      </c>
      <c r="B28" s="31" t="s">
        <v>25</v>
      </c>
      <c r="C28" s="238">
        <v>425252</v>
      </c>
    </row>
    <row r="29" spans="1:3" s="13" customFormat="1" ht="18.75" hidden="1" customHeight="1">
      <c r="A29" s="276">
        <v>1</v>
      </c>
      <c r="B29" s="33" t="s">
        <v>341</v>
      </c>
      <c r="C29" s="237">
        <v>206150</v>
      </c>
    </row>
    <row r="30" spans="1:3" s="32" customFormat="1" ht="18.75" hidden="1" customHeight="1">
      <c r="A30" s="276">
        <v>2</v>
      </c>
      <c r="B30" s="277" t="s">
        <v>342</v>
      </c>
      <c r="C30" s="284">
        <v>157134</v>
      </c>
    </row>
    <row r="31" spans="1:3" s="15" customFormat="1" ht="22.5" customHeight="1">
      <c r="A31" s="343" t="s">
        <v>360</v>
      </c>
      <c r="B31" s="343"/>
      <c r="C31" s="343"/>
    </row>
    <row r="32" spans="1:3" s="15" customFormat="1" ht="35.25" customHeight="1">
      <c r="A32" s="285" t="s">
        <v>343</v>
      </c>
      <c r="B32" s="341" t="s">
        <v>408</v>
      </c>
      <c r="C32" s="341"/>
    </row>
    <row r="33" spans="1:3" s="2" customFormat="1" ht="25.5" customHeight="1">
      <c r="A33" s="34"/>
      <c r="B33" s="330" t="s">
        <v>361</v>
      </c>
      <c r="C33" s="331"/>
    </row>
    <row r="34" spans="1:3" ht="18" customHeight="1">
      <c r="C34" s="35"/>
    </row>
    <row r="35" spans="1:3" ht="18" customHeight="1">
      <c r="C35" s="35"/>
    </row>
    <row r="36" spans="1:3" ht="18" customHeight="1">
      <c r="C36" s="35"/>
    </row>
    <row r="37" spans="1:3" ht="18" customHeight="1">
      <c r="C37" s="35"/>
    </row>
    <row r="38" spans="1:3" ht="18" customHeight="1">
      <c r="C38" s="35"/>
    </row>
    <row r="39" spans="1:3" ht="18" customHeight="1">
      <c r="C39" s="35"/>
    </row>
    <row r="40" spans="1:3" ht="18" customHeight="1">
      <c r="C40" s="35"/>
    </row>
    <row r="41" spans="1:3" ht="18" customHeight="1">
      <c r="C41" s="35"/>
    </row>
    <row r="42" spans="1:3" ht="18" customHeight="1">
      <c r="C42" s="35"/>
    </row>
    <row r="43" spans="1:3" ht="18" customHeight="1">
      <c r="C43" s="35"/>
    </row>
    <row r="44" spans="1:3" ht="18" customHeight="1">
      <c r="C44" s="35"/>
    </row>
    <row r="45" spans="1:3" ht="18" customHeight="1">
      <c r="C45" s="35"/>
    </row>
    <row r="46" spans="1:3" ht="18" customHeight="1">
      <c r="C46" s="35"/>
    </row>
    <row r="47" spans="1:3" ht="18" customHeight="1">
      <c r="C47" s="35"/>
    </row>
    <row r="48" spans="1:3" ht="18" customHeight="1">
      <c r="C48" s="35"/>
    </row>
    <row r="49" spans="3:3" ht="18" customHeight="1">
      <c r="C49" s="35"/>
    </row>
    <row r="50" spans="3:3" ht="18" customHeight="1">
      <c r="C50" s="35"/>
    </row>
    <row r="51" spans="3:3" ht="18" customHeight="1">
      <c r="C51" s="35"/>
    </row>
    <row r="52" spans="3:3" ht="18" customHeight="1">
      <c r="C52" s="35"/>
    </row>
    <row r="53" spans="3:3" ht="18" customHeight="1">
      <c r="C53" s="35"/>
    </row>
    <row r="54" spans="3:3" ht="18" customHeight="1">
      <c r="C54" s="35"/>
    </row>
    <row r="55" spans="3:3" ht="18" customHeight="1">
      <c r="C55" s="35"/>
    </row>
    <row r="56" spans="3:3" ht="18" customHeight="1">
      <c r="C56" s="35"/>
    </row>
    <row r="57" spans="3:3" ht="18" customHeight="1">
      <c r="C57" s="35"/>
    </row>
    <row r="58" spans="3:3" ht="18" customHeight="1">
      <c r="C58" s="35"/>
    </row>
    <row r="59" spans="3:3" ht="18" customHeight="1">
      <c r="C59" s="35"/>
    </row>
    <row r="60" spans="3:3" ht="18" customHeight="1">
      <c r="C60" s="35"/>
    </row>
    <row r="61" spans="3:3" ht="18" customHeight="1">
      <c r="C61" s="35"/>
    </row>
    <row r="62" spans="3:3" ht="18" customHeight="1">
      <c r="C62" s="35"/>
    </row>
    <row r="63" spans="3:3" ht="18" customHeight="1">
      <c r="C63" s="35"/>
    </row>
    <row r="64" spans="3:3" ht="18" customHeight="1">
      <c r="C64" s="35"/>
    </row>
    <row r="65" spans="2:3" ht="18" customHeight="1">
      <c r="C65" s="35"/>
    </row>
    <row r="66" spans="2:3" ht="18" customHeight="1">
      <c r="C66" s="35"/>
    </row>
    <row r="67" spans="2:3" ht="18" customHeight="1">
      <c r="C67" s="35"/>
    </row>
    <row r="68" spans="2:3" ht="18" customHeight="1">
      <c r="C68" s="35"/>
    </row>
    <row r="69" spans="2:3" ht="18" customHeight="1"/>
    <row r="70" spans="2:3" ht="18" customHeight="1"/>
    <row r="71" spans="2:3" ht="18" customHeight="1"/>
    <row r="72" spans="2:3" ht="18" customHeight="1"/>
    <row r="73" spans="2:3" ht="18" customHeight="1"/>
    <row r="74" spans="2:3" ht="18" customHeight="1"/>
    <row r="75" spans="2:3" ht="18" customHeight="1"/>
    <row r="76" spans="2:3" ht="18" customHeight="1"/>
    <row r="77" spans="2:3" s="4" customFormat="1" ht="18" customHeight="1">
      <c r="B77" s="5"/>
      <c r="C77" s="5"/>
    </row>
    <row r="78" spans="2:3" s="4" customFormat="1" ht="18" customHeight="1">
      <c r="B78" s="5"/>
      <c r="C78" s="5"/>
    </row>
    <row r="79" spans="2:3" s="4" customFormat="1" ht="18" customHeight="1">
      <c r="B79" s="5"/>
      <c r="C79" s="5"/>
    </row>
    <row r="80" spans="2:3" s="4" customFormat="1" ht="18" customHeight="1">
      <c r="B80" s="5"/>
      <c r="C80" s="5"/>
    </row>
    <row r="81" spans="2:3" s="4" customFormat="1" ht="18" customHeight="1">
      <c r="B81" s="5"/>
      <c r="C81" s="5"/>
    </row>
    <row r="82" spans="2:3" s="4" customFormat="1" ht="18" customHeight="1">
      <c r="B82" s="5"/>
      <c r="C82" s="5"/>
    </row>
    <row r="83" spans="2:3" s="4" customFormat="1" ht="18" customHeight="1">
      <c r="B83" s="5"/>
      <c r="C83" s="5"/>
    </row>
    <row r="84" spans="2:3" s="4" customFormat="1" ht="18" customHeight="1">
      <c r="B84" s="5"/>
      <c r="C84" s="5"/>
    </row>
  </sheetData>
  <mergeCells count="8">
    <mergeCell ref="B32:C32"/>
    <mergeCell ref="A4:C4"/>
    <mergeCell ref="A31:C31"/>
    <mergeCell ref="A2:C2"/>
    <mergeCell ref="A3:C3"/>
    <mergeCell ref="A7:A8"/>
    <mergeCell ref="B7:B8"/>
    <mergeCell ref="C7:C8"/>
  </mergeCells>
  <printOptions horizontalCentered="1"/>
  <pageMargins left="0.19685039370078741" right="0.19685039370078741" top="0.59055118110236227" bottom="0.35433070866141736" header="0.19685039370078741" footer="0.2362204724409449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AE80"/>
  <sheetViews>
    <sheetView topLeftCell="A6" workbookViewId="0">
      <selection activeCell="F10" sqref="F10"/>
    </sheetView>
  </sheetViews>
  <sheetFormatPr defaultColWidth="9.109375" defaultRowHeight="15.75"/>
  <cols>
    <col min="1" max="1" width="4.44140625" style="177" customWidth="1"/>
    <col min="2" max="2" width="27.5546875" style="170" customWidth="1"/>
    <col min="3" max="6" width="15.88671875" style="170" customWidth="1"/>
    <col min="7" max="8" width="14.6640625" style="170" bestFit="1" customWidth="1"/>
    <col min="9" max="9" width="13.5546875" style="170" bestFit="1" customWidth="1"/>
    <col min="10" max="10" width="13.44140625" style="170" bestFit="1" customWidth="1"/>
    <col min="11" max="16384" width="9.109375" style="170"/>
  </cols>
  <sheetData>
    <row r="1" spans="1:31" ht="27" customHeight="1">
      <c r="A1" s="87" t="s">
        <v>0</v>
      </c>
      <c r="F1" s="202" t="s">
        <v>353</v>
      </c>
      <c r="G1" s="91"/>
      <c r="H1" s="91"/>
    </row>
    <row r="2" spans="1:31" s="171" customFormat="1" ht="40.9" customHeight="1">
      <c r="A2" s="416" t="s">
        <v>406</v>
      </c>
      <c r="B2" s="417"/>
      <c r="C2" s="417"/>
      <c r="D2" s="417"/>
      <c r="E2" s="417"/>
      <c r="F2" s="417"/>
    </row>
    <row r="3" spans="1:31" s="171" customFormat="1" ht="21.75" customHeight="1">
      <c r="A3" s="342" t="s">
        <v>426</v>
      </c>
      <c r="B3" s="342"/>
      <c r="C3" s="342"/>
      <c r="D3" s="342"/>
      <c r="E3" s="342"/>
      <c r="F3" s="342"/>
    </row>
    <row r="4" spans="1:31" s="171" customFormat="1" ht="21.75" customHeight="1">
      <c r="A4" s="386" t="s">
        <v>379</v>
      </c>
      <c r="B4" s="386"/>
      <c r="C4" s="386"/>
      <c r="D4" s="386"/>
      <c r="E4" s="386"/>
      <c r="F4" s="386"/>
    </row>
    <row r="5" spans="1:31" s="171" customFormat="1" ht="11.25" customHeight="1">
      <c r="A5" s="172"/>
      <c r="B5" s="172"/>
      <c r="C5" s="287"/>
      <c r="D5" s="287"/>
      <c r="E5" s="287"/>
      <c r="F5" s="287"/>
      <c r="G5" s="172"/>
      <c r="H5" s="172"/>
      <c r="I5" s="172"/>
      <c r="J5" s="172"/>
      <c r="K5" s="172"/>
      <c r="L5" s="172"/>
      <c r="M5" s="172"/>
      <c r="N5" s="172"/>
      <c r="O5" s="172"/>
      <c r="P5" s="172"/>
      <c r="Q5" s="172"/>
      <c r="R5" s="172"/>
      <c r="S5" s="172"/>
      <c r="T5" s="172"/>
      <c r="U5" s="172"/>
      <c r="V5" s="172"/>
      <c r="W5" s="172"/>
      <c r="X5" s="172"/>
      <c r="Y5" s="172"/>
      <c r="Z5" s="172"/>
      <c r="AA5" s="172"/>
      <c r="AB5" s="172"/>
      <c r="AC5" s="172"/>
      <c r="AD5" s="172"/>
      <c r="AE5" s="172"/>
    </row>
    <row r="6" spans="1:31" s="176" customFormat="1" ht="19.5" customHeight="1">
      <c r="A6" s="173"/>
      <c r="B6" s="174"/>
      <c r="C6" s="174"/>
      <c r="D6" s="175"/>
      <c r="E6" s="175"/>
      <c r="F6" s="175" t="s">
        <v>108</v>
      </c>
    </row>
    <row r="7" spans="1:31" ht="33" customHeight="1">
      <c r="A7" s="418" t="s">
        <v>2</v>
      </c>
      <c r="B7" s="418" t="s">
        <v>128</v>
      </c>
      <c r="C7" s="418" t="s">
        <v>60</v>
      </c>
      <c r="D7" s="418" t="s">
        <v>138</v>
      </c>
      <c r="E7" s="418" t="s">
        <v>335</v>
      </c>
      <c r="F7" s="418" t="s">
        <v>336</v>
      </c>
    </row>
    <row r="8" spans="1:31" ht="33.75" customHeight="1">
      <c r="A8" s="418"/>
      <c r="B8" s="418"/>
      <c r="C8" s="418"/>
      <c r="D8" s="418"/>
      <c r="E8" s="418"/>
      <c r="F8" s="418"/>
    </row>
    <row r="9" spans="1:31" ht="27.75" customHeight="1">
      <c r="A9" s="418"/>
      <c r="B9" s="418"/>
      <c r="C9" s="418"/>
      <c r="D9" s="418"/>
      <c r="E9" s="418"/>
      <c r="F9" s="418"/>
    </row>
    <row r="10" spans="1:31">
      <c r="A10" s="261" t="s">
        <v>4</v>
      </c>
      <c r="B10" s="262" t="s">
        <v>5</v>
      </c>
      <c r="C10" s="262" t="s">
        <v>139</v>
      </c>
      <c r="D10" s="262">
        <v>2</v>
      </c>
      <c r="E10" s="262">
        <v>3</v>
      </c>
      <c r="F10" s="262">
        <v>4</v>
      </c>
    </row>
    <row r="11" spans="1:31">
      <c r="A11" s="255"/>
      <c r="B11" s="263" t="s">
        <v>60</v>
      </c>
      <c r="C11" s="324">
        <v>109902655</v>
      </c>
      <c r="D11" s="324">
        <v>57973726</v>
      </c>
      <c r="E11" s="324">
        <v>28295283</v>
      </c>
      <c r="F11" s="324">
        <v>23633646</v>
      </c>
    </row>
    <row r="12" spans="1:31">
      <c r="A12" s="256" t="s">
        <v>6</v>
      </c>
      <c r="B12" s="264" t="s">
        <v>202</v>
      </c>
      <c r="C12" s="325">
        <v>26243498</v>
      </c>
      <c r="D12" s="325">
        <v>9252399</v>
      </c>
      <c r="E12" s="325">
        <v>6898164</v>
      </c>
      <c r="F12" s="326">
        <v>10092935</v>
      </c>
    </row>
    <row r="13" spans="1:31">
      <c r="A13" s="265" t="s">
        <v>203</v>
      </c>
      <c r="B13" s="266" t="s">
        <v>204</v>
      </c>
      <c r="C13" s="327">
        <v>2890917</v>
      </c>
      <c r="D13" s="327">
        <v>925887</v>
      </c>
      <c r="E13" s="327">
        <v>818310</v>
      </c>
      <c r="F13" s="328">
        <v>1146720</v>
      </c>
    </row>
    <row r="14" spans="1:31">
      <c r="A14" s="265" t="s">
        <v>205</v>
      </c>
      <c r="B14" s="266" t="s">
        <v>206</v>
      </c>
      <c r="C14" s="327">
        <v>1244354</v>
      </c>
      <c r="D14" s="327">
        <v>362020</v>
      </c>
      <c r="E14" s="327">
        <v>458786</v>
      </c>
      <c r="F14" s="328">
        <v>423548</v>
      </c>
    </row>
    <row r="15" spans="1:31">
      <c r="A15" s="265" t="s">
        <v>207</v>
      </c>
      <c r="B15" s="266" t="s">
        <v>208</v>
      </c>
      <c r="C15" s="327">
        <v>2147625</v>
      </c>
      <c r="D15" s="327">
        <v>395509</v>
      </c>
      <c r="E15" s="327">
        <v>530172</v>
      </c>
      <c r="F15" s="328">
        <v>1221944</v>
      </c>
    </row>
    <row r="16" spans="1:31">
      <c r="A16" s="265" t="s">
        <v>209</v>
      </c>
      <c r="B16" s="266" t="s">
        <v>210</v>
      </c>
      <c r="C16" s="327">
        <v>2001573</v>
      </c>
      <c r="D16" s="327">
        <v>594343</v>
      </c>
      <c r="E16" s="327">
        <v>547772</v>
      </c>
      <c r="F16" s="328">
        <v>859458</v>
      </c>
    </row>
    <row r="17" spans="1:6">
      <c r="A17" s="265" t="s">
        <v>211</v>
      </c>
      <c r="B17" s="266" t="s">
        <v>405</v>
      </c>
      <c r="C17" s="327">
        <v>1979861</v>
      </c>
      <c r="D17" s="327">
        <v>871261</v>
      </c>
      <c r="E17" s="327">
        <v>338372</v>
      </c>
      <c r="F17" s="328">
        <v>770228</v>
      </c>
    </row>
    <row r="18" spans="1:6">
      <c r="A18" s="265" t="s">
        <v>212</v>
      </c>
      <c r="B18" s="266" t="s">
        <v>213</v>
      </c>
      <c r="C18" s="327">
        <v>2058741</v>
      </c>
      <c r="D18" s="327">
        <v>891835</v>
      </c>
      <c r="E18" s="327">
        <v>574223</v>
      </c>
      <c r="F18" s="327">
        <v>592683</v>
      </c>
    </row>
    <row r="19" spans="1:6">
      <c r="A19" s="265" t="s">
        <v>214</v>
      </c>
      <c r="B19" s="266" t="s">
        <v>215</v>
      </c>
      <c r="C19" s="327">
        <v>1240379</v>
      </c>
      <c r="D19" s="327">
        <v>735626</v>
      </c>
      <c r="E19" s="327">
        <v>138399</v>
      </c>
      <c r="F19" s="327">
        <v>366354</v>
      </c>
    </row>
    <row r="20" spans="1:6">
      <c r="A20" s="265" t="s">
        <v>216</v>
      </c>
      <c r="B20" s="266" t="s">
        <v>217</v>
      </c>
      <c r="C20" s="327">
        <v>1177931</v>
      </c>
      <c r="D20" s="327">
        <v>410729</v>
      </c>
      <c r="E20" s="327">
        <v>271031</v>
      </c>
      <c r="F20" s="327">
        <v>496171</v>
      </c>
    </row>
    <row r="21" spans="1:6">
      <c r="A21" s="265" t="s">
        <v>218</v>
      </c>
      <c r="B21" s="266" t="s">
        <v>219</v>
      </c>
      <c r="C21" s="327">
        <v>1705901</v>
      </c>
      <c r="D21" s="327">
        <v>804942</v>
      </c>
      <c r="E21" s="327">
        <v>373820</v>
      </c>
      <c r="F21" s="327">
        <v>527139</v>
      </c>
    </row>
    <row r="22" spans="1:6">
      <c r="A22" s="265" t="s">
        <v>220</v>
      </c>
      <c r="B22" s="266" t="s">
        <v>221</v>
      </c>
      <c r="C22" s="327">
        <v>1833399</v>
      </c>
      <c r="D22" s="327">
        <v>820267</v>
      </c>
      <c r="E22" s="327">
        <v>545314</v>
      </c>
      <c r="F22" s="327">
        <v>467818</v>
      </c>
    </row>
    <row r="23" spans="1:6">
      <c r="A23" s="265" t="s">
        <v>222</v>
      </c>
      <c r="B23" s="266" t="s">
        <v>223</v>
      </c>
      <c r="C23" s="327">
        <v>1748061</v>
      </c>
      <c r="D23" s="327">
        <v>806886</v>
      </c>
      <c r="E23" s="327">
        <v>391055</v>
      </c>
      <c r="F23" s="327">
        <v>550120</v>
      </c>
    </row>
    <row r="24" spans="1:6">
      <c r="A24" s="265" t="s">
        <v>224</v>
      </c>
      <c r="B24" s="266" t="s">
        <v>225</v>
      </c>
      <c r="C24" s="327">
        <v>2537208</v>
      </c>
      <c r="D24" s="327">
        <v>657520</v>
      </c>
      <c r="E24" s="327">
        <v>843890</v>
      </c>
      <c r="F24" s="327">
        <v>1035798</v>
      </c>
    </row>
    <row r="25" spans="1:6">
      <c r="A25" s="265" t="s">
        <v>226</v>
      </c>
      <c r="B25" s="266" t="s">
        <v>227</v>
      </c>
      <c r="C25" s="327">
        <v>1729623</v>
      </c>
      <c r="D25" s="327">
        <v>497570</v>
      </c>
      <c r="E25" s="327">
        <v>503107</v>
      </c>
      <c r="F25" s="327">
        <v>728946</v>
      </c>
    </row>
    <row r="26" spans="1:6">
      <c r="A26" s="265" t="s">
        <v>228</v>
      </c>
      <c r="B26" s="266" t="s">
        <v>229</v>
      </c>
      <c r="C26" s="327">
        <v>1947925</v>
      </c>
      <c r="D26" s="327">
        <v>478004</v>
      </c>
      <c r="E26" s="327">
        <v>563913</v>
      </c>
      <c r="F26" s="327">
        <v>906008</v>
      </c>
    </row>
    <row r="27" spans="1:6">
      <c r="A27" s="256" t="s">
        <v>11</v>
      </c>
      <c r="B27" s="264" t="s">
        <v>230</v>
      </c>
      <c r="C27" s="325">
        <v>12001498</v>
      </c>
      <c r="D27" s="325">
        <v>7134225</v>
      </c>
      <c r="E27" s="325">
        <v>3557831</v>
      </c>
      <c r="F27" s="325">
        <v>1309442</v>
      </c>
    </row>
    <row r="28" spans="1:6">
      <c r="A28" s="265" t="s">
        <v>231</v>
      </c>
      <c r="B28" s="266" t="s">
        <v>232</v>
      </c>
      <c r="C28" s="327">
        <v>1698087</v>
      </c>
      <c r="D28" s="327">
        <v>1289076</v>
      </c>
      <c r="E28" s="327">
        <v>409011</v>
      </c>
      <c r="F28" s="327">
        <v>0</v>
      </c>
    </row>
    <row r="29" spans="1:6">
      <c r="A29" s="265" t="s">
        <v>233</v>
      </c>
      <c r="B29" s="266" t="s">
        <v>234</v>
      </c>
      <c r="C29" s="327">
        <v>1460093</v>
      </c>
      <c r="D29" s="327">
        <v>1320073</v>
      </c>
      <c r="E29" s="327">
        <v>140020</v>
      </c>
      <c r="F29" s="327">
        <v>0</v>
      </c>
    </row>
    <row r="30" spans="1:6">
      <c r="A30" s="265" t="s">
        <v>235</v>
      </c>
      <c r="B30" s="266" t="s">
        <v>236</v>
      </c>
      <c r="C30" s="327">
        <v>1414158</v>
      </c>
      <c r="D30" s="327">
        <v>1216160</v>
      </c>
      <c r="E30" s="327">
        <v>190300</v>
      </c>
      <c r="F30" s="327">
        <v>7698</v>
      </c>
    </row>
    <row r="31" spans="1:6">
      <c r="A31" s="265" t="s">
        <v>237</v>
      </c>
      <c r="B31" s="266" t="s">
        <v>238</v>
      </c>
      <c r="C31" s="327">
        <v>761766</v>
      </c>
      <c r="D31" s="327">
        <v>302658</v>
      </c>
      <c r="E31" s="327">
        <v>200308</v>
      </c>
      <c r="F31" s="327">
        <v>258800</v>
      </c>
    </row>
    <row r="32" spans="1:6">
      <c r="A32" s="265" t="s">
        <v>239</v>
      </c>
      <c r="B32" s="266" t="s">
        <v>240</v>
      </c>
      <c r="C32" s="327">
        <v>689324</v>
      </c>
      <c r="D32" s="327">
        <v>407852</v>
      </c>
      <c r="E32" s="327">
        <v>108772</v>
      </c>
      <c r="F32" s="327">
        <v>172700</v>
      </c>
    </row>
    <row r="33" spans="1:6">
      <c r="A33" s="265" t="s">
        <v>241</v>
      </c>
      <c r="B33" s="266" t="s">
        <v>242</v>
      </c>
      <c r="C33" s="327">
        <v>1715739</v>
      </c>
      <c r="D33" s="327">
        <v>134254</v>
      </c>
      <c r="E33" s="327">
        <v>1581485</v>
      </c>
      <c r="F33" s="327">
        <v>0</v>
      </c>
    </row>
    <row r="34" spans="1:6">
      <c r="A34" s="265" t="s">
        <v>243</v>
      </c>
      <c r="B34" s="266" t="s">
        <v>244</v>
      </c>
      <c r="C34" s="327">
        <v>233613</v>
      </c>
      <c r="D34" s="327">
        <v>130270</v>
      </c>
      <c r="E34" s="327">
        <v>103343</v>
      </c>
      <c r="F34" s="327">
        <v>0</v>
      </c>
    </row>
    <row r="35" spans="1:6">
      <c r="A35" s="265" t="s">
        <v>245</v>
      </c>
      <c r="B35" s="266" t="s">
        <v>246</v>
      </c>
      <c r="C35" s="327">
        <v>765883</v>
      </c>
      <c r="D35" s="327">
        <v>542239</v>
      </c>
      <c r="E35" s="327">
        <v>92788</v>
      </c>
      <c r="F35" s="327">
        <v>130856</v>
      </c>
    </row>
    <row r="36" spans="1:6">
      <c r="A36" s="265" t="s">
        <v>247</v>
      </c>
      <c r="B36" s="266" t="s">
        <v>248</v>
      </c>
      <c r="C36" s="327">
        <v>1260490</v>
      </c>
      <c r="D36" s="327">
        <v>523289</v>
      </c>
      <c r="E36" s="327">
        <v>487613</v>
      </c>
      <c r="F36" s="327">
        <v>249588</v>
      </c>
    </row>
    <row r="37" spans="1:6">
      <c r="A37" s="265" t="s">
        <v>249</v>
      </c>
      <c r="B37" s="266" t="s">
        <v>250</v>
      </c>
      <c r="C37" s="327">
        <v>883628</v>
      </c>
      <c r="D37" s="327">
        <v>610450</v>
      </c>
      <c r="E37" s="327">
        <v>95720</v>
      </c>
      <c r="F37" s="327">
        <v>177458</v>
      </c>
    </row>
    <row r="38" spans="1:6">
      <c r="A38" s="265" t="s">
        <v>251</v>
      </c>
      <c r="B38" s="266" t="s">
        <v>252</v>
      </c>
      <c r="C38" s="327">
        <v>1118717</v>
      </c>
      <c r="D38" s="327">
        <v>657904</v>
      </c>
      <c r="E38" s="327">
        <v>148471</v>
      </c>
      <c r="F38" s="327">
        <v>312342</v>
      </c>
    </row>
    <row r="39" spans="1:6">
      <c r="A39" s="256" t="s">
        <v>30</v>
      </c>
      <c r="B39" s="264" t="s">
        <v>253</v>
      </c>
      <c r="C39" s="325">
        <v>29451218</v>
      </c>
      <c r="D39" s="325">
        <v>13906637</v>
      </c>
      <c r="E39" s="325">
        <v>8499209</v>
      </c>
      <c r="F39" s="325">
        <v>7045372</v>
      </c>
    </row>
    <row r="40" spans="1:6">
      <c r="A40" s="265" t="s">
        <v>254</v>
      </c>
      <c r="B40" s="266" t="s">
        <v>255</v>
      </c>
      <c r="C40" s="327">
        <v>3948778</v>
      </c>
      <c r="D40" s="327">
        <v>1332634</v>
      </c>
      <c r="E40" s="327">
        <v>1020003</v>
      </c>
      <c r="F40" s="327">
        <v>1596141</v>
      </c>
    </row>
    <row r="41" spans="1:6">
      <c r="A41" s="265" t="s">
        <v>256</v>
      </c>
      <c r="B41" s="266" t="s">
        <v>257</v>
      </c>
      <c r="C41" s="327">
        <v>3496018</v>
      </c>
      <c r="D41" s="327">
        <v>1038916</v>
      </c>
      <c r="E41" s="327">
        <v>1282830</v>
      </c>
      <c r="F41" s="327">
        <v>1174272</v>
      </c>
    </row>
    <row r="42" spans="1:6">
      <c r="A42" s="265" t="s">
        <v>258</v>
      </c>
      <c r="B42" s="266" t="s">
        <v>259</v>
      </c>
      <c r="C42" s="327">
        <v>2746188</v>
      </c>
      <c r="D42" s="327">
        <v>1247260</v>
      </c>
      <c r="E42" s="327">
        <v>987336</v>
      </c>
      <c r="F42" s="327">
        <v>511592</v>
      </c>
    </row>
    <row r="43" spans="1:6">
      <c r="A43" s="265" t="s">
        <v>260</v>
      </c>
      <c r="B43" s="266" t="s">
        <v>261</v>
      </c>
      <c r="C43" s="327">
        <v>2068942</v>
      </c>
      <c r="D43" s="327">
        <v>841954</v>
      </c>
      <c r="E43" s="327">
        <v>828214</v>
      </c>
      <c r="F43" s="327">
        <v>398774</v>
      </c>
    </row>
    <row r="44" spans="1:6">
      <c r="A44" s="265" t="s">
        <v>262</v>
      </c>
      <c r="B44" s="266" t="s">
        <v>263</v>
      </c>
      <c r="C44" s="327">
        <v>1835793</v>
      </c>
      <c r="D44" s="327">
        <v>1075087</v>
      </c>
      <c r="E44" s="327">
        <v>415605</v>
      </c>
      <c r="F44" s="327">
        <v>345101</v>
      </c>
    </row>
    <row r="45" spans="1:6">
      <c r="A45" s="265" t="s">
        <v>264</v>
      </c>
      <c r="B45" s="266" t="s">
        <v>265</v>
      </c>
      <c r="C45" s="327">
        <v>2149794</v>
      </c>
      <c r="D45" s="327">
        <v>1410796</v>
      </c>
      <c r="E45" s="327">
        <v>482656</v>
      </c>
      <c r="F45" s="327">
        <v>256342</v>
      </c>
    </row>
    <row r="46" spans="1:6">
      <c r="A46" s="265" t="s">
        <v>266</v>
      </c>
      <c r="B46" s="266" t="s">
        <v>267</v>
      </c>
      <c r="C46" s="327">
        <v>1196725</v>
      </c>
      <c r="D46" s="327">
        <v>1096653</v>
      </c>
      <c r="E46" s="327">
        <v>100072</v>
      </c>
      <c r="F46" s="327">
        <v>0</v>
      </c>
    </row>
    <row r="47" spans="1:6">
      <c r="A47" s="265" t="s">
        <v>268</v>
      </c>
      <c r="B47" s="266" t="s">
        <v>269</v>
      </c>
      <c r="C47" s="327">
        <v>3088570</v>
      </c>
      <c r="D47" s="327">
        <v>2121225</v>
      </c>
      <c r="E47" s="327">
        <v>166613</v>
      </c>
      <c r="F47" s="327">
        <v>800732</v>
      </c>
    </row>
    <row r="48" spans="1:6">
      <c r="A48" s="265" t="s">
        <v>270</v>
      </c>
      <c r="B48" s="266" t="s">
        <v>271</v>
      </c>
      <c r="C48" s="327">
        <v>1767828</v>
      </c>
      <c r="D48" s="327">
        <v>813504</v>
      </c>
      <c r="E48" s="327">
        <v>131234</v>
      </c>
      <c r="F48" s="327">
        <v>823090</v>
      </c>
    </row>
    <row r="49" spans="1:6">
      <c r="A49" s="265" t="s">
        <v>272</v>
      </c>
      <c r="B49" s="266" t="s">
        <v>273</v>
      </c>
      <c r="C49" s="327">
        <v>2251941</v>
      </c>
      <c r="D49" s="327">
        <v>622461</v>
      </c>
      <c r="E49" s="327">
        <v>1158213</v>
      </c>
      <c r="F49" s="327">
        <v>471267</v>
      </c>
    </row>
    <row r="50" spans="1:6">
      <c r="A50" s="265" t="s">
        <v>274</v>
      </c>
      <c r="B50" s="266" t="s">
        <v>275</v>
      </c>
      <c r="C50" s="327">
        <v>1201025</v>
      </c>
      <c r="D50" s="327">
        <v>397105</v>
      </c>
      <c r="E50" s="327">
        <v>584120</v>
      </c>
      <c r="F50" s="327">
        <v>219800</v>
      </c>
    </row>
    <row r="51" spans="1:6">
      <c r="A51" s="265" t="s">
        <v>276</v>
      </c>
      <c r="B51" s="266" t="s">
        <v>277</v>
      </c>
      <c r="C51" s="327">
        <v>682603</v>
      </c>
      <c r="D51" s="327">
        <v>461845</v>
      </c>
      <c r="E51" s="327">
        <v>108630</v>
      </c>
      <c r="F51" s="327">
        <v>112128</v>
      </c>
    </row>
    <row r="52" spans="1:6">
      <c r="A52" s="265" t="s">
        <v>278</v>
      </c>
      <c r="B52" s="266" t="s">
        <v>279</v>
      </c>
      <c r="C52" s="327">
        <v>1490572</v>
      </c>
      <c r="D52" s="327">
        <v>739615</v>
      </c>
      <c r="E52" s="327">
        <v>564349</v>
      </c>
      <c r="F52" s="327">
        <v>186608</v>
      </c>
    </row>
    <row r="53" spans="1:6">
      <c r="A53" s="265" t="s">
        <v>280</v>
      </c>
      <c r="B53" s="266" t="s">
        <v>281</v>
      </c>
      <c r="C53" s="327">
        <v>1526441</v>
      </c>
      <c r="D53" s="327">
        <v>707582</v>
      </c>
      <c r="E53" s="327">
        <v>669334</v>
      </c>
      <c r="F53" s="327">
        <v>149525</v>
      </c>
    </row>
    <row r="54" spans="1:6">
      <c r="A54" s="256" t="s">
        <v>58</v>
      </c>
      <c r="B54" s="264" t="s">
        <v>282</v>
      </c>
      <c r="C54" s="325">
        <v>8527651</v>
      </c>
      <c r="D54" s="325">
        <v>3917197</v>
      </c>
      <c r="E54" s="325">
        <v>2508997</v>
      </c>
      <c r="F54" s="325">
        <v>2101457</v>
      </c>
    </row>
    <row r="55" spans="1:6">
      <c r="A55" s="265" t="s">
        <v>283</v>
      </c>
      <c r="B55" s="266" t="s">
        <v>284</v>
      </c>
      <c r="C55" s="327">
        <v>2200619</v>
      </c>
      <c r="D55" s="327">
        <v>955698</v>
      </c>
      <c r="E55" s="327">
        <v>757744</v>
      </c>
      <c r="F55" s="327">
        <v>487177</v>
      </c>
    </row>
    <row r="56" spans="1:6">
      <c r="A56" s="265" t="s">
        <v>285</v>
      </c>
      <c r="B56" s="266" t="s">
        <v>286</v>
      </c>
      <c r="C56" s="327">
        <v>1356157</v>
      </c>
      <c r="D56" s="327">
        <v>730352</v>
      </c>
      <c r="E56" s="327">
        <v>336630</v>
      </c>
      <c r="F56" s="327">
        <v>289175</v>
      </c>
    </row>
    <row r="57" spans="1:6">
      <c r="A57" s="265" t="s">
        <v>287</v>
      </c>
      <c r="B57" s="266" t="s">
        <v>288</v>
      </c>
      <c r="C57" s="327">
        <v>1965393</v>
      </c>
      <c r="D57" s="327">
        <v>749518</v>
      </c>
      <c r="E57" s="327">
        <v>694820</v>
      </c>
      <c r="F57" s="327">
        <v>521055</v>
      </c>
    </row>
    <row r="58" spans="1:6">
      <c r="A58" s="265" t="s">
        <v>289</v>
      </c>
      <c r="B58" s="266" t="s">
        <v>290</v>
      </c>
      <c r="C58" s="327">
        <v>1859965</v>
      </c>
      <c r="D58" s="327">
        <v>849950</v>
      </c>
      <c r="E58" s="327">
        <v>513612</v>
      </c>
      <c r="F58" s="327">
        <v>496403</v>
      </c>
    </row>
    <row r="59" spans="1:6">
      <c r="A59" s="265" t="s">
        <v>291</v>
      </c>
      <c r="B59" s="266" t="s">
        <v>292</v>
      </c>
      <c r="C59" s="327">
        <v>1145517</v>
      </c>
      <c r="D59" s="327">
        <v>631679</v>
      </c>
      <c r="E59" s="327">
        <v>206191</v>
      </c>
      <c r="F59" s="327">
        <v>307647</v>
      </c>
    </row>
    <row r="60" spans="1:6">
      <c r="A60" s="256" t="s">
        <v>95</v>
      </c>
      <c r="B60" s="264" t="s">
        <v>293</v>
      </c>
      <c r="C60" s="325">
        <v>13169235</v>
      </c>
      <c r="D60" s="325">
        <v>11555197</v>
      </c>
      <c r="E60" s="325">
        <v>1316141</v>
      </c>
      <c r="F60" s="325">
        <v>297897</v>
      </c>
    </row>
    <row r="61" spans="1:6">
      <c r="A61" s="265" t="s">
        <v>294</v>
      </c>
      <c r="B61" s="266" t="s">
        <v>295</v>
      </c>
      <c r="C61" s="327">
        <v>3492250</v>
      </c>
      <c r="D61" s="327">
        <v>2969490</v>
      </c>
      <c r="E61" s="327">
        <v>522760</v>
      </c>
      <c r="F61" s="327">
        <v>0</v>
      </c>
    </row>
    <row r="62" spans="1:6">
      <c r="A62" s="265" t="s">
        <v>296</v>
      </c>
      <c r="B62" s="266" t="s">
        <v>297</v>
      </c>
      <c r="C62" s="327">
        <v>7366795</v>
      </c>
      <c r="D62" s="327">
        <v>7030930</v>
      </c>
      <c r="E62" s="327">
        <v>335865</v>
      </c>
      <c r="F62" s="327">
        <v>0</v>
      </c>
    </row>
    <row r="63" spans="1:6">
      <c r="A63" s="265" t="s">
        <v>298</v>
      </c>
      <c r="B63" s="266" t="s">
        <v>299</v>
      </c>
      <c r="C63" s="327">
        <v>811268</v>
      </c>
      <c r="D63" s="327">
        <v>677970</v>
      </c>
      <c r="E63" s="327">
        <v>133298</v>
      </c>
      <c r="F63" s="327">
        <v>0</v>
      </c>
    </row>
    <row r="64" spans="1:6">
      <c r="A64" s="265" t="s">
        <v>300</v>
      </c>
      <c r="B64" s="266" t="s">
        <v>301</v>
      </c>
      <c r="C64" s="327">
        <v>659960</v>
      </c>
      <c r="D64" s="327">
        <v>387318</v>
      </c>
      <c r="E64" s="327">
        <v>117063</v>
      </c>
      <c r="F64" s="327">
        <v>155579</v>
      </c>
    </row>
    <row r="65" spans="1:6">
      <c r="A65" s="265" t="s">
        <v>302</v>
      </c>
      <c r="B65" s="266" t="s">
        <v>303</v>
      </c>
      <c r="C65" s="327">
        <v>635958</v>
      </c>
      <c r="D65" s="327">
        <v>381636</v>
      </c>
      <c r="E65" s="327">
        <v>112004</v>
      </c>
      <c r="F65" s="327">
        <v>142318</v>
      </c>
    </row>
    <row r="66" spans="1:6">
      <c r="A66" s="265" t="s">
        <v>304</v>
      </c>
      <c r="B66" s="266" t="s">
        <v>305</v>
      </c>
      <c r="C66" s="327">
        <v>203004</v>
      </c>
      <c r="D66" s="327">
        <v>107853</v>
      </c>
      <c r="E66" s="327">
        <v>95151</v>
      </c>
      <c r="F66" s="327">
        <v>0</v>
      </c>
    </row>
    <row r="67" spans="1:6">
      <c r="A67" s="256" t="s">
        <v>96</v>
      </c>
      <c r="B67" s="264" t="s">
        <v>306</v>
      </c>
      <c r="C67" s="325">
        <v>20509555</v>
      </c>
      <c r="D67" s="325">
        <v>12208071</v>
      </c>
      <c r="E67" s="325">
        <v>5514941</v>
      </c>
      <c r="F67" s="325">
        <v>2786543</v>
      </c>
    </row>
    <row r="68" spans="1:6">
      <c r="A68" s="265" t="s">
        <v>307</v>
      </c>
      <c r="B68" s="266" t="s">
        <v>308</v>
      </c>
      <c r="C68" s="327">
        <v>1094333</v>
      </c>
      <c r="D68" s="327">
        <v>709111</v>
      </c>
      <c r="E68" s="327">
        <v>135350</v>
      </c>
      <c r="F68" s="327">
        <v>249872</v>
      </c>
    </row>
    <row r="69" spans="1:6">
      <c r="A69" s="265" t="s">
        <v>309</v>
      </c>
      <c r="B69" s="266" t="s">
        <v>310</v>
      </c>
      <c r="C69" s="327">
        <v>1390743</v>
      </c>
      <c r="D69" s="327">
        <v>970256</v>
      </c>
      <c r="E69" s="327">
        <v>138762</v>
      </c>
      <c r="F69" s="327">
        <v>281725</v>
      </c>
    </row>
    <row r="70" spans="1:6">
      <c r="A70" s="265" t="s">
        <v>311</v>
      </c>
      <c r="B70" s="266" t="s">
        <v>312</v>
      </c>
      <c r="C70" s="327">
        <v>1856736</v>
      </c>
      <c r="D70" s="327">
        <v>1062259</v>
      </c>
      <c r="E70" s="327">
        <v>434428</v>
      </c>
      <c r="F70" s="327">
        <v>360049</v>
      </c>
    </row>
    <row r="71" spans="1:6">
      <c r="A71" s="265" t="s">
        <v>313</v>
      </c>
      <c r="B71" s="266" t="s">
        <v>314</v>
      </c>
      <c r="C71" s="327">
        <v>1747626</v>
      </c>
      <c r="D71" s="327">
        <v>975461</v>
      </c>
      <c r="E71" s="327">
        <v>449965</v>
      </c>
      <c r="F71" s="327">
        <v>322200</v>
      </c>
    </row>
    <row r="72" spans="1:6">
      <c r="A72" s="265" t="s">
        <v>315</v>
      </c>
      <c r="B72" s="266" t="s">
        <v>316</v>
      </c>
      <c r="C72" s="327">
        <v>1086401</v>
      </c>
      <c r="D72" s="327">
        <v>489365</v>
      </c>
      <c r="E72" s="327">
        <v>465059</v>
      </c>
      <c r="F72" s="327">
        <v>131977</v>
      </c>
    </row>
    <row r="73" spans="1:6">
      <c r="A73" s="265" t="s">
        <v>317</v>
      </c>
      <c r="B73" s="266" t="s">
        <v>318</v>
      </c>
      <c r="C73" s="327">
        <v>1915789</v>
      </c>
      <c r="D73" s="327">
        <v>1261643</v>
      </c>
      <c r="E73" s="327">
        <v>654146</v>
      </c>
      <c r="F73" s="327">
        <v>0</v>
      </c>
    </row>
    <row r="74" spans="1:6">
      <c r="A74" s="265" t="s">
        <v>319</v>
      </c>
      <c r="B74" s="266" t="s">
        <v>320</v>
      </c>
      <c r="C74" s="327">
        <v>963953</v>
      </c>
      <c r="D74" s="327">
        <v>466050</v>
      </c>
      <c r="E74" s="327">
        <v>359343</v>
      </c>
      <c r="F74" s="327">
        <v>138560</v>
      </c>
    </row>
    <row r="75" spans="1:6">
      <c r="A75" s="265" t="s">
        <v>321</v>
      </c>
      <c r="B75" s="266" t="s">
        <v>334</v>
      </c>
      <c r="C75" s="327">
        <v>1895049</v>
      </c>
      <c r="D75" s="327">
        <v>815631</v>
      </c>
      <c r="E75" s="327">
        <v>799107</v>
      </c>
      <c r="F75" s="327">
        <v>280311</v>
      </c>
    </row>
    <row r="76" spans="1:6">
      <c r="A76" s="265" t="s">
        <v>323</v>
      </c>
      <c r="B76" s="266" t="s">
        <v>324</v>
      </c>
      <c r="C76" s="327">
        <v>1762600</v>
      </c>
      <c r="D76" s="327">
        <v>913055</v>
      </c>
      <c r="E76" s="327">
        <v>619444</v>
      </c>
      <c r="F76" s="327">
        <v>230101</v>
      </c>
    </row>
    <row r="77" spans="1:6">
      <c r="A77" s="265" t="s">
        <v>325</v>
      </c>
      <c r="B77" s="266" t="s">
        <v>326</v>
      </c>
      <c r="C77" s="327">
        <v>1511244</v>
      </c>
      <c r="D77" s="327">
        <v>849684</v>
      </c>
      <c r="E77" s="327">
        <v>423993</v>
      </c>
      <c r="F77" s="327">
        <v>237567</v>
      </c>
    </row>
    <row r="78" spans="1:6">
      <c r="A78" s="265" t="s">
        <v>327</v>
      </c>
      <c r="B78" s="266" t="s">
        <v>328</v>
      </c>
      <c r="C78" s="327">
        <v>2065816</v>
      </c>
      <c r="D78" s="327">
        <v>1690262</v>
      </c>
      <c r="E78" s="327">
        <v>159513</v>
      </c>
      <c r="F78" s="327">
        <v>216041</v>
      </c>
    </row>
    <row r="79" spans="1:6">
      <c r="A79" s="265" t="s">
        <v>329</v>
      </c>
      <c r="B79" s="266" t="s">
        <v>330</v>
      </c>
      <c r="C79" s="327">
        <v>1297329</v>
      </c>
      <c r="D79" s="327">
        <v>769843</v>
      </c>
      <c r="E79" s="327">
        <v>375756</v>
      </c>
      <c r="F79" s="327">
        <v>151730</v>
      </c>
    </row>
    <row r="80" spans="1:6">
      <c r="A80" s="268" t="s">
        <v>331</v>
      </c>
      <c r="B80" s="267" t="s">
        <v>332</v>
      </c>
      <c r="C80" s="329">
        <v>1921936</v>
      </c>
      <c r="D80" s="329">
        <v>1235451</v>
      </c>
      <c r="E80" s="329">
        <v>500075</v>
      </c>
      <c r="F80" s="329">
        <v>186410</v>
      </c>
    </row>
  </sheetData>
  <mergeCells count="9">
    <mergeCell ref="A2:F2"/>
    <mergeCell ref="A3:F3"/>
    <mergeCell ref="A4:F4"/>
    <mergeCell ref="F7:F9"/>
    <mergeCell ref="A7:A9"/>
    <mergeCell ref="B7:B9"/>
    <mergeCell ref="C7:C9"/>
    <mergeCell ref="D7:D9"/>
    <mergeCell ref="E7:E9"/>
  </mergeCells>
  <printOptions horizontalCentered="1"/>
  <pageMargins left="0.23622047244094491" right="0.23622047244094491" top="0.51181102362204722" bottom="0.59055118110236227" header="0.15748031496062992" footer="0.15748031496062992"/>
  <pageSetup paperSize="9" scale="9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E80"/>
  <sheetViews>
    <sheetView topLeftCell="A12" workbookViewId="0">
      <selection activeCell="A29" sqref="A29:C29"/>
    </sheetView>
  </sheetViews>
  <sheetFormatPr defaultColWidth="9.109375" defaultRowHeight="15.75"/>
  <cols>
    <col min="1" max="1" width="7.6640625" style="52" customWidth="1"/>
    <col min="2" max="2" width="58.44140625" style="36" customWidth="1"/>
    <col min="3" max="3" width="20.6640625" style="36" customWidth="1"/>
    <col min="4" max="4" width="12.6640625" style="200" hidden="1" customWidth="1"/>
    <col min="5" max="16384" width="9.109375" style="36"/>
  </cols>
  <sheetData>
    <row r="1" spans="1:5">
      <c r="A1" s="1" t="s">
        <v>0</v>
      </c>
      <c r="B1" s="2"/>
      <c r="C1" s="202" t="s">
        <v>345</v>
      </c>
    </row>
    <row r="2" spans="1:5" ht="46.5" customHeight="1">
      <c r="A2" s="354" t="s">
        <v>381</v>
      </c>
      <c r="B2" s="355"/>
      <c r="C2" s="355"/>
      <c r="D2" s="355"/>
    </row>
    <row r="3" spans="1:5" ht="20.25" customHeight="1">
      <c r="A3" s="345" t="s">
        <v>426</v>
      </c>
      <c r="B3" s="345"/>
      <c r="C3" s="345"/>
      <c r="D3" s="272"/>
    </row>
    <row r="4" spans="1:5" ht="20.25" customHeight="1">
      <c r="A4" s="342" t="s">
        <v>379</v>
      </c>
      <c r="B4" s="342"/>
      <c r="C4" s="342"/>
      <c r="D4" s="272"/>
    </row>
    <row r="5" spans="1:5" ht="20.25" customHeight="1">
      <c r="A5" s="356"/>
      <c r="B5" s="356"/>
      <c r="C5" s="356"/>
      <c r="D5" s="356"/>
    </row>
    <row r="6" spans="1:5" ht="17.25" customHeight="1">
      <c r="A6" s="37"/>
      <c r="C6" s="281" t="s">
        <v>1</v>
      </c>
    </row>
    <row r="7" spans="1:5" s="279" customFormat="1" ht="25.9" customHeight="1">
      <c r="A7" s="357" t="s">
        <v>2</v>
      </c>
      <c r="B7" s="358" t="s">
        <v>3</v>
      </c>
      <c r="C7" s="359" t="s">
        <v>344</v>
      </c>
      <c r="D7" s="361" t="s">
        <v>27</v>
      </c>
    </row>
    <row r="8" spans="1:5" s="280" customFormat="1" ht="14.25" customHeight="1">
      <c r="A8" s="357"/>
      <c r="B8" s="358"/>
      <c r="C8" s="360"/>
      <c r="D8" s="362"/>
    </row>
    <row r="9" spans="1:5" s="40" customFormat="1" ht="23.25" customHeight="1">
      <c r="A9" s="38" t="s">
        <v>4</v>
      </c>
      <c r="B9" s="39" t="s">
        <v>28</v>
      </c>
      <c r="C9" s="216"/>
      <c r="D9" s="193"/>
    </row>
    <row r="10" spans="1:5" s="218" customFormat="1" ht="23.25" customHeight="1">
      <c r="A10" s="41" t="s">
        <v>6</v>
      </c>
      <c r="B10" s="46" t="s">
        <v>362</v>
      </c>
      <c r="C10" s="47">
        <v>810099</v>
      </c>
      <c r="D10" s="217"/>
    </row>
    <row r="11" spans="1:5" s="45" customFormat="1" ht="23.25" customHeight="1">
      <c r="A11" s="44">
        <v>1</v>
      </c>
      <c r="B11" s="33" t="s">
        <v>141</v>
      </c>
      <c r="C11" s="215">
        <v>806099</v>
      </c>
      <c r="D11" s="195"/>
    </row>
    <row r="12" spans="1:5" s="45" customFormat="1" ht="23.25" customHeight="1">
      <c r="A12" s="44">
        <v>2</v>
      </c>
      <c r="B12" s="33" t="s">
        <v>142</v>
      </c>
      <c r="C12" s="215">
        <v>4000</v>
      </c>
      <c r="D12" s="195"/>
    </row>
    <row r="13" spans="1:5" s="43" customFormat="1" ht="23.25" customHeight="1">
      <c r="A13" s="41" t="s">
        <v>11</v>
      </c>
      <c r="B13" s="42" t="s">
        <v>363</v>
      </c>
      <c r="C13" s="47">
        <v>1019599</v>
      </c>
      <c r="D13" s="194"/>
    </row>
    <row r="14" spans="1:5" s="43" customFormat="1" ht="35.25" customHeight="1">
      <c r="A14" s="44">
        <v>1</v>
      </c>
      <c r="B14" s="27" t="s">
        <v>364</v>
      </c>
      <c r="C14" s="215">
        <v>698245</v>
      </c>
      <c r="D14" s="194"/>
    </row>
    <row r="15" spans="1:5" s="40" customFormat="1" ht="23.25" customHeight="1">
      <c r="A15" s="44">
        <v>2</v>
      </c>
      <c r="B15" s="27" t="s">
        <v>365</v>
      </c>
      <c r="C15" s="215">
        <v>321354</v>
      </c>
      <c r="D15" s="196"/>
      <c r="E15" s="286"/>
    </row>
    <row r="16" spans="1:5" s="45" customFormat="1" ht="23.25" customHeight="1">
      <c r="A16" s="44"/>
      <c r="B16" s="29" t="s">
        <v>29</v>
      </c>
      <c r="C16" s="214">
        <v>211451</v>
      </c>
      <c r="D16" s="195"/>
    </row>
    <row r="17" spans="1:5" s="45" customFormat="1" ht="23.25" customHeight="1">
      <c r="A17" s="44"/>
      <c r="B17" s="29" t="s">
        <v>409</v>
      </c>
      <c r="C17" s="214">
        <v>109903</v>
      </c>
      <c r="D17" s="195"/>
    </row>
    <row r="18" spans="1:5" s="48" customFormat="1" ht="23.25" customHeight="1">
      <c r="A18" s="41" t="s">
        <v>30</v>
      </c>
      <c r="B18" s="46" t="s">
        <v>358</v>
      </c>
      <c r="C18" s="47">
        <v>209500</v>
      </c>
      <c r="D18" s="197"/>
    </row>
    <row r="19" spans="1:5" s="48" customFormat="1" ht="17.25" customHeight="1">
      <c r="A19" s="41" t="s">
        <v>5</v>
      </c>
      <c r="B19" s="31" t="s">
        <v>31</v>
      </c>
      <c r="C19" s="215"/>
      <c r="D19" s="197"/>
    </row>
    <row r="20" spans="1:5" s="40" customFormat="1" ht="23.25" customHeight="1">
      <c r="A20" s="41" t="s">
        <v>6</v>
      </c>
      <c r="B20" s="42" t="s">
        <v>366</v>
      </c>
      <c r="C20" s="47">
        <v>922555</v>
      </c>
      <c r="D20" s="196"/>
      <c r="E20" s="286"/>
    </row>
    <row r="21" spans="1:5" s="43" customFormat="1" ht="23.25" customHeight="1">
      <c r="A21" s="44">
        <v>1</v>
      </c>
      <c r="B21" s="27" t="s">
        <v>367</v>
      </c>
      <c r="C21" s="215">
        <v>601201</v>
      </c>
      <c r="D21" s="194"/>
    </row>
    <row r="22" spans="1:5" s="49" customFormat="1" ht="23.25" customHeight="1">
      <c r="A22" s="44">
        <v>2</v>
      </c>
      <c r="B22" s="27" t="s">
        <v>368</v>
      </c>
      <c r="C22" s="215">
        <v>321354</v>
      </c>
      <c r="D22" s="198"/>
    </row>
    <row r="23" spans="1:5" s="49" customFormat="1" ht="23.25" customHeight="1">
      <c r="A23" s="44"/>
      <c r="B23" s="29" t="s">
        <v>32</v>
      </c>
      <c r="C23" s="214">
        <v>211451</v>
      </c>
      <c r="D23" s="198"/>
    </row>
    <row r="24" spans="1:5" s="49" customFormat="1" ht="23.25" customHeight="1">
      <c r="A24" s="44"/>
      <c r="B24" s="29" t="s">
        <v>410</v>
      </c>
      <c r="C24" s="214">
        <v>109903</v>
      </c>
      <c r="D24" s="198"/>
    </row>
    <row r="25" spans="1:5" s="49" customFormat="1" ht="23.1" customHeight="1">
      <c r="A25" s="41" t="s">
        <v>11</v>
      </c>
      <c r="B25" s="42" t="s">
        <v>369</v>
      </c>
      <c r="C25" s="47">
        <v>935055</v>
      </c>
      <c r="D25" s="198"/>
    </row>
    <row r="26" spans="1:5" s="43" customFormat="1" ht="35.1" customHeight="1">
      <c r="A26" s="44">
        <v>1</v>
      </c>
      <c r="B26" s="27" t="s">
        <v>370</v>
      </c>
      <c r="C26" s="215">
        <v>825152</v>
      </c>
      <c r="D26" s="194"/>
    </row>
    <row r="27" spans="1:5" s="40" customFormat="1" ht="23.1" customHeight="1">
      <c r="A27" s="44">
        <v>2</v>
      </c>
      <c r="B27" s="27" t="s">
        <v>411</v>
      </c>
      <c r="C27" s="215">
        <v>109903</v>
      </c>
      <c r="D27" s="196"/>
    </row>
    <row r="28" spans="1:5" s="40" customFormat="1" ht="23.25" customHeight="1">
      <c r="A28" s="50" t="s">
        <v>30</v>
      </c>
      <c r="B28" s="51" t="s">
        <v>371</v>
      </c>
      <c r="C28" s="219">
        <v>12500</v>
      </c>
      <c r="D28" s="199"/>
    </row>
    <row r="29" spans="1:5" ht="58.5" customHeight="1">
      <c r="A29" s="352"/>
      <c r="B29" s="353"/>
      <c r="C29" s="353"/>
    </row>
    <row r="30" spans="1:5" ht="18" customHeight="1">
      <c r="C30" s="53"/>
    </row>
    <row r="31" spans="1:5" ht="18" customHeight="1">
      <c r="C31" s="53"/>
    </row>
    <row r="32" spans="1:5" ht="18" customHeight="1">
      <c r="C32" s="53"/>
    </row>
    <row r="33" spans="3:3" ht="18" customHeight="1">
      <c r="C33" s="53"/>
    </row>
    <row r="34" spans="3:3" ht="18" customHeight="1">
      <c r="C34" s="53"/>
    </row>
    <row r="35" spans="3:3" ht="18" customHeight="1">
      <c r="C35" s="53"/>
    </row>
    <row r="36" spans="3:3" ht="18" customHeight="1">
      <c r="C36" s="53"/>
    </row>
    <row r="37" spans="3:3" ht="18" customHeight="1">
      <c r="C37" s="53"/>
    </row>
    <row r="38" spans="3:3" ht="18" customHeight="1">
      <c r="C38" s="53"/>
    </row>
    <row r="39" spans="3:3" ht="18" customHeight="1">
      <c r="C39" s="53"/>
    </row>
    <row r="40" spans="3:3" ht="18" customHeight="1">
      <c r="C40" s="53"/>
    </row>
    <row r="41" spans="3:3" ht="18" customHeight="1">
      <c r="C41" s="53"/>
    </row>
    <row r="42" spans="3:3" ht="18" customHeight="1">
      <c r="C42" s="53"/>
    </row>
    <row r="43" spans="3:3" ht="18" customHeight="1">
      <c r="C43" s="53"/>
    </row>
    <row r="44" spans="3:3" ht="18" customHeight="1">
      <c r="C44" s="53"/>
    </row>
    <row r="45" spans="3:3" ht="18" customHeight="1">
      <c r="C45" s="53"/>
    </row>
    <row r="46" spans="3:3" ht="18" customHeight="1">
      <c r="C46" s="53"/>
    </row>
    <row r="47" spans="3:3" ht="18" customHeight="1">
      <c r="C47" s="53"/>
    </row>
    <row r="48" spans="3:3" ht="18" customHeight="1">
      <c r="C48" s="53"/>
    </row>
    <row r="49" spans="3:3" ht="18" customHeight="1">
      <c r="C49" s="53"/>
    </row>
    <row r="50" spans="3:3" ht="18" customHeight="1">
      <c r="C50" s="53"/>
    </row>
    <row r="51" spans="3:3" ht="18" customHeight="1">
      <c r="C51" s="53"/>
    </row>
    <row r="52" spans="3:3" ht="18" customHeight="1">
      <c r="C52" s="53"/>
    </row>
    <row r="53" spans="3:3" ht="18" customHeight="1">
      <c r="C53" s="53"/>
    </row>
    <row r="54" spans="3:3" ht="18" customHeight="1">
      <c r="C54" s="53"/>
    </row>
    <row r="55" spans="3:3" ht="18" customHeight="1">
      <c r="C55" s="53"/>
    </row>
    <row r="56" spans="3:3" ht="18" customHeight="1">
      <c r="C56" s="53"/>
    </row>
    <row r="57" spans="3:3" ht="18" customHeight="1">
      <c r="C57" s="53"/>
    </row>
    <row r="58" spans="3:3" ht="18" customHeight="1">
      <c r="C58" s="53"/>
    </row>
    <row r="59" spans="3:3" ht="18" customHeight="1">
      <c r="C59" s="53"/>
    </row>
    <row r="60" spans="3:3" ht="18" customHeight="1">
      <c r="C60" s="53"/>
    </row>
    <row r="61" spans="3:3" ht="18" customHeight="1">
      <c r="C61" s="53"/>
    </row>
    <row r="62" spans="3:3" ht="18" customHeight="1">
      <c r="C62" s="53"/>
    </row>
    <row r="63" spans="3:3" ht="18" customHeight="1">
      <c r="C63" s="53"/>
    </row>
    <row r="64" spans="3:3" ht="18" customHeight="1">
      <c r="C64" s="53"/>
    </row>
    <row r="65" spans="2:4" ht="18" customHeight="1"/>
    <row r="66" spans="2:4" ht="18" customHeight="1"/>
    <row r="67" spans="2:4" s="52" customFormat="1" ht="18" customHeight="1">
      <c r="B67" s="36"/>
      <c r="C67" s="36"/>
      <c r="D67" s="201"/>
    </row>
    <row r="68" spans="2:4" s="52" customFormat="1" ht="18" customHeight="1">
      <c r="B68" s="36"/>
      <c r="C68" s="36"/>
      <c r="D68" s="201"/>
    </row>
    <row r="69" spans="2:4" s="52" customFormat="1" ht="18" customHeight="1">
      <c r="B69" s="36"/>
      <c r="C69" s="36"/>
      <c r="D69" s="201"/>
    </row>
    <row r="70" spans="2:4" s="52" customFormat="1" ht="18" customHeight="1">
      <c r="B70" s="36"/>
      <c r="C70" s="36"/>
      <c r="D70" s="201"/>
    </row>
    <row r="71" spans="2:4" s="52" customFormat="1" ht="18" customHeight="1">
      <c r="B71" s="36"/>
      <c r="C71" s="36"/>
      <c r="D71" s="201"/>
    </row>
    <row r="72" spans="2:4" s="52" customFormat="1" ht="18" customHeight="1">
      <c r="B72" s="36"/>
      <c r="C72" s="36"/>
      <c r="D72" s="201"/>
    </row>
    <row r="73" spans="2:4" s="52" customFormat="1" ht="18" customHeight="1">
      <c r="B73" s="36"/>
      <c r="C73" s="36"/>
      <c r="D73" s="201"/>
    </row>
    <row r="74" spans="2:4" s="52" customFormat="1" ht="18" customHeight="1">
      <c r="B74" s="36"/>
      <c r="C74" s="36"/>
      <c r="D74" s="201"/>
    </row>
    <row r="75" spans="2:4" s="52" customFormat="1" ht="18" customHeight="1">
      <c r="B75" s="36"/>
      <c r="C75" s="36"/>
      <c r="D75" s="201"/>
    </row>
    <row r="76" spans="2:4" s="52" customFormat="1" ht="18" customHeight="1">
      <c r="B76" s="36"/>
      <c r="C76" s="36"/>
      <c r="D76" s="201"/>
    </row>
    <row r="77" spans="2:4" s="52" customFormat="1" ht="18" customHeight="1">
      <c r="B77" s="36"/>
      <c r="C77" s="36"/>
      <c r="D77" s="201"/>
    </row>
    <row r="78" spans="2:4" s="52" customFormat="1" ht="18" customHeight="1">
      <c r="B78" s="36"/>
      <c r="C78" s="36"/>
      <c r="D78" s="201"/>
    </row>
    <row r="79" spans="2:4" s="52" customFormat="1" ht="18" customHeight="1">
      <c r="B79" s="36"/>
      <c r="C79" s="36"/>
      <c r="D79" s="201"/>
    </row>
    <row r="80" spans="2:4" s="52" customFormat="1" ht="18" customHeight="1">
      <c r="B80" s="36"/>
      <c r="C80" s="36"/>
      <c r="D80" s="201"/>
    </row>
  </sheetData>
  <mergeCells count="9">
    <mergeCell ref="A29:C29"/>
    <mergeCell ref="A2:D2"/>
    <mergeCell ref="A5:D5"/>
    <mergeCell ref="A7:A8"/>
    <mergeCell ref="B7:B8"/>
    <mergeCell ref="C7:C8"/>
    <mergeCell ref="D7:D8"/>
    <mergeCell ref="A3:C3"/>
    <mergeCell ref="A4:C4"/>
  </mergeCells>
  <printOptions horizontalCentered="1"/>
  <pageMargins left="0.19685039370078741" right="0.23" top="0.59055118110236227" bottom="0.35433070866141736" header="0.15748031496062992" footer="0.1574803149606299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pageSetUpPr fitToPage="1"/>
  </sheetPr>
  <dimension ref="A1:E38"/>
  <sheetViews>
    <sheetView workbookViewId="0">
      <selection activeCell="C38" sqref="C38"/>
    </sheetView>
  </sheetViews>
  <sheetFormatPr defaultColWidth="9.109375" defaultRowHeight="15.75"/>
  <cols>
    <col min="1" max="1" width="7.6640625" style="85" customWidth="1"/>
    <col min="2" max="2" width="57.33203125" style="54" customWidth="1"/>
    <col min="3" max="3" width="20.6640625" style="86" customWidth="1"/>
    <col min="4" max="4" width="8.44140625" style="54" bestFit="1" customWidth="1"/>
    <col min="5" max="5" width="11.109375" style="54" customWidth="1"/>
    <col min="6" max="16384" width="9.109375" style="54"/>
  </cols>
  <sheetData>
    <row r="1" spans="1:5" ht="30.75" customHeight="1">
      <c r="A1" s="1" t="s">
        <v>0</v>
      </c>
      <c r="B1" s="2"/>
      <c r="C1" s="3" t="s">
        <v>346</v>
      </c>
    </row>
    <row r="2" spans="1:5" ht="27" customHeight="1">
      <c r="A2" s="363" t="s">
        <v>382</v>
      </c>
      <c r="B2" s="363"/>
      <c r="C2" s="363"/>
    </row>
    <row r="3" spans="1:5" ht="20.25" customHeight="1">
      <c r="A3" s="345" t="s">
        <v>426</v>
      </c>
      <c r="B3" s="345"/>
      <c r="C3" s="345"/>
    </row>
    <row r="4" spans="1:5" ht="27" customHeight="1">
      <c r="A4" s="342" t="s">
        <v>379</v>
      </c>
      <c r="B4" s="342"/>
      <c r="C4" s="342"/>
    </row>
    <row r="5" spans="1:5" ht="18" customHeight="1">
      <c r="A5" s="356"/>
      <c r="B5" s="356"/>
      <c r="C5" s="356"/>
      <c r="D5" s="55"/>
      <c r="E5" s="55"/>
    </row>
    <row r="6" spans="1:5" ht="22.5" customHeight="1">
      <c r="A6" s="56"/>
      <c r="B6" s="57"/>
      <c r="C6" s="58" t="s">
        <v>1</v>
      </c>
    </row>
    <row r="7" spans="1:5" s="278" customFormat="1" ht="27" customHeight="1">
      <c r="A7" s="364" t="s">
        <v>2</v>
      </c>
      <c r="B7" s="365" t="s">
        <v>3</v>
      </c>
      <c r="C7" s="367" t="s">
        <v>97</v>
      </c>
    </row>
    <row r="8" spans="1:5" s="278" customFormat="1" ht="9" customHeight="1">
      <c r="A8" s="364"/>
      <c r="B8" s="366"/>
      <c r="C8" s="368"/>
    </row>
    <row r="9" spans="1:5" s="61" customFormat="1" ht="20.100000000000001" customHeight="1">
      <c r="A9" s="59"/>
      <c r="B9" s="60" t="s">
        <v>354</v>
      </c>
      <c r="C9" s="291">
        <v>1411300</v>
      </c>
    </row>
    <row r="10" spans="1:5" s="65" customFormat="1" ht="20.100000000000001" customHeight="1">
      <c r="A10" s="62" t="s">
        <v>6</v>
      </c>
      <c r="B10" s="63" t="s">
        <v>7</v>
      </c>
      <c r="C10" s="64">
        <v>1173500</v>
      </c>
    </row>
    <row r="11" spans="1:5" s="69" customFormat="1" ht="20.100000000000001" customHeight="1">
      <c r="A11" s="66">
        <v>1</v>
      </c>
      <c r="B11" s="67" t="s">
        <v>34</v>
      </c>
      <c r="C11" s="68">
        <v>177709</v>
      </c>
    </row>
    <row r="12" spans="1:5" s="69" customFormat="1" ht="20.100000000000001" customHeight="1">
      <c r="A12" s="66">
        <v>2</v>
      </c>
      <c r="B12" s="67" t="s">
        <v>35</v>
      </c>
      <c r="C12" s="68">
        <v>213733.5</v>
      </c>
    </row>
    <row r="13" spans="1:5" s="69" customFormat="1" ht="20.100000000000001" customHeight="1">
      <c r="A13" s="66">
        <v>3</v>
      </c>
      <c r="B13" s="70" t="s">
        <v>36</v>
      </c>
      <c r="C13" s="68">
        <v>241529.5</v>
      </c>
    </row>
    <row r="14" spans="1:5" s="69" customFormat="1" ht="20.100000000000001" customHeight="1">
      <c r="A14" s="66">
        <v>4</v>
      </c>
      <c r="B14" s="67" t="s">
        <v>37</v>
      </c>
      <c r="C14" s="68">
        <v>113174</v>
      </c>
    </row>
    <row r="15" spans="1:5" s="69" customFormat="1" ht="20.100000000000001" customHeight="1">
      <c r="A15" s="66">
        <v>5</v>
      </c>
      <c r="B15" s="67" t="s">
        <v>38</v>
      </c>
      <c r="C15" s="71">
        <v>68926</v>
      </c>
    </row>
    <row r="16" spans="1:5" s="69" customFormat="1" ht="20.100000000000001" customHeight="1">
      <c r="A16" s="66">
        <v>6</v>
      </c>
      <c r="B16" s="67" t="s">
        <v>39</v>
      </c>
      <c r="C16" s="68">
        <v>75214</v>
      </c>
    </row>
    <row r="17" spans="1:5" s="69" customFormat="1" ht="20.100000000000001" customHeight="1">
      <c r="A17" s="66"/>
      <c r="B17" s="72" t="s">
        <v>40</v>
      </c>
      <c r="C17" s="75">
        <v>34268</v>
      </c>
    </row>
    <row r="18" spans="1:5" s="69" customFormat="1" ht="20.100000000000001" customHeight="1">
      <c r="A18" s="66">
        <v>7</v>
      </c>
      <c r="B18" s="67" t="s">
        <v>41</v>
      </c>
      <c r="C18" s="68">
        <v>115155</v>
      </c>
    </row>
    <row r="19" spans="1:5" s="76" customFormat="1" ht="20.100000000000001" customHeight="1">
      <c r="A19" s="73"/>
      <c r="B19" s="74" t="s">
        <v>42</v>
      </c>
      <c r="C19" s="75">
        <v>5</v>
      </c>
    </row>
    <row r="20" spans="1:5" s="76" customFormat="1" ht="20.100000000000001" customHeight="1">
      <c r="A20" s="73"/>
      <c r="B20" s="74" t="s">
        <v>43</v>
      </c>
      <c r="C20" s="75">
        <v>1603</v>
      </c>
    </row>
    <row r="21" spans="1:5" s="76" customFormat="1" ht="20.100000000000001" customHeight="1">
      <c r="A21" s="73"/>
      <c r="B21" s="74" t="s">
        <v>44</v>
      </c>
      <c r="C21" s="75">
        <v>21953</v>
      </c>
    </row>
    <row r="22" spans="1:5" s="76" customFormat="1" ht="20.100000000000001" customHeight="1">
      <c r="A22" s="77"/>
      <c r="B22" s="78" t="s">
        <v>45</v>
      </c>
      <c r="C22" s="79">
        <v>90000</v>
      </c>
    </row>
    <row r="23" spans="1:5" s="76" customFormat="1" ht="20.100000000000001" customHeight="1">
      <c r="A23" s="73"/>
      <c r="B23" s="74" t="s">
        <v>46</v>
      </c>
      <c r="C23" s="75">
        <v>1594</v>
      </c>
    </row>
    <row r="24" spans="1:5" s="69" customFormat="1" ht="20.100000000000001" customHeight="1">
      <c r="A24" s="66">
        <v>8</v>
      </c>
      <c r="B24" s="67" t="s">
        <v>47</v>
      </c>
      <c r="C24" s="68">
        <v>29000</v>
      </c>
    </row>
    <row r="25" spans="1:5" s="69" customFormat="1" ht="20.100000000000001" customHeight="1">
      <c r="A25" s="66">
        <v>9</v>
      </c>
      <c r="B25" s="67" t="s">
        <v>383</v>
      </c>
      <c r="C25" s="68">
        <v>4069</v>
      </c>
    </row>
    <row r="26" spans="1:5" s="69" customFormat="1" ht="20.100000000000001" customHeight="1">
      <c r="A26" s="66">
        <v>10</v>
      </c>
      <c r="B26" s="67" t="s">
        <v>48</v>
      </c>
      <c r="C26" s="68">
        <v>24563</v>
      </c>
    </row>
    <row r="27" spans="1:5" s="69" customFormat="1" ht="20.100000000000001" customHeight="1">
      <c r="A27" s="66">
        <v>11</v>
      </c>
      <c r="B27" s="67" t="s">
        <v>49</v>
      </c>
      <c r="C27" s="68">
        <v>927</v>
      </c>
    </row>
    <row r="28" spans="1:5" s="69" customFormat="1" ht="37.5" customHeight="1">
      <c r="A28" s="66">
        <v>12</v>
      </c>
      <c r="B28" s="80" t="s">
        <v>384</v>
      </c>
      <c r="C28" s="68">
        <v>109500</v>
      </c>
    </row>
    <row r="29" spans="1:5" s="65" customFormat="1" ht="20.100000000000001" customHeight="1">
      <c r="A29" s="62" t="s">
        <v>11</v>
      </c>
      <c r="B29" s="63" t="s">
        <v>8</v>
      </c>
      <c r="C29" s="64">
        <v>44600</v>
      </c>
    </row>
    <row r="30" spans="1:5" s="65" customFormat="1" ht="20.100000000000001" customHeight="1">
      <c r="A30" s="62" t="s">
        <v>30</v>
      </c>
      <c r="B30" s="81" t="s">
        <v>50</v>
      </c>
      <c r="C30" s="64">
        <v>189200</v>
      </c>
    </row>
    <row r="31" spans="1:5" s="65" customFormat="1" ht="20.100000000000001" customHeight="1">
      <c r="A31" s="66">
        <v>1</v>
      </c>
      <c r="B31" s="67" t="s">
        <v>51</v>
      </c>
      <c r="C31" s="68">
        <v>300500</v>
      </c>
      <c r="D31" s="181"/>
      <c r="E31" s="181"/>
    </row>
    <row r="32" spans="1:5" s="76" customFormat="1" ht="20.100000000000001" customHeight="1">
      <c r="A32" s="73"/>
      <c r="B32" s="82" t="s">
        <v>52</v>
      </c>
      <c r="C32" s="75">
        <v>219400</v>
      </c>
    </row>
    <row r="33" spans="1:3" s="76" customFormat="1" ht="20.100000000000001" customHeight="1">
      <c r="A33" s="73"/>
      <c r="B33" s="82" t="s">
        <v>53</v>
      </c>
      <c r="C33" s="75">
        <v>8228</v>
      </c>
    </row>
    <row r="34" spans="1:3" s="76" customFormat="1" ht="20.100000000000001" customHeight="1">
      <c r="A34" s="73"/>
      <c r="B34" s="82" t="s">
        <v>54</v>
      </c>
      <c r="C34" s="75">
        <v>57180</v>
      </c>
    </row>
    <row r="35" spans="1:3" s="69" customFormat="1" ht="20.100000000000001" customHeight="1">
      <c r="A35" s="73"/>
      <c r="B35" s="82" t="s">
        <v>55</v>
      </c>
      <c r="C35" s="75">
        <v>14860</v>
      </c>
    </row>
    <row r="36" spans="1:3" s="65" customFormat="1" ht="20.100000000000001" customHeight="1">
      <c r="A36" s="73"/>
      <c r="B36" s="82" t="s">
        <v>56</v>
      </c>
      <c r="C36" s="75">
        <v>832</v>
      </c>
    </row>
    <row r="37" spans="1:3" s="69" customFormat="1" ht="20.100000000000001" customHeight="1">
      <c r="A37" s="66">
        <v>2</v>
      </c>
      <c r="B37" s="70" t="s">
        <v>57</v>
      </c>
      <c r="C37" s="179">
        <v>-111300</v>
      </c>
    </row>
    <row r="38" spans="1:3" s="69" customFormat="1" ht="20.100000000000001" customHeight="1">
      <c r="A38" s="83" t="s">
        <v>58</v>
      </c>
      <c r="B38" s="84" t="s">
        <v>10</v>
      </c>
      <c r="C38" s="180">
        <v>4000</v>
      </c>
    </row>
  </sheetData>
  <mergeCells count="7">
    <mergeCell ref="A2:C2"/>
    <mergeCell ref="A5:C5"/>
    <mergeCell ref="A7:A8"/>
    <mergeCell ref="B7:B8"/>
    <mergeCell ref="C7:C8"/>
    <mergeCell ref="A3:C3"/>
    <mergeCell ref="A4:C4"/>
  </mergeCells>
  <printOptions horizontalCentered="1"/>
  <pageMargins left="0.31496062992125984" right="0.31496062992125984" top="0.51181102362204722" bottom="0.39370078740157483" header="0.15748031496062992" footer="0.15748031496062992"/>
  <pageSetup paperSize="9" scale="94"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L51"/>
  <sheetViews>
    <sheetView topLeftCell="A20" workbookViewId="0">
      <selection activeCell="I39" sqref="I39"/>
    </sheetView>
  </sheetViews>
  <sheetFormatPr defaultColWidth="9.109375" defaultRowHeight="15.75"/>
  <cols>
    <col min="1" max="1" width="7.33203125" style="40" customWidth="1"/>
    <col min="2" max="2" width="64" style="40" customWidth="1"/>
    <col min="3" max="9" width="10.6640625" style="40" customWidth="1"/>
    <col min="10" max="10" width="10.109375" style="40" bestFit="1" customWidth="1"/>
    <col min="11" max="16384" width="9.109375" style="40"/>
  </cols>
  <sheetData>
    <row r="1" spans="1:12" s="90" customFormat="1" ht="23.25" customHeight="1">
      <c r="A1" s="87" t="s">
        <v>0</v>
      </c>
      <c r="B1" s="88"/>
      <c r="C1" s="89"/>
      <c r="D1" s="89"/>
      <c r="E1" s="89"/>
      <c r="F1" s="89"/>
      <c r="G1" s="89"/>
      <c r="I1" s="202" t="s">
        <v>347</v>
      </c>
      <c r="J1" s="91"/>
    </row>
    <row r="2" spans="1:12" ht="27.6" customHeight="1">
      <c r="A2" s="373" t="s">
        <v>385</v>
      </c>
      <c r="B2" s="373"/>
      <c r="C2" s="373"/>
      <c r="D2" s="373"/>
      <c r="E2" s="373"/>
      <c r="F2" s="373"/>
      <c r="G2" s="373"/>
      <c r="H2" s="373"/>
      <c r="I2" s="373"/>
    </row>
    <row r="3" spans="1:12" ht="18" customHeight="1">
      <c r="A3" s="345" t="s">
        <v>427</v>
      </c>
      <c r="B3" s="345"/>
      <c r="C3" s="345"/>
      <c r="D3" s="345"/>
      <c r="E3" s="345"/>
      <c r="F3" s="345"/>
      <c r="G3" s="345"/>
      <c r="H3" s="345"/>
      <c r="I3" s="345"/>
    </row>
    <row r="4" spans="1:12" ht="18" customHeight="1">
      <c r="A4" s="342"/>
      <c r="B4" s="342"/>
      <c r="C4" s="273"/>
      <c r="D4" s="273"/>
      <c r="E4" s="273"/>
      <c r="F4" s="273"/>
      <c r="G4" s="273"/>
      <c r="H4" s="273"/>
      <c r="I4" s="273"/>
    </row>
    <row r="5" spans="1:12" s="95" customFormat="1" ht="20.25" customHeight="1">
      <c r="A5" s="92"/>
      <c r="B5" s="92"/>
      <c r="C5" s="92"/>
      <c r="D5" s="92"/>
      <c r="E5" s="92"/>
      <c r="F5" s="92"/>
      <c r="G5" s="45"/>
      <c r="H5" s="45"/>
      <c r="I5" s="93" t="s">
        <v>59</v>
      </c>
      <c r="J5" s="94"/>
      <c r="K5" s="94"/>
      <c r="L5" s="94"/>
    </row>
    <row r="6" spans="1:12" s="96" customFormat="1" ht="12.6" customHeight="1">
      <c r="A6" s="374" t="s">
        <v>2</v>
      </c>
      <c r="B6" s="374" t="s">
        <v>3</v>
      </c>
      <c r="C6" s="375" t="s">
        <v>60</v>
      </c>
      <c r="D6" s="375" t="s">
        <v>377</v>
      </c>
      <c r="E6" s="375" t="s">
        <v>376</v>
      </c>
      <c r="F6" s="375" t="s">
        <v>61</v>
      </c>
      <c r="G6" s="375" t="s">
        <v>62</v>
      </c>
      <c r="H6" s="375" t="s">
        <v>63</v>
      </c>
      <c r="I6" s="375" t="s">
        <v>64</v>
      </c>
    </row>
    <row r="7" spans="1:12" s="96" customFormat="1" ht="16.899999999999999" customHeight="1">
      <c r="A7" s="374"/>
      <c r="B7" s="374"/>
      <c r="C7" s="376"/>
      <c r="D7" s="376"/>
      <c r="E7" s="376"/>
      <c r="F7" s="376"/>
      <c r="G7" s="376"/>
      <c r="H7" s="376"/>
      <c r="I7" s="376"/>
    </row>
    <row r="8" spans="1:12" s="96" customFormat="1" ht="49.9" customHeight="1">
      <c r="A8" s="374"/>
      <c r="B8" s="374"/>
      <c r="C8" s="377"/>
      <c r="D8" s="377"/>
      <c r="E8" s="377"/>
      <c r="F8" s="377"/>
      <c r="G8" s="377"/>
      <c r="H8" s="377"/>
      <c r="I8" s="377"/>
    </row>
    <row r="9" spans="1:12" s="98" customFormat="1" ht="18.600000000000001" customHeight="1">
      <c r="A9" s="97" t="s">
        <v>4</v>
      </c>
      <c r="B9" s="97" t="s">
        <v>5</v>
      </c>
      <c r="C9" s="97">
        <v>1</v>
      </c>
      <c r="D9" s="97">
        <f t="shared" ref="D9:I9" si="0">+C9+1</f>
        <v>2</v>
      </c>
      <c r="E9" s="97">
        <f t="shared" si="0"/>
        <v>3</v>
      </c>
      <c r="F9" s="97">
        <f t="shared" si="0"/>
        <v>4</v>
      </c>
      <c r="G9" s="97">
        <f t="shared" si="0"/>
        <v>5</v>
      </c>
      <c r="H9" s="97">
        <f t="shared" si="0"/>
        <v>6</v>
      </c>
      <c r="I9" s="97">
        <f t="shared" si="0"/>
        <v>7</v>
      </c>
    </row>
    <row r="10" spans="1:12" s="48" customFormat="1" ht="21.95" customHeight="1">
      <c r="A10" s="190"/>
      <c r="B10" s="191" t="s">
        <v>33</v>
      </c>
      <c r="C10" s="296">
        <v>1411300</v>
      </c>
      <c r="D10" s="296">
        <v>287209.09999999998</v>
      </c>
      <c r="E10" s="296">
        <v>213733.69999999998</v>
      </c>
      <c r="F10" s="296">
        <v>241530</v>
      </c>
      <c r="G10" s="296">
        <v>29000</v>
      </c>
      <c r="H10" s="296">
        <v>44600</v>
      </c>
      <c r="I10" s="296">
        <v>595227.19999999995</v>
      </c>
      <c r="J10" s="233"/>
    </row>
    <row r="11" spans="1:12" s="48" customFormat="1" ht="21.95" customHeight="1">
      <c r="A11" s="184" t="s">
        <v>4</v>
      </c>
      <c r="B11" s="185" t="s">
        <v>65</v>
      </c>
      <c r="C11" s="297">
        <v>1154695</v>
      </c>
      <c r="D11" s="297">
        <v>177709.1</v>
      </c>
      <c r="E11" s="297">
        <v>213733.69999999998</v>
      </c>
      <c r="F11" s="297">
        <v>241530</v>
      </c>
      <c r="G11" s="297">
        <v>29000</v>
      </c>
      <c r="H11" s="297">
        <v>44600</v>
      </c>
      <c r="I11" s="297">
        <v>448122.2</v>
      </c>
      <c r="J11" s="233"/>
    </row>
    <row r="12" spans="1:12" s="48" customFormat="1" ht="21.95" customHeight="1">
      <c r="A12" s="184" t="s">
        <v>6</v>
      </c>
      <c r="B12" s="192" t="s">
        <v>66</v>
      </c>
      <c r="C12" s="297">
        <v>1079480.7</v>
      </c>
      <c r="D12" s="297">
        <v>177709.1</v>
      </c>
      <c r="E12" s="297">
        <v>213733.69999999998</v>
      </c>
      <c r="F12" s="297">
        <v>241530</v>
      </c>
      <c r="G12" s="297">
        <v>29000</v>
      </c>
      <c r="H12" s="297">
        <v>44600</v>
      </c>
      <c r="I12" s="297">
        <v>372907.9</v>
      </c>
    </row>
    <row r="13" spans="1:12" ht="21.95" customHeight="1">
      <c r="A13" s="101">
        <v>1</v>
      </c>
      <c r="B13" s="102" t="s">
        <v>67</v>
      </c>
      <c r="C13" s="292">
        <v>373006.35889999999</v>
      </c>
      <c r="D13" s="292">
        <v>72695.968900000007</v>
      </c>
      <c r="E13" s="292">
        <v>64864.79</v>
      </c>
      <c r="F13" s="292">
        <v>127345.60000000001</v>
      </c>
      <c r="G13" s="292">
        <v>0</v>
      </c>
      <c r="H13" s="292">
        <v>0</v>
      </c>
      <c r="I13" s="292">
        <v>108100</v>
      </c>
    </row>
    <row r="14" spans="1:12" s="188" customFormat="1" ht="21.95" customHeight="1">
      <c r="A14" s="186"/>
      <c r="B14" s="189" t="s">
        <v>68</v>
      </c>
      <c r="C14" s="293">
        <v>264906.35889999999</v>
      </c>
      <c r="D14" s="294">
        <v>72695.968900000007</v>
      </c>
      <c r="E14" s="294">
        <v>64864.79</v>
      </c>
      <c r="F14" s="294">
        <v>127345.60000000001</v>
      </c>
      <c r="G14" s="294"/>
      <c r="H14" s="294"/>
      <c r="I14" s="294">
        <v>0</v>
      </c>
    </row>
    <row r="15" spans="1:12" s="188" customFormat="1" ht="21.95" customHeight="1">
      <c r="A15" s="186"/>
      <c r="B15" s="189" t="s">
        <v>69</v>
      </c>
      <c r="C15" s="293">
        <v>108100</v>
      </c>
      <c r="D15" s="294"/>
      <c r="E15" s="294"/>
      <c r="F15" s="294"/>
      <c r="G15" s="294"/>
      <c r="H15" s="294"/>
      <c r="I15" s="294">
        <v>108100</v>
      </c>
    </row>
    <row r="16" spans="1:12" ht="21.95" customHeight="1">
      <c r="A16" s="101">
        <v>2</v>
      </c>
      <c r="B16" s="102" t="s">
        <v>70</v>
      </c>
      <c r="C16" s="292">
        <v>116598.79199999999</v>
      </c>
      <c r="D16" s="292">
        <v>29412.761999999999</v>
      </c>
      <c r="E16" s="292">
        <v>50103.43</v>
      </c>
      <c r="F16" s="292">
        <v>22222.6</v>
      </c>
      <c r="G16" s="292">
        <v>0</v>
      </c>
      <c r="H16" s="292">
        <v>0</v>
      </c>
      <c r="I16" s="292">
        <v>14860</v>
      </c>
    </row>
    <row r="17" spans="1:9" s="188" customFormat="1" ht="21.95" customHeight="1">
      <c r="A17" s="186"/>
      <c r="B17" s="187" t="s">
        <v>71</v>
      </c>
      <c r="C17" s="293">
        <v>98937.391999999993</v>
      </c>
      <c r="D17" s="293">
        <v>29404.761999999999</v>
      </c>
      <c r="E17" s="293">
        <v>47663.53</v>
      </c>
      <c r="F17" s="293">
        <v>21869.1</v>
      </c>
      <c r="G17" s="293"/>
      <c r="H17" s="293"/>
      <c r="I17" s="293"/>
    </row>
    <row r="18" spans="1:9" s="188" customFormat="1" ht="21.95" customHeight="1">
      <c r="A18" s="186"/>
      <c r="B18" s="187" t="s">
        <v>72</v>
      </c>
      <c r="C18" s="293">
        <v>14860</v>
      </c>
      <c r="D18" s="293"/>
      <c r="E18" s="293"/>
      <c r="F18" s="293"/>
      <c r="G18" s="293"/>
      <c r="H18" s="293"/>
      <c r="I18" s="293">
        <v>14860</v>
      </c>
    </row>
    <row r="19" spans="1:9" s="188" customFormat="1" ht="36" customHeight="1">
      <c r="A19" s="186"/>
      <c r="B19" s="187" t="s">
        <v>73</v>
      </c>
      <c r="C19" s="293">
        <v>2801.4</v>
      </c>
      <c r="D19" s="293">
        <v>8</v>
      </c>
      <c r="E19" s="293">
        <v>2439.9</v>
      </c>
      <c r="F19" s="293">
        <v>353.5</v>
      </c>
      <c r="G19" s="293"/>
      <c r="H19" s="293"/>
      <c r="I19" s="293"/>
    </row>
    <row r="20" spans="1:9" ht="21.95" customHeight="1">
      <c r="A20" s="101">
        <v>3</v>
      </c>
      <c r="B20" s="102" t="s">
        <v>38</v>
      </c>
      <c r="C20" s="292">
        <v>69757.5</v>
      </c>
      <c r="D20" s="292">
        <v>0</v>
      </c>
      <c r="E20" s="292"/>
      <c r="F20" s="292"/>
      <c r="G20" s="292"/>
      <c r="H20" s="292"/>
      <c r="I20" s="292">
        <v>69757.5</v>
      </c>
    </row>
    <row r="21" spans="1:9" s="188" customFormat="1" ht="21.95" customHeight="1">
      <c r="A21" s="186"/>
      <c r="B21" s="187" t="s">
        <v>74</v>
      </c>
      <c r="C21" s="293">
        <v>26493.633999999998</v>
      </c>
      <c r="D21" s="293"/>
      <c r="E21" s="293"/>
      <c r="F21" s="293"/>
      <c r="G21" s="293"/>
      <c r="H21" s="293"/>
      <c r="I21" s="293">
        <v>26493.633999999998</v>
      </c>
    </row>
    <row r="22" spans="1:9" s="188" customFormat="1" ht="21.95" customHeight="1">
      <c r="A22" s="186"/>
      <c r="B22" s="187" t="s">
        <v>75</v>
      </c>
      <c r="C22" s="293">
        <v>43263.866000000002</v>
      </c>
      <c r="D22" s="293"/>
      <c r="E22" s="293"/>
      <c r="F22" s="293"/>
      <c r="G22" s="293"/>
      <c r="H22" s="293"/>
      <c r="I22" s="293">
        <v>43263.866000000002</v>
      </c>
    </row>
    <row r="23" spans="1:9" ht="21.95" customHeight="1">
      <c r="A23" s="101">
        <v>4</v>
      </c>
      <c r="B23" s="102" t="s">
        <v>76</v>
      </c>
      <c r="C23" s="292">
        <v>245580.14709999997</v>
      </c>
      <c r="D23" s="292">
        <v>60984.347099999999</v>
      </c>
      <c r="E23" s="292">
        <v>98260.9</v>
      </c>
      <c r="F23" s="292">
        <v>86334.9</v>
      </c>
      <c r="G23" s="292"/>
      <c r="H23" s="292"/>
      <c r="I23" s="292"/>
    </row>
    <row r="24" spans="1:9" ht="21.95" customHeight="1">
      <c r="A24" s="101">
        <v>5</v>
      </c>
      <c r="B24" s="102" t="s">
        <v>37</v>
      </c>
      <c r="C24" s="292">
        <v>113174</v>
      </c>
      <c r="D24" s="292"/>
      <c r="E24" s="292"/>
      <c r="F24" s="292"/>
      <c r="G24" s="292"/>
      <c r="H24" s="292"/>
      <c r="I24" s="292">
        <v>113174</v>
      </c>
    </row>
    <row r="25" spans="1:9" ht="21.95" customHeight="1">
      <c r="A25" s="101">
        <v>6</v>
      </c>
      <c r="B25" s="102" t="s">
        <v>77</v>
      </c>
      <c r="C25" s="292">
        <v>20747.502</v>
      </c>
      <c r="D25" s="292">
        <v>14616.022000000001</v>
      </c>
      <c r="E25" s="292">
        <v>504.58</v>
      </c>
      <c r="F25" s="292">
        <v>5626.9</v>
      </c>
      <c r="G25" s="292"/>
      <c r="H25" s="292"/>
      <c r="I25" s="292"/>
    </row>
    <row r="26" spans="1:9" ht="21.95" customHeight="1">
      <c r="A26" s="101">
        <v>7</v>
      </c>
      <c r="B26" s="102" t="s">
        <v>78</v>
      </c>
      <c r="C26" s="292">
        <v>65408</v>
      </c>
      <c r="D26" s="292"/>
      <c r="E26" s="292"/>
      <c r="F26" s="292"/>
      <c r="G26" s="292"/>
      <c r="H26" s="292"/>
      <c r="I26" s="292">
        <v>65408</v>
      </c>
    </row>
    <row r="27" spans="1:9" ht="21.95" customHeight="1">
      <c r="A27" s="101">
        <v>8</v>
      </c>
      <c r="B27" s="102" t="s">
        <v>79</v>
      </c>
      <c r="C27" s="292">
        <v>5</v>
      </c>
      <c r="D27" s="292"/>
      <c r="E27" s="292"/>
      <c r="F27" s="292"/>
      <c r="G27" s="292"/>
      <c r="H27" s="292"/>
      <c r="I27" s="292">
        <v>5</v>
      </c>
    </row>
    <row r="28" spans="1:9" ht="21.95" customHeight="1">
      <c r="A28" s="101">
        <v>9</v>
      </c>
      <c r="B28" s="102" t="s">
        <v>80</v>
      </c>
      <c r="C28" s="292">
        <v>1603.4</v>
      </c>
      <c r="D28" s="292"/>
      <c r="E28" s="292"/>
      <c r="F28" s="292"/>
      <c r="G28" s="292"/>
      <c r="H28" s="292"/>
      <c r="I28" s="292">
        <v>1603.4</v>
      </c>
    </row>
    <row r="29" spans="1:9" s="90" customFormat="1" ht="21.95" customHeight="1">
      <c r="A29" s="99" t="s">
        <v>11</v>
      </c>
      <c r="B29" s="100" t="s">
        <v>140</v>
      </c>
      <c r="C29" s="297">
        <v>75214.3</v>
      </c>
      <c r="D29" s="297">
        <v>0</v>
      </c>
      <c r="E29" s="297">
        <v>0</v>
      </c>
      <c r="F29" s="297">
        <v>0</v>
      </c>
      <c r="G29" s="297">
        <v>0</v>
      </c>
      <c r="H29" s="297">
        <v>0</v>
      </c>
      <c r="I29" s="297">
        <v>75214.3</v>
      </c>
    </row>
    <row r="30" spans="1:9" ht="21.95" customHeight="1">
      <c r="A30" s="101">
        <v>10</v>
      </c>
      <c r="B30" s="102" t="s">
        <v>81</v>
      </c>
      <c r="C30" s="292">
        <v>34267.800000000003</v>
      </c>
      <c r="D30" s="295"/>
      <c r="E30" s="295"/>
      <c r="F30" s="295"/>
      <c r="G30" s="295"/>
      <c r="H30" s="295"/>
      <c r="I30" s="295">
        <v>34267.800000000003</v>
      </c>
    </row>
    <row r="31" spans="1:9" ht="21.95" customHeight="1">
      <c r="A31" s="101">
        <v>11</v>
      </c>
      <c r="B31" s="102" t="s">
        <v>39</v>
      </c>
      <c r="C31" s="292">
        <v>40946.5</v>
      </c>
      <c r="D31" s="295"/>
      <c r="E31" s="295"/>
      <c r="F31" s="295"/>
      <c r="G31" s="295"/>
      <c r="H31" s="295"/>
      <c r="I31" s="295">
        <v>40946.5</v>
      </c>
    </row>
    <row r="32" spans="1:9" s="48" customFormat="1" ht="21.95" customHeight="1">
      <c r="A32" s="184" t="s">
        <v>5</v>
      </c>
      <c r="B32" s="185" t="s">
        <v>82</v>
      </c>
      <c r="C32" s="297">
        <v>252605.00000000003</v>
      </c>
      <c r="D32" s="297">
        <v>109500</v>
      </c>
      <c r="E32" s="297">
        <v>0</v>
      </c>
      <c r="F32" s="297">
        <v>0</v>
      </c>
      <c r="G32" s="297">
        <v>0</v>
      </c>
      <c r="H32" s="297">
        <v>0</v>
      </c>
      <c r="I32" s="297">
        <v>143105</v>
      </c>
    </row>
    <row r="33" spans="1:9" s="104" customFormat="1" ht="39" customHeight="1">
      <c r="A33" s="101">
        <v>1</v>
      </c>
      <c r="B33" s="103" t="s">
        <v>386</v>
      </c>
      <c r="C33" s="292">
        <v>109500</v>
      </c>
      <c r="D33" s="292">
        <v>109500</v>
      </c>
      <c r="E33" s="292">
        <v>0</v>
      </c>
      <c r="F33" s="292">
        <v>0</v>
      </c>
      <c r="G33" s="292">
        <v>0</v>
      </c>
      <c r="H33" s="292">
        <v>0</v>
      </c>
      <c r="I33" s="292">
        <v>0</v>
      </c>
    </row>
    <row r="34" spans="1:9" ht="21.95" customHeight="1">
      <c r="A34" s="101">
        <v>2</v>
      </c>
      <c r="B34" s="102" t="s">
        <v>83</v>
      </c>
      <c r="C34" s="292">
        <v>21952.6</v>
      </c>
      <c r="D34" s="292"/>
      <c r="E34" s="292"/>
      <c r="F34" s="292"/>
      <c r="G34" s="292"/>
      <c r="H34" s="292"/>
      <c r="I34" s="292">
        <v>21952.6</v>
      </c>
    </row>
    <row r="35" spans="1:9" ht="21.95" customHeight="1">
      <c r="A35" s="101">
        <v>3</v>
      </c>
      <c r="B35" s="102" t="s">
        <v>84</v>
      </c>
      <c r="C35" s="292">
        <v>90000</v>
      </c>
      <c r="D35" s="292"/>
      <c r="E35" s="292"/>
      <c r="F35" s="292"/>
      <c r="G35" s="292"/>
      <c r="H35" s="292"/>
      <c r="I35" s="292">
        <v>90000</v>
      </c>
    </row>
    <row r="36" spans="1:9" ht="21.95" customHeight="1">
      <c r="A36" s="101">
        <v>4</v>
      </c>
      <c r="B36" s="102" t="s">
        <v>85</v>
      </c>
      <c r="C36" s="292">
        <v>1594.2</v>
      </c>
      <c r="D36" s="292"/>
      <c r="E36" s="292"/>
      <c r="F36" s="292"/>
      <c r="G36" s="292"/>
      <c r="H36" s="292"/>
      <c r="I36" s="292">
        <v>1594.2</v>
      </c>
    </row>
    <row r="37" spans="1:9" ht="21.95" customHeight="1">
      <c r="A37" s="101">
        <v>5</v>
      </c>
      <c r="B37" s="102" t="s">
        <v>383</v>
      </c>
      <c r="C37" s="292">
        <v>4068.5</v>
      </c>
      <c r="D37" s="292"/>
      <c r="E37" s="292"/>
      <c r="F37" s="292"/>
      <c r="G37" s="292"/>
      <c r="H37" s="292"/>
      <c r="I37" s="292">
        <v>4068.5</v>
      </c>
    </row>
    <row r="38" spans="1:9" s="104" customFormat="1" ht="21.95" customHeight="1">
      <c r="A38" s="182">
        <v>6</v>
      </c>
      <c r="B38" s="183" t="s">
        <v>86</v>
      </c>
      <c r="C38" s="292">
        <v>25489.7</v>
      </c>
      <c r="D38" s="292"/>
      <c r="E38" s="292"/>
      <c r="F38" s="292"/>
      <c r="G38" s="292"/>
      <c r="H38" s="292"/>
      <c r="I38" s="292">
        <v>25489.7</v>
      </c>
    </row>
    <row r="39" spans="1:9" s="90" customFormat="1" ht="21.95" customHeight="1">
      <c r="A39" s="105" t="s">
        <v>20</v>
      </c>
      <c r="B39" s="106" t="s">
        <v>10</v>
      </c>
      <c r="C39" s="297">
        <v>4000</v>
      </c>
      <c r="D39" s="297"/>
      <c r="E39" s="297"/>
      <c r="F39" s="297"/>
      <c r="G39" s="297"/>
      <c r="H39" s="297"/>
      <c r="I39" s="297">
        <v>4000</v>
      </c>
    </row>
    <row r="40" spans="1:9" ht="14.25" customHeight="1">
      <c r="A40" s="107"/>
      <c r="B40" s="107"/>
      <c r="C40" s="107"/>
      <c r="D40" s="107"/>
      <c r="E40" s="107"/>
      <c r="F40" s="107"/>
      <c r="G40" s="107"/>
      <c r="H40" s="107"/>
      <c r="I40" s="107"/>
    </row>
    <row r="41" spans="1:9" ht="20.100000000000001" customHeight="1">
      <c r="A41" s="370" t="s">
        <v>26</v>
      </c>
      <c r="B41" s="370"/>
      <c r="C41" s="370"/>
      <c r="D41" s="370"/>
      <c r="E41" s="370"/>
      <c r="F41" s="370"/>
      <c r="G41" s="370"/>
      <c r="H41" s="370"/>
      <c r="I41" s="370"/>
    </row>
    <row r="42" spans="1:9" ht="20.100000000000001" customHeight="1">
      <c r="A42" s="371" t="s">
        <v>337</v>
      </c>
      <c r="B42" s="372"/>
      <c r="C42" s="372"/>
      <c r="D42" s="372"/>
      <c r="E42" s="372"/>
      <c r="F42" s="372"/>
      <c r="G42" s="372"/>
      <c r="H42" s="372"/>
      <c r="I42" s="372"/>
    </row>
    <row r="43" spans="1:9" ht="35.25" customHeight="1">
      <c r="A43" s="369" t="s">
        <v>338</v>
      </c>
      <c r="B43" s="369"/>
      <c r="C43" s="369"/>
      <c r="D43" s="369"/>
      <c r="E43" s="369"/>
      <c r="F43" s="369"/>
      <c r="G43" s="369"/>
      <c r="H43" s="369"/>
      <c r="I43" s="369"/>
    </row>
    <row r="46" spans="1:9">
      <c r="I46" s="108"/>
    </row>
    <row r="47" spans="1:9">
      <c r="I47" s="108"/>
    </row>
    <row r="49" spans="9:9">
      <c r="I49" s="108"/>
    </row>
    <row r="51" spans="9:9">
      <c r="I51" s="108"/>
    </row>
  </sheetData>
  <mergeCells count="15">
    <mergeCell ref="A43:I43"/>
    <mergeCell ref="A41:I41"/>
    <mergeCell ref="A42:I42"/>
    <mergeCell ref="A2:I2"/>
    <mergeCell ref="A3:I3"/>
    <mergeCell ref="A6:A8"/>
    <mergeCell ref="B6:B8"/>
    <mergeCell ref="C6:C8"/>
    <mergeCell ref="D6:D8"/>
    <mergeCell ref="E6:E8"/>
    <mergeCell ref="A4:B4"/>
    <mergeCell ref="I6:I8"/>
    <mergeCell ref="H6:H8"/>
    <mergeCell ref="G6:G8"/>
    <mergeCell ref="F6:F8"/>
  </mergeCells>
  <printOptions horizontalCentered="1"/>
  <pageMargins left="0.23622047244094491" right="0.23622047244094491" top="0.59055118110236227" bottom="0.59055118110236227" header="0.15748031496062992" footer="0.15748031496062992"/>
  <pageSetup paperSize="9" scale="9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E23"/>
  <sheetViews>
    <sheetView workbookViewId="0">
      <selection activeCell="E21" sqref="E21"/>
    </sheetView>
  </sheetViews>
  <sheetFormatPr defaultColWidth="11.44140625" defaultRowHeight="16.5"/>
  <cols>
    <col min="1" max="1" width="8" style="110" customWidth="1"/>
    <col min="2" max="2" width="40.33203125" style="110" customWidth="1"/>
    <col min="3" max="5" width="14.109375" style="110" customWidth="1"/>
    <col min="6" max="16384" width="11.44140625" style="110"/>
  </cols>
  <sheetData>
    <row r="1" spans="1:5" s="109" customFormat="1" ht="18.75" customHeight="1">
      <c r="A1" s="1" t="s">
        <v>0</v>
      </c>
      <c r="B1" s="2"/>
      <c r="C1" s="2"/>
      <c r="E1" s="3" t="s">
        <v>348</v>
      </c>
    </row>
    <row r="2" spans="1:5" ht="34.9" customHeight="1">
      <c r="A2" s="378" t="s">
        <v>387</v>
      </c>
      <c r="B2" s="378"/>
      <c r="C2" s="378"/>
      <c r="D2" s="378"/>
      <c r="E2" s="378"/>
    </row>
    <row r="3" spans="1:5" ht="23.25" customHeight="1">
      <c r="A3" s="345" t="s">
        <v>426</v>
      </c>
      <c r="B3" s="345"/>
      <c r="C3" s="345"/>
      <c r="D3" s="345"/>
      <c r="E3" s="345"/>
    </row>
    <row r="4" spans="1:5" ht="24.6" customHeight="1">
      <c r="A4" s="342" t="s">
        <v>379</v>
      </c>
      <c r="B4" s="342"/>
      <c r="C4" s="342"/>
      <c r="D4" s="342"/>
      <c r="E4" s="342"/>
    </row>
    <row r="5" spans="1:5" ht="21.75" customHeight="1">
      <c r="B5" s="111"/>
      <c r="C5" s="111"/>
      <c r="E5" s="112" t="s">
        <v>1</v>
      </c>
    </row>
    <row r="6" spans="1:5" s="113" customFormat="1" ht="24.95" customHeight="1">
      <c r="A6" s="379" t="s">
        <v>2</v>
      </c>
      <c r="B6" s="381" t="s">
        <v>3</v>
      </c>
      <c r="C6" s="379" t="s">
        <v>87</v>
      </c>
      <c r="D6" s="383" t="s">
        <v>88</v>
      </c>
      <c r="E6" s="384"/>
    </row>
    <row r="7" spans="1:5" s="113" customFormat="1" ht="24.95" customHeight="1">
      <c r="A7" s="380"/>
      <c r="B7" s="382"/>
      <c r="C7" s="380"/>
      <c r="D7" s="114" t="s">
        <v>89</v>
      </c>
      <c r="E7" s="114" t="s">
        <v>90</v>
      </c>
    </row>
    <row r="8" spans="1:5" s="116" customFormat="1" ht="18.75" customHeight="1">
      <c r="A8" s="115" t="s">
        <v>4</v>
      </c>
      <c r="B8" s="115" t="s">
        <v>5</v>
      </c>
      <c r="C8" s="115" t="s">
        <v>91</v>
      </c>
      <c r="D8" s="115">
        <v>2</v>
      </c>
      <c r="E8" s="115">
        <v>3</v>
      </c>
    </row>
    <row r="9" spans="1:5" s="119" customFormat="1" ht="23.25" customHeight="1">
      <c r="A9" s="117"/>
      <c r="B9" s="118" t="s">
        <v>12</v>
      </c>
      <c r="C9" s="298">
        <v>1633300</v>
      </c>
      <c r="D9" s="298">
        <v>808148</v>
      </c>
      <c r="E9" s="298">
        <v>825152</v>
      </c>
    </row>
    <row r="10" spans="1:5" s="119" customFormat="1" ht="23.25" customHeight="1">
      <c r="A10" s="120"/>
      <c r="B10" s="121" t="s">
        <v>13</v>
      </c>
      <c r="C10" s="207"/>
      <c r="D10" s="208"/>
      <c r="E10" s="208"/>
    </row>
    <row r="11" spans="1:5" s="119" customFormat="1" ht="23.25" customHeight="1">
      <c r="A11" s="18" t="s">
        <v>6</v>
      </c>
      <c r="B11" s="42" t="s">
        <v>14</v>
      </c>
      <c r="C11" s="209">
        <v>429300</v>
      </c>
      <c r="D11" s="210">
        <v>196900</v>
      </c>
      <c r="E11" s="210">
        <v>232400</v>
      </c>
    </row>
    <row r="12" spans="1:5" s="123" customFormat="1" ht="21" customHeight="1">
      <c r="A12" s="127" t="s">
        <v>11</v>
      </c>
      <c r="B12" s="128" t="s">
        <v>15</v>
      </c>
      <c r="C12" s="209">
        <v>124884</v>
      </c>
      <c r="D12" s="210">
        <v>121900</v>
      </c>
      <c r="E12" s="210">
        <v>2984</v>
      </c>
    </row>
    <row r="13" spans="1:5" s="123" customFormat="1" ht="21" customHeight="1">
      <c r="A13" s="127" t="s">
        <v>30</v>
      </c>
      <c r="B13" s="128" t="s">
        <v>94</v>
      </c>
      <c r="C13" s="209">
        <v>1300</v>
      </c>
      <c r="D13" s="210">
        <v>1300</v>
      </c>
      <c r="E13" s="210"/>
    </row>
    <row r="14" spans="1:5" s="123" customFormat="1" ht="23.25" customHeight="1">
      <c r="A14" s="127" t="s">
        <v>58</v>
      </c>
      <c r="B14" s="128" t="s">
        <v>17</v>
      </c>
      <c r="C14" s="209">
        <v>999466</v>
      </c>
      <c r="D14" s="209">
        <v>454748</v>
      </c>
      <c r="E14" s="209">
        <v>544718</v>
      </c>
    </row>
    <row r="15" spans="1:5" s="123" customFormat="1" ht="21" customHeight="1">
      <c r="A15" s="127"/>
      <c r="B15" s="124" t="s">
        <v>13</v>
      </c>
      <c r="C15" s="211"/>
      <c r="D15" s="299"/>
      <c r="E15" s="299"/>
    </row>
    <row r="16" spans="1:5" s="123" customFormat="1" ht="21" customHeight="1">
      <c r="A16" s="129"/>
      <c r="B16" s="126" t="s">
        <v>92</v>
      </c>
      <c r="C16" s="205">
        <v>244835</v>
      </c>
      <c r="D16" s="205">
        <v>28335</v>
      </c>
      <c r="E16" s="205">
        <v>216500</v>
      </c>
    </row>
    <row r="17" spans="1:5" s="125" customFormat="1" ht="21" customHeight="1">
      <c r="A17" s="129"/>
      <c r="B17" s="126" t="s">
        <v>93</v>
      </c>
      <c r="C17" s="205">
        <v>12825</v>
      </c>
      <c r="D17" s="205">
        <v>9895</v>
      </c>
      <c r="E17" s="205">
        <v>2930</v>
      </c>
    </row>
    <row r="18" spans="1:5" s="125" customFormat="1" ht="23.25" customHeight="1">
      <c r="A18" s="332" t="s">
        <v>95</v>
      </c>
      <c r="B18" s="333" t="s">
        <v>201</v>
      </c>
      <c r="C18" s="210">
        <v>43350</v>
      </c>
      <c r="D18" s="210">
        <v>16200</v>
      </c>
      <c r="E18" s="210">
        <v>27150</v>
      </c>
    </row>
    <row r="19" spans="1:5" s="125" customFormat="1" ht="23.25" customHeight="1">
      <c r="A19" s="127" t="s">
        <v>96</v>
      </c>
      <c r="B19" s="130" t="s">
        <v>18</v>
      </c>
      <c r="C19" s="209">
        <v>100</v>
      </c>
      <c r="D19" s="210"/>
      <c r="E19" s="210">
        <v>100</v>
      </c>
    </row>
    <row r="20" spans="1:5" s="123" customFormat="1" ht="23.25" customHeight="1">
      <c r="A20" s="131" t="s">
        <v>117</v>
      </c>
      <c r="B20" s="132" t="s">
        <v>19</v>
      </c>
      <c r="C20" s="212">
        <v>33800</v>
      </c>
      <c r="D20" s="213">
        <v>16000</v>
      </c>
      <c r="E20" s="213">
        <v>17800</v>
      </c>
    </row>
    <row r="21" spans="1:5" s="133" customFormat="1" ht="12" customHeight="1"/>
    <row r="22" spans="1:5" s="133" customFormat="1" ht="24.75" customHeight="1">
      <c r="A22" s="334" t="s">
        <v>372</v>
      </c>
    </row>
    <row r="23" spans="1:5" s="133" customFormat="1"/>
  </sheetData>
  <mergeCells count="7">
    <mergeCell ref="A2:E2"/>
    <mergeCell ref="A4:E4"/>
    <mergeCell ref="A6:A7"/>
    <mergeCell ref="B6:B7"/>
    <mergeCell ref="C6:C7"/>
    <mergeCell ref="D6:E6"/>
    <mergeCell ref="A3:E3"/>
  </mergeCells>
  <pageMargins left="0.7" right="0.23622047244094491" top="0.59055118110236227" bottom="0.74803149606299213" header="0.31496062992125984" footer="0.31496062992125984"/>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E28"/>
  <sheetViews>
    <sheetView topLeftCell="A6" workbookViewId="0">
      <selection activeCell="C29" sqref="C29"/>
    </sheetView>
  </sheetViews>
  <sheetFormatPr defaultColWidth="11.44140625" defaultRowHeight="16.5"/>
  <cols>
    <col min="1" max="1" width="8.33203125" style="110" customWidth="1"/>
    <col min="2" max="2" width="64.109375" style="110" customWidth="1"/>
    <col min="3" max="3" width="18.44140625" style="110" customWidth="1"/>
    <col min="4" max="16384" width="11.44140625" style="110"/>
  </cols>
  <sheetData>
    <row r="1" spans="1:5" s="109" customFormat="1" ht="18" customHeight="1">
      <c r="A1" s="1" t="s">
        <v>0</v>
      </c>
      <c r="B1" s="2"/>
      <c r="C1" s="3" t="s">
        <v>349</v>
      </c>
      <c r="D1" s="134"/>
      <c r="E1" s="135"/>
    </row>
    <row r="2" spans="1:5" s="109" customFormat="1" ht="9" customHeight="1">
      <c r="A2" s="136"/>
      <c r="B2" s="137"/>
      <c r="C2" s="137"/>
    </row>
    <row r="3" spans="1:5" ht="21" customHeight="1">
      <c r="A3" s="385" t="s">
        <v>388</v>
      </c>
      <c r="B3" s="385"/>
      <c r="C3" s="385"/>
    </row>
    <row r="4" spans="1:5" ht="21" customHeight="1">
      <c r="A4" s="342" t="s">
        <v>426</v>
      </c>
      <c r="B4" s="342"/>
      <c r="C4" s="342"/>
      <c r="D4" s="283"/>
      <c r="E4" s="283"/>
    </row>
    <row r="5" spans="1:5" ht="18" customHeight="1">
      <c r="A5" s="386" t="s">
        <v>379</v>
      </c>
      <c r="B5" s="386"/>
      <c r="C5" s="386"/>
      <c r="D5" s="274"/>
      <c r="E5" s="274"/>
    </row>
    <row r="6" spans="1:5" ht="27" customHeight="1">
      <c r="A6" s="138"/>
      <c r="B6" s="139"/>
      <c r="C6" s="140" t="s">
        <v>1</v>
      </c>
    </row>
    <row r="7" spans="1:5" s="138" customFormat="1" ht="31.5" customHeight="1">
      <c r="A7" s="141" t="s">
        <v>2</v>
      </c>
      <c r="B7" s="141" t="s">
        <v>3</v>
      </c>
      <c r="C7" s="142" t="s">
        <v>97</v>
      </c>
    </row>
    <row r="8" spans="1:5" s="145" customFormat="1" ht="19.149999999999999" customHeight="1">
      <c r="A8" s="143"/>
      <c r="B8" s="144" t="s">
        <v>373</v>
      </c>
      <c r="C8" s="300">
        <v>1019599</v>
      </c>
    </row>
    <row r="9" spans="1:5" s="145" customFormat="1" ht="19.149999999999999" customHeight="1">
      <c r="A9" s="146" t="s">
        <v>4</v>
      </c>
      <c r="B9" s="122" t="s">
        <v>374</v>
      </c>
      <c r="C9" s="203">
        <v>211451</v>
      </c>
    </row>
    <row r="10" spans="1:5" s="145" customFormat="1" ht="19.149999999999999" customHeight="1">
      <c r="A10" s="146" t="s">
        <v>5</v>
      </c>
      <c r="B10" s="269" t="s">
        <v>375</v>
      </c>
      <c r="C10" s="204">
        <v>808148</v>
      </c>
      <c r="D10" s="336"/>
    </row>
    <row r="11" spans="1:5" s="148" customFormat="1" ht="19.149999999999999" customHeight="1">
      <c r="A11" s="147"/>
      <c r="B11" s="270" t="s">
        <v>13</v>
      </c>
      <c r="C11" s="271"/>
    </row>
    <row r="12" spans="1:5" s="123" customFormat="1" ht="19.149999999999999" customHeight="1">
      <c r="A12" s="18" t="s">
        <v>6</v>
      </c>
      <c r="B12" s="42" t="s">
        <v>14</v>
      </c>
      <c r="C12" s="204">
        <v>196900</v>
      </c>
    </row>
    <row r="13" spans="1:5" s="123" customFormat="1" ht="19.149999999999999" customHeight="1">
      <c r="A13" s="127" t="s">
        <v>11</v>
      </c>
      <c r="B13" s="128" t="s">
        <v>15</v>
      </c>
      <c r="C13" s="204">
        <v>121900</v>
      </c>
    </row>
    <row r="14" spans="1:5" s="123" customFormat="1" ht="19.149999999999999" customHeight="1">
      <c r="A14" s="127" t="s">
        <v>30</v>
      </c>
      <c r="B14" s="128" t="s">
        <v>94</v>
      </c>
      <c r="C14" s="204">
        <v>1300</v>
      </c>
    </row>
    <row r="15" spans="1:5" s="125" customFormat="1" ht="19.149999999999999" customHeight="1">
      <c r="A15" s="127" t="s">
        <v>58</v>
      </c>
      <c r="B15" s="128" t="s">
        <v>17</v>
      </c>
      <c r="C15" s="204">
        <v>454748</v>
      </c>
    </row>
    <row r="16" spans="1:5" s="125" customFormat="1" ht="19.149999999999999" customHeight="1">
      <c r="A16" s="127"/>
      <c r="B16" s="151" t="s">
        <v>13</v>
      </c>
      <c r="C16" s="204"/>
    </row>
    <row r="17" spans="1:3" s="125" customFormat="1" ht="19.149999999999999" customHeight="1">
      <c r="A17" s="129">
        <v>1</v>
      </c>
      <c r="B17" s="149" t="s">
        <v>98</v>
      </c>
      <c r="C17" s="206">
        <v>28335</v>
      </c>
    </row>
    <row r="18" spans="1:3" s="125" customFormat="1" ht="19.149999999999999" customHeight="1">
      <c r="A18" s="129">
        <f t="shared" ref="A18:A25" si="0">A17+1</f>
        <v>2</v>
      </c>
      <c r="B18" s="149" t="s">
        <v>99</v>
      </c>
      <c r="C18" s="220">
        <v>9895</v>
      </c>
    </row>
    <row r="19" spans="1:3" s="125" customFormat="1" ht="19.149999999999999" customHeight="1">
      <c r="A19" s="129">
        <f t="shared" si="0"/>
        <v>3</v>
      </c>
      <c r="B19" s="149" t="s">
        <v>100</v>
      </c>
      <c r="C19" s="220">
        <v>20833</v>
      </c>
    </row>
    <row r="20" spans="1:3" s="125" customFormat="1" ht="19.149999999999999" customHeight="1">
      <c r="A20" s="129">
        <f t="shared" si="0"/>
        <v>4</v>
      </c>
      <c r="B20" s="149" t="s">
        <v>101</v>
      </c>
      <c r="C20" s="220">
        <v>2400</v>
      </c>
    </row>
    <row r="21" spans="1:3" s="125" customFormat="1" ht="19.149999999999999" customHeight="1">
      <c r="A21" s="129">
        <f t="shared" si="0"/>
        <v>5</v>
      </c>
      <c r="B21" s="149" t="s">
        <v>102</v>
      </c>
      <c r="C21" s="220">
        <v>2065</v>
      </c>
    </row>
    <row r="22" spans="1:3" s="125" customFormat="1" ht="19.149999999999999" customHeight="1">
      <c r="A22" s="129">
        <f t="shared" si="0"/>
        <v>6</v>
      </c>
      <c r="B22" s="149" t="s">
        <v>103</v>
      </c>
      <c r="C22" s="220">
        <v>880</v>
      </c>
    </row>
    <row r="23" spans="1:3" s="125" customFormat="1" ht="19.149999999999999" customHeight="1">
      <c r="A23" s="129">
        <f t="shared" si="0"/>
        <v>7</v>
      </c>
      <c r="B23" s="149" t="s">
        <v>104</v>
      </c>
      <c r="C23" s="220">
        <v>2290</v>
      </c>
    </row>
    <row r="24" spans="1:3" s="125" customFormat="1" ht="19.149999999999999" customHeight="1">
      <c r="A24" s="129">
        <f t="shared" si="0"/>
        <v>8</v>
      </c>
      <c r="B24" s="149" t="s">
        <v>105</v>
      </c>
      <c r="C24" s="220">
        <v>40170</v>
      </c>
    </row>
    <row r="25" spans="1:3" s="150" customFormat="1" ht="19.149999999999999" customHeight="1">
      <c r="A25" s="129">
        <f t="shared" si="0"/>
        <v>9</v>
      </c>
      <c r="B25" s="149" t="s">
        <v>106</v>
      </c>
      <c r="C25" s="220">
        <v>47616</v>
      </c>
    </row>
    <row r="26" spans="1:3" s="150" customFormat="1" ht="19.149999999999999" customHeight="1">
      <c r="A26" s="129">
        <v>10</v>
      </c>
      <c r="B26" s="149" t="s">
        <v>107</v>
      </c>
      <c r="C26" s="220">
        <v>88344</v>
      </c>
    </row>
    <row r="27" spans="1:3" s="150" customFormat="1" ht="19.149999999999999" customHeight="1">
      <c r="A27" s="335" t="s">
        <v>95</v>
      </c>
      <c r="B27" s="333" t="s">
        <v>201</v>
      </c>
      <c r="C27" s="209">
        <v>16200</v>
      </c>
    </row>
    <row r="28" spans="1:3" s="123" customFormat="1" ht="19.149999999999999" customHeight="1">
      <c r="A28" s="131" t="s">
        <v>96</v>
      </c>
      <c r="B28" s="132" t="s">
        <v>143</v>
      </c>
      <c r="C28" s="212">
        <v>16000</v>
      </c>
    </row>
  </sheetData>
  <mergeCells count="3">
    <mergeCell ref="A3:C3"/>
    <mergeCell ref="A5:C5"/>
    <mergeCell ref="A4:C4"/>
  </mergeCells>
  <printOptions horizontalCentered="1"/>
  <pageMargins left="0.55118110236220474" right="0.55118110236220474" top="0.59055118110236227" bottom="0.47244094488188981" header="0.15748031496062992" footer="0.1574803149606299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pageSetUpPr fitToPage="1"/>
  </sheetPr>
  <dimension ref="A1:L61"/>
  <sheetViews>
    <sheetView topLeftCell="A52" workbookViewId="0">
      <selection activeCell="L61" sqref="L61"/>
    </sheetView>
  </sheetViews>
  <sheetFormatPr defaultColWidth="9.109375" defaultRowHeight="15.75"/>
  <cols>
    <col min="1" max="1" width="5.33203125" style="36" customWidth="1"/>
    <col min="2" max="2" width="46" style="36" customWidth="1"/>
    <col min="3" max="4" width="14.109375" style="36" customWidth="1"/>
    <col min="5" max="5" width="12.44140625" style="36" customWidth="1"/>
    <col min="6" max="6" width="14.109375" style="36" customWidth="1"/>
    <col min="7" max="9" width="11" style="36" customWidth="1"/>
    <col min="10" max="10" width="14.109375" style="36" customWidth="1"/>
    <col min="11" max="11" width="12.44140625" style="36" customWidth="1"/>
    <col min="12" max="12" width="12.33203125" style="36" customWidth="1"/>
    <col min="13" max="16384" width="9.109375" style="36"/>
  </cols>
  <sheetData>
    <row r="1" spans="1:12" s="88" customFormat="1" ht="27.75" customHeight="1">
      <c r="A1" s="87" t="s">
        <v>0</v>
      </c>
      <c r="B1" s="152"/>
      <c r="D1" s="153"/>
      <c r="E1" s="153"/>
      <c r="G1" s="154"/>
      <c r="L1" s="202" t="s">
        <v>350</v>
      </c>
    </row>
    <row r="2" spans="1:12" s="88" customFormat="1" ht="15.75" customHeight="1">
      <c r="A2" s="155"/>
      <c r="B2" s="152"/>
      <c r="G2" s="154"/>
      <c r="H2" s="154"/>
      <c r="I2" s="156"/>
      <c r="J2" s="156"/>
    </row>
    <row r="3" spans="1:12" ht="35.25" customHeight="1">
      <c r="A3" s="389" t="s">
        <v>412</v>
      </c>
      <c r="B3" s="389"/>
      <c r="C3" s="389"/>
      <c r="D3" s="389"/>
      <c r="E3" s="389"/>
      <c r="F3" s="389"/>
      <c r="G3" s="389"/>
      <c r="H3" s="389"/>
      <c r="I3" s="389"/>
      <c r="J3" s="389"/>
      <c r="K3" s="389"/>
      <c r="L3" s="389"/>
    </row>
    <row r="4" spans="1:12" ht="15.75" customHeight="1">
      <c r="A4" s="342" t="s">
        <v>427</v>
      </c>
      <c r="B4" s="342"/>
      <c r="C4" s="342"/>
      <c r="D4" s="342"/>
      <c r="E4" s="342"/>
      <c r="F4" s="342"/>
      <c r="G4" s="342"/>
      <c r="H4" s="342"/>
      <c r="I4" s="342"/>
      <c r="J4" s="342"/>
      <c r="K4" s="342"/>
      <c r="L4" s="342"/>
    </row>
    <row r="5" spans="1:12" ht="28.9" customHeight="1">
      <c r="A5" s="157"/>
      <c r="B5" s="157"/>
      <c r="C5" s="157"/>
      <c r="D5" s="157"/>
      <c r="E5" s="157"/>
      <c r="F5" s="157"/>
      <c r="G5" s="157"/>
      <c r="H5" s="157"/>
      <c r="L5" s="158" t="s">
        <v>108</v>
      </c>
    </row>
    <row r="6" spans="1:12" ht="26.25" customHeight="1">
      <c r="A6" s="390" t="s">
        <v>2</v>
      </c>
      <c r="B6" s="390" t="s">
        <v>109</v>
      </c>
      <c r="C6" s="390" t="s">
        <v>110</v>
      </c>
      <c r="D6" s="393" t="s">
        <v>111</v>
      </c>
      <c r="E6" s="393"/>
      <c r="F6" s="393"/>
      <c r="G6" s="393"/>
      <c r="H6" s="393"/>
      <c r="I6" s="393"/>
      <c r="J6" s="393"/>
      <c r="K6" s="393"/>
      <c r="L6" s="393"/>
    </row>
    <row r="7" spans="1:12" ht="27.75" customHeight="1">
      <c r="A7" s="391"/>
      <c r="B7" s="391"/>
      <c r="C7" s="391"/>
      <c r="D7" s="393" t="s">
        <v>389</v>
      </c>
      <c r="E7" s="393" t="s">
        <v>144</v>
      </c>
      <c r="F7" s="394" t="s">
        <v>390</v>
      </c>
      <c r="G7" s="387" t="s">
        <v>391</v>
      </c>
      <c r="H7" s="387"/>
      <c r="I7" s="387"/>
      <c r="J7" s="395" t="s">
        <v>145</v>
      </c>
      <c r="K7" s="388" t="s">
        <v>146</v>
      </c>
      <c r="L7" s="388" t="s">
        <v>112</v>
      </c>
    </row>
    <row r="8" spans="1:12" ht="47.25" customHeight="1">
      <c r="A8" s="392"/>
      <c r="B8" s="392"/>
      <c r="C8" s="392"/>
      <c r="D8" s="393"/>
      <c r="E8" s="393"/>
      <c r="F8" s="394"/>
      <c r="G8" s="288" t="s">
        <v>113</v>
      </c>
      <c r="H8" s="288" t="s">
        <v>114</v>
      </c>
      <c r="I8" s="288" t="s">
        <v>115</v>
      </c>
      <c r="J8" s="396"/>
      <c r="K8" s="388"/>
      <c r="L8" s="388"/>
    </row>
    <row r="9" spans="1:12">
      <c r="A9" s="159" t="s">
        <v>4</v>
      </c>
      <c r="B9" s="159" t="s">
        <v>5</v>
      </c>
      <c r="C9" s="159">
        <v>1</v>
      </c>
      <c r="D9" s="159">
        <f>+C9+1</f>
        <v>2</v>
      </c>
      <c r="E9" s="159">
        <f t="shared" ref="E9:F9" si="0">+D9+1</f>
        <v>3</v>
      </c>
      <c r="F9" s="159">
        <f t="shared" si="0"/>
        <v>4</v>
      </c>
      <c r="G9" s="159" t="s">
        <v>147</v>
      </c>
      <c r="H9" s="159">
        <v>6</v>
      </c>
      <c r="I9" s="159">
        <v>7</v>
      </c>
      <c r="J9" s="159">
        <v>8</v>
      </c>
      <c r="K9" s="159">
        <v>9</v>
      </c>
      <c r="L9" s="159">
        <v>10</v>
      </c>
    </row>
    <row r="10" spans="1:12">
      <c r="A10" s="301"/>
      <c r="B10" s="302" t="s">
        <v>60</v>
      </c>
      <c r="C10" s="302">
        <v>808148000</v>
      </c>
      <c r="D10" s="302">
        <v>178900000</v>
      </c>
      <c r="E10" s="302">
        <v>123200000</v>
      </c>
      <c r="F10" s="302">
        <v>441569700</v>
      </c>
      <c r="G10" s="303">
        <v>24169900</v>
      </c>
      <c r="H10" s="303">
        <v>18000000</v>
      </c>
      <c r="I10" s="303">
        <v>6169900</v>
      </c>
      <c r="J10" s="303">
        <v>7008400</v>
      </c>
      <c r="K10" s="303">
        <v>16200000</v>
      </c>
      <c r="L10" s="303">
        <v>16000000</v>
      </c>
    </row>
    <row r="11" spans="1:12">
      <c r="A11" s="221" t="s">
        <v>6</v>
      </c>
      <c r="B11" s="222" t="s">
        <v>149</v>
      </c>
      <c r="C11" s="223">
        <v>508794719</v>
      </c>
      <c r="D11" s="223">
        <v>104649890</v>
      </c>
      <c r="E11" s="223">
        <v>310830</v>
      </c>
      <c r="F11" s="223">
        <v>398744400</v>
      </c>
      <c r="G11" s="223">
        <v>381718</v>
      </c>
      <c r="H11" s="223">
        <v>15000</v>
      </c>
      <c r="I11" s="223">
        <v>366718</v>
      </c>
      <c r="J11" s="223">
        <v>3607881</v>
      </c>
      <c r="K11" s="224">
        <v>0</v>
      </c>
      <c r="L11" s="224">
        <v>0</v>
      </c>
    </row>
    <row r="12" spans="1:12">
      <c r="A12" s="225"/>
      <c r="B12" s="226" t="s">
        <v>13</v>
      </c>
      <c r="C12" s="227"/>
      <c r="D12" s="227"/>
      <c r="E12" s="227"/>
      <c r="F12" s="227"/>
      <c r="G12" s="227"/>
      <c r="H12" s="227"/>
      <c r="I12" s="227"/>
      <c r="J12" s="227"/>
      <c r="K12" s="228"/>
      <c r="L12" s="228"/>
    </row>
    <row r="13" spans="1:12">
      <c r="A13" s="229">
        <v>1</v>
      </c>
      <c r="B13" s="230" t="s">
        <v>150</v>
      </c>
      <c r="C13" s="228">
        <v>775860</v>
      </c>
      <c r="D13" s="228">
        <v>57000</v>
      </c>
      <c r="E13" s="228"/>
      <c r="F13" s="228">
        <v>718860</v>
      </c>
      <c r="G13" s="228">
        <v>0</v>
      </c>
      <c r="H13" s="228"/>
      <c r="I13" s="228"/>
      <c r="J13" s="228">
        <v>0</v>
      </c>
      <c r="K13" s="228"/>
      <c r="L13" s="228"/>
    </row>
    <row r="14" spans="1:12">
      <c r="A14" s="229">
        <f t="shared" ref="A14:A52" si="1">+A13+1</f>
        <v>2</v>
      </c>
      <c r="B14" s="230" t="s">
        <v>151</v>
      </c>
      <c r="C14" s="228">
        <v>4045203</v>
      </c>
      <c r="D14" s="228">
        <v>691783</v>
      </c>
      <c r="E14" s="228"/>
      <c r="F14" s="228">
        <v>3349300</v>
      </c>
      <c r="G14" s="228">
        <v>0</v>
      </c>
      <c r="H14" s="228"/>
      <c r="I14" s="228"/>
      <c r="J14" s="228">
        <v>4120</v>
      </c>
      <c r="K14" s="228"/>
      <c r="L14" s="228"/>
    </row>
    <row r="15" spans="1:12">
      <c r="A15" s="229">
        <f t="shared" si="1"/>
        <v>3</v>
      </c>
      <c r="B15" s="226" t="s">
        <v>152</v>
      </c>
      <c r="C15" s="226">
        <v>4314356</v>
      </c>
      <c r="D15" s="226">
        <v>1222516</v>
      </c>
      <c r="E15" s="226"/>
      <c r="F15" s="226">
        <v>3089720</v>
      </c>
      <c r="G15" s="226">
        <v>0</v>
      </c>
      <c r="H15" s="226"/>
      <c r="I15" s="226"/>
      <c r="J15" s="226">
        <v>2120</v>
      </c>
      <c r="K15" s="228"/>
      <c r="L15" s="228"/>
    </row>
    <row r="16" spans="1:12">
      <c r="A16" s="229">
        <f t="shared" si="1"/>
        <v>4</v>
      </c>
      <c r="B16" s="226" t="s">
        <v>153</v>
      </c>
      <c r="C16" s="227">
        <v>2167050</v>
      </c>
      <c r="D16" s="227">
        <v>113900</v>
      </c>
      <c r="E16" s="227"/>
      <c r="F16" s="227">
        <v>2051650</v>
      </c>
      <c r="G16" s="227">
        <v>0</v>
      </c>
      <c r="H16" s="227"/>
      <c r="I16" s="227"/>
      <c r="J16" s="227">
        <v>1500</v>
      </c>
      <c r="K16" s="228"/>
      <c r="L16" s="228"/>
    </row>
    <row r="17" spans="1:12">
      <c r="A17" s="229">
        <f t="shared" si="1"/>
        <v>5</v>
      </c>
      <c r="B17" s="226" t="s">
        <v>154</v>
      </c>
      <c r="C17" s="227">
        <v>20531106</v>
      </c>
      <c r="D17" s="227">
        <v>14938072</v>
      </c>
      <c r="E17" s="227">
        <v>10830</v>
      </c>
      <c r="F17" s="227">
        <v>5076200</v>
      </c>
      <c r="G17" s="227">
        <v>129937</v>
      </c>
      <c r="H17" s="227"/>
      <c r="I17" s="227">
        <v>129937</v>
      </c>
      <c r="J17" s="227">
        <v>276067</v>
      </c>
      <c r="K17" s="228"/>
      <c r="L17" s="228"/>
    </row>
    <row r="18" spans="1:12">
      <c r="A18" s="229">
        <f t="shared" si="1"/>
        <v>6</v>
      </c>
      <c r="B18" s="226" t="s">
        <v>155</v>
      </c>
      <c r="C18" s="227">
        <v>41740</v>
      </c>
      <c r="D18" s="227">
        <v>0</v>
      </c>
      <c r="E18" s="227"/>
      <c r="F18" s="227">
        <v>41740</v>
      </c>
      <c r="G18" s="227">
        <v>0</v>
      </c>
      <c r="H18" s="227"/>
      <c r="I18" s="227"/>
      <c r="J18" s="227">
        <v>0</v>
      </c>
      <c r="K18" s="231"/>
      <c r="L18" s="231"/>
    </row>
    <row r="19" spans="1:12">
      <c r="A19" s="229">
        <f t="shared" si="1"/>
        <v>7</v>
      </c>
      <c r="B19" s="226" t="s">
        <v>156</v>
      </c>
      <c r="C19" s="227">
        <v>58568225</v>
      </c>
      <c r="D19" s="227">
        <v>41171123</v>
      </c>
      <c r="E19" s="227">
        <v>0</v>
      </c>
      <c r="F19" s="227">
        <v>17326712</v>
      </c>
      <c r="G19" s="227">
        <v>0</v>
      </c>
      <c r="H19" s="227"/>
      <c r="I19" s="227"/>
      <c r="J19" s="227">
        <v>70390</v>
      </c>
      <c r="K19" s="228"/>
      <c r="L19" s="228"/>
    </row>
    <row r="20" spans="1:12">
      <c r="A20" s="229">
        <f t="shared" si="1"/>
        <v>8</v>
      </c>
      <c r="B20" s="226" t="s">
        <v>157</v>
      </c>
      <c r="C20" s="227">
        <v>4160733</v>
      </c>
      <c r="D20" s="227">
        <v>332286</v>
      </c>
      <c r="E20" s="227">
        <v>0</v>
      </c>
      <c r="F20" s="227">
        <v>3684890</v>
      </c>
      <c r="G20" s="227">
        <v>11300</v>
      </c>
      <c r="H20" s="227"/>
      <c r="I20" s="227">
        <v>11300</v>
      </c>
      <c r="J20" s="227">
        <v>132257</v>
      </c>
      <c r="K20" s="228"/>
      <c r="L20" s="228"/>
    </row>
    <row r="21" spans="1:12">
      <c r="A21" s="229">
        <f t="shared" si="1"/>
        <v>9</v>
      </c>
      <c r="B21" s="228" t="s">
        <v>158</v>
      </c>
      <c r="C21" s="228">
        <v>1395213</v>
      </c>
      <c r="D21" s="228">
        <v>250000</v>
      </c>
      <c r="E21" s="228"/>
      <c r="F21" s="228">
        <v>1095820</v>
      </c>
      <c r="G21" s="228">
        <v>600</v>
      </c>
      <c r="H21" s="228"/>
      <c r="I21" s="228">
        <v>600</v>
      </c>
      <c r="J21" s="228">
        <v>48793</v>
      </c>
      <c r="K21" s="228"/>
      <c r="L21" s="228"/>
    </row>
    <row r="22" spans="1:12">
      <c r="A22" s="229">
        <f t="shared" si="1"/>
        <v>10</v>
      </c>
      <c r="B22" s="228" t="s">
        <v>159</v>
      </c>
      <c r="C22" s="228">
        <v>14861175</v>
      </c>
      <c r="D22" s="228">
        <v>7138970</v>
      </c>
      <c r="E22" s="228">
        <v>0</v>
      </c>
      <c r="F22" s="228">
        <v>5804750</v>
      </c>
      <c r="G22" s="228">
        <v>1500</v>
      </c>
      <c r="H22" s="228"/>
      <c r="I22" s="228">
        <v>1500</v>
      </c>
      <c r="J22" s="228">
        <v>1895955</v>
      </c>
      <c r="K22" s="228"/>
      <c r="L22" s="228"/>
    </row>
    <row r="23" spans="1:12">
      <c r="A23" s="229">
        <f t="shared" si="1"/>
        <v>11</v>
      </c>
      <c r="B23" s="228" t="s">
        <v>160</v>
      </c>
      <c r="C23" s="228">
        <v>7661455</v>
      </c>
      <c r="D23" s="228">
        <v>2065085</v>
      </c>
      <c r="E23" s="228"/>
      <c r="F23" s="228">
        <v>5570550</v>
      </c>
      <c r="G23" s="228">
        <v>4800</v>
      </c>
      <c r="H23" s="228"/>
      <c r="I23" s="228">
        <v>4800</v>
      </c>
      <c r="J23" s="228">
        <v>21020</v>
      </c>
      <c r="K23" s="228"/>
      <c r="L23" s="228"/>
    </row>
    <row r="24" spans="1:12">
      <c r="A24" s="229">
        <f t="shared" si="1"/>
        <v>12</v>
      </c>
      <c r="B24" s="228" t="s">
        <v>161</v>
      </c>
      <c r="C24" s="228">
        <v>3649630</v>
      </c>
      <c r="D24" s="228">
        <v>320000</v>
      </c>
      <c r="E24" s="228"/>
      <c r="F24" s="228">
        <v>3328430</v>
      </c>
      <c r="G24" s="228">
        <v>0</v>
      </c>
      <c r="H24" s="228"/>
      <c r="I24" s="228"/>
      <c r="J24" s="228">
        <v>1200</v>
      </c>
      <c r="K24" s="228"/>
      <c r="L24" s="228"/>
    </row>
    <row r="25" spans="1:12">
      <c r="A25" s="229">
        <f t="shared" si="1"/>
        <v>13</v>
      </c>
      <c r="B25" s="228" t="s">
        <v>162</v>
      </c>
      <c r="C25" s="228">
        <v>2950305</v>
      </c>
      <c r="D25" s="228">
        <v>745290</v>
      </c>
      <c r="E25" s="228">
        <v>0</v>
      </c>
      <c r="F25" s="228">
        <v>2140245</v>
      </c>
      <c r="G25" s="228">
        <v>7450</v>
      </c>
      <c r="H25" s="228"/>
      <c r="I25" s="228">
        <v>7450</v>
      </c>
      <c r="J25" s="228">
        <v>57320</v>
      </c>
      <c r="K25" s="228"/>
      <c r="L25" s="228"/>
    </row>
    <row r="26" spans="1:12">
      <c r="A26" s="229">
        <f t="shared" si="1"/>
        <v>14</v>
      </c>
      <c r="B26" s="228" t="s">
        <v>163</v>
      </c>
      <c r="C26" s="228">
        <v>34884212</v>
      </c>
      <c r="D26" s="228">
        <v>347730</v>
      </c>
      <c r="E26" s="228">
        <v>0</v>
      </c>
      <c r="F26" s="228">
        <v>33626128</v>
      </c>
      <c r="G26" s="228">
        <v>66656</v>
      </c>
      <c r="H26" s="228">
        <v>0</v>
      </c>
      <c r="I26" s="228">
        <v>66656</v>
      </c>
      <c r="J26" s="228">
        <v>843698</v>
      </c>
      <c r="K26" s="228"/>
      <c r="L26" s="228">
        <v>0</v>
      </c>
    </row>
    <row r="27" spans="1:12">
      <c r="A27" s="229">
        <f t="shared" si="1"/>
        <v>15</v>
      </c>
      <c r="B27" s="228" t="s">
        <v>164</v>
      </c>
      <c r="C27" s="228">
        <v>23677010</v>
      </c>
      <c r="D27" s="228">
        <v>241390</v>
      </c>
      <c r="E27" s="228"/>
      <c r="F27" s="228">
        <v>22953700</v>
      </c>
      <c r="G27" s="228">
        <v>0</v>
      </c>
      <c r="H27" s="228"/>
      <c r="I27" s="228"/>
      <c r="J27" s="228">
        <v>1920</v>
      </c>
      <c r="K27" s="228"/>
      <c r="L27" s="228"/>
    </row>
    <row r="28" spans="1:12">
      <c r="A28" s="229">
        <f t="shared" si="1"/>
        <v>16</v>
      </c>
      <c r="B28" s="228" t="s">
        <v>165</v>
      </c>
      <c r="C28" s="228">
        <v>2736510</v>
      </c>
      <c r="D28" s="228">
        <v>590430</v>
      </c>
      <c r="E28" s="228"/>
      <c r="F28" s="228">
        <v>2141980</v>
      </c>
      <c r="G28" s="228">
        <v>1500</v>
      </c>
      <c r="H28" s="228"/>
      <c r="I28" s="228">
        <v>1500</v>
      </c>
      <c r="J28" s="228">
        <v>2600</v>
      </c>
      <c r="K28" s="228"/>
      <c r="L28" s="228"/>
    </row>
    <row r="29" spans="1:12">
      <c r="A29" s="229">
        <f t="shared" si="1"/>
        <v>17</v>
      </c>
      <c r="B29" s="228" t="s">
        <v>166</v>
      </c>
      <c r="C29" s="228">
        <v>363371</v>
      </c>
      <c r="D29" s="228">
        <v>199201</v>
      </c>
      <c r="E29" s="228"/>
      <c r="F29" s="228">
        <v>164050</v>
      </c>
      <c r="G29" s="228">
        <v>0</v>
      </c>
      <c r="H29" s="228"/>
      <c r="I29" s="228"/>
      <c r="J29" s="228">
        <v>120</v>
      </c>
      <c r="K29" s="228"/>
      <c r="L29" s="228"/>
    </row>
    <row r="30" spans="1:12">
      <c r="A30" s="229">
        <f t="shared" si="1"/>
        <v>18</v>
      </c>
      <c r="B30" s="228" t="s">
        <v>167</v>
      </c>
      <c r="C30" s="228">
        <v>3699361</v>
      </c>
      <c r="D30" s="228">
        <v>675465</v>
      </c>
      <c r="E30" s="228"/>
      <c r="F30" s="228">
        <v>3006585</v>
      </c>
      <c r="G30" s="228">
        <v>9000</v>
      </c>
      <c r="H30" s="228"/>
      <c r="I30" s="228">
        <v>9000</v>
      </c>
      <c r="J30" s="228">
        <v>8311</v>
      </c>
      <c r="K30" s="228"/>
      <c r="L30" s="228"/>
    </row>
    <row r="31" spans="1:12">
      <c r="A31" s="229">
        <f t="shared" si="1"/>
        <v>19</v>
      </c>
      <c r="B31" s="228" t="s">
        <v>168</v>
      </c>
      <c r="C31" s="228">
        <v>763390</v>
      </c>
      <c r="D31" s="228">
        <v>199400</v>
      </c>
      <c r="E31" s="228">
        <v>0</v>
      </c>
      <c r="F31" s="228">
        <v>543690</v>
      </c>
      <c r="G31" s="228">
        <v>18000</v>
      </c>
      <c r="H31" s="228"/>
      <c r="I31" s="228">
        <v>18000</v>
      </c>
      <c r="J31" s="228">
        <v>2300</v>
      </c>
      <c r="K31" s="228"/>
      <c r="L31" s="228"/>
    </row>
    <row r="32" spans="1:12">
      <c r="A32" s="229">
        <f t="shared" si="1"/>
        <v>20</v>
      </c>
      <c r="B32" s="228" t="s">
        <v>169</v>
      </c>
      <c r="C32" s="228">
        <v>3864324</v>
      </c>
      <c r="D32" s="228">
        <v>1553495</v>
      </c>
      <c r="E32" s="228"/>
      <c r="F32" s="228">
        <v>2286299</v>
      </c>
      <c r="G32" s="228">
        <v>10200</v>
      </c>
      <c r="H32" s="228"/>
      <c r="I32" s="228">
        <v>10200</v>
      </c>
      <c r="J32" s="228">
        <v>14330</v>
      </c>
      <c r="K32" s="228"/>
      <c r="L32" s="228"/>
    </row>
    <row r="33" spans="1:12">
      <c r="A33" s="229">
        <f t="shared" si="1"/>
        <v>21</v>
      </c>
      <c r="B33" s="228" t="s">
        <v>170</v>
      </c>
      <c r="C33" s="228">
        <v>993680</v>
      </c>
      <c r="D33" s="228">
        <v>158520</v>
      </c>
      <c r="E33" s="228">
        <v>0</v>
      </c>
      <c r="F33" s="228">
        <v>789080</v>
      </c>
      <c r="G33" s="228">
        <v>31500</v>
      </c>
      <c r="H33" s="228">
        <v>15000</v>
      </c>
      <c r="I33" s="228">
        <v>16500</v>
      </c>
      <c r="J33" s="228">
        <v>14580</v>
      </c>
      <c r="K33" s="228"/>
      <c r="L33" s="228"/>
    </row>
    <row r="34" spans="1:12">
      <c r="A34" s="229">
        <f t="shared" si="1"/>
        <v>22</v>
      </c>
      <c r="B34" s="228" t="s">
        <v>171</v>
      </c>
      <c r="C34" s="228">
        <v>255030</v>
      </c>
      <c r="D34" s="228">
        <v>23200</v>
      </c>
      <c r="E34" s="228"/>
      <c r="F34" s="228">
        <v>215130</v>
      </c>
      <c r="G34" s="228">
        <v>15800</v>
      </c>
      <c r="H34" s="228"/>
      <c r="I34" s="228">
        <v>15800</v>
      </c>
      <c r="J34" s="228">
        <v>900</v>
      </c>
      <c r="K34" s="228"/>
      <c r="L34" s="228"/>
    </row>
    <row r="35" spans="1:12">
      <c r="A35" s="229">
        <f t="shared" si="1"/>
        <v>23</v>
      </c>
      <c r="B35" s="228" t="s">
        <v>172</v>
      </c>
      <c r="C35" s="228">
        <v>316430</v>
      </c>
      <c r="D35" s="228">
        <v>16230</v>
      </c>
      <c r="E35" s="228"/>
      <c r="F35" s="228">
        <v>298200</v>
      </c>
      <c r="G35" s="228">
        <v>0</v>
      </c>
      <c r="H35" s="228"/>
      <c r="I35" s="228"/>
      <c r="J35" s="228">
        <v>2000</v>
      </c>
      <c r="K35" s="228"/>
      <c r="L35" s="228"/>
    </row>
    <row r="36" spans="1:12">
      <c r="A36" s="229">
        <f t="shared" si="1"/>
        <v>24</v>
      </c>
      <c r="B36" s="228" t="s">
        <v>173</v>
      </c>
      <c r="C36" s="228">
        <v>1471120</v>
      </c>
      <c r="D36" s="228">
        <v>708000</v>
      </c>
      <c r="E36" s="228"/>
      <c r="F36" s="228">
        <v>763120</v>
      </c>
      <c r="G36" s="228">
        <v>0</v>
      </c>
      <c r="H36" s="228"/>
      <c r="I36" s="228"/>
      <c r="J36" s="228">
        <v>0</v>
      </c>
      <c r="K36" s="228"/>
      <c r="L36" s="228"/>
    </row>
    <row r="37" spans="1:12">
      <c r="A37" s="229">
        <f t="shared" si="1"/>
        <v>25</v>
      </c>
      <c r="B37" s="228" t="s">
        <v>174</v>
      </c>
      <c r="C37" s="228">
        <v>712624</v>
      </c>
      <c r="D37" s="228">
        <v>99894</v>
      </c>
      <c r="E37" s="228"/>
      <c r="F37" s="228">
        <v>612030</v>
      </c>
      <c r="G37" s="228">
        <v>0</v>
      </c>
      <c r="H37" s="228"/>
      <c r="I37" s="228"/>
      <c r="J37" s="228">
        <v>700</v>
      </c>
      <c r="K37" s="228"/>
      <c r="L37" s="228"/>
    </row>
    <row r="38" spans="1:12">
      <c r="A38" s="229">
        <f t="shared" si="1"/>
        <v>26</v>
      </c>
      <c r="B38" s="228" t="s">
        <v>175</v>
      </c>
      <c r="C38" s="228">
        <v>248910</v>
      </c>
      <c r="D38" s="228">
        <v>134020</v>
      </c>
      <c r="E38" s="228"/>
      <c r="F38" s="228">
        <v>111070</v>
      </c>
      <c r="G38" s="228">
        <v>0</v>
      </c>
      <c r="H38" s="228"/>
      <c r="I38" s="228"/>
      <c r="J38" s="228">
        <v>3820</v>
      </c>
      <c r="K38" s="228"/>
      <c r="L38" s="228"/>
    </row>
    <row r="39" spans="1:12">
      <c r="A39" s="229">
        <f t="shared" si="1"/>
        <v>27</v>
      </c>
      <c r="B39" s="228" t="s">
        <v>176</v>
      </c>
      <c r="C39" s="228">
        <v>886190</v>
      </c>
      <c r="D39" s="228">
        <v>196000</v>
      </c>
      <c r="E39" s="228"/>
      <c r="F39" s="228">
        <v>678370</v>
      </c>
      <c r="G39" s="228">
        <v>0</v>
      </c>
      <c r="H39" s="228"/>
      <c r="I39" s="228"/>
      <c r="J39" s="228">
        <v>11820</v>
      </c>
      <c r="K39" s="228"/>
      <c r="L39" s="228"/>
    </row>
    <row r="40" spans="1:12">
      <c r="A40" s="229">
        <f t="shared" si="1"/>
        <v>28</v>
      </c>
      <c r="B40" s="228" t="s">
        <v>177</v>
      </c>
      <c r="C40" s="228">
        <v>3529000</v>
      </c>
      <c r="D40" s="228">
        <v>2206700</v>
      </c>
      <c r="E40" s="228"/>
      <c r="F40" s="228">
        <v>1322300</v>
      </c>
      <c r="G40" s="228">
        <v>0</v>
      </c>
      <c r="H40" s="228"/>
      <c r="I40" s="228"/>
      <c r="J40" s="228">
        <v>0</v>
      </c>
      <c r="K40" s="228"/>
      <c r="L40" s="228"/>
    </row>
    <row r="41" spans="1:12">
      <c r="A41" s="229">
        <f t="shared" si="1"/>
        <v>29</v>
      </c>
      <c r="B41" s="228" t="s">
        <v>178</v>
      </c>
      <c r="C41" s="228">
        <v>518790</v>
      </c>
      <c r="D41" s="228">
        <v>42610</v>
      </c>
      <c r="E41" s="228"/>
      <c r="F41" s="228">
        <v>476180</v>
      </c>
      <c r="G41" s="228">
        <v>0</v>
      </c>
      <c r="H41" s="228"/>
      <c r="I41" s="228"/>
      <c r="J41" s="228">
        <v>0</v>
      </c>
      <c r="K41" s="228"/>
      <c r="L41" s="228"/>
    </row>
    <row r="42" spans="1:12">
      <c r="A42" s="229">
        <f t="shared" si="1"/>
        <v>30</v>
      </c>
      <c r="B42" s="228" t="s">
        <v>179</v>
      </c>
      <c r="C42" s="228">
        <v>1018533</v>
      </c>
      <c r="D42" s="228">
        <v>199048</v>
      </c>
      <c r="E42" s="228"/>
      <c r="F42" s="228">
        <v>819485</v>
      </c>
      <c r="G42" s="228">
        <v>0</v>
      </c>
      <c r="H42" s="228"/>
      <c r="I42" s="228"/>
      <c r="J42" s="228">
        <v>0</v>
      </c>
      <c r="K42" s="228"/>
      <c r="L42" s="228"/>
    </row>
    <row r="43" spans="1:12">
      <c r="A43" s="229">
        <f t="shared" si="1"/>
        <v>31</v>
      </c>
      <c r="B43" s="228" t="s">
        <v>180</v>
      </c>
      <c r="C43" s="228">
        <v>898570</v>
      </c>
      <c r="D43" s="228">
        <v>255260</v>
      </c>
      <c r="E43" s="228"/>
      <c r="F43" s="228">
        <v>643310</v>
      </c>
      <c r="G43" s="228">
        <v>0</v>
      </c>
      <c r="H43" s="228"/>
      <c r="I43" s="228"/>
      <c r="J43" s="228">
        <v>0</v>
      </c>
      <c r="K43" s="228"/>
      <c r="L43" s="228"/>
    </row>
    <row r="44" spans="1:12">
      <c r="A44" s="229">
        <f t="shared" si="1"/>
        <v>32</v>
      </c>
      <c r="B44" s="228" t="s">
        <v>181</v>
      </c>
      <c r="C44" s="228">
        <v>108201</v>
      </c>
      <c r="D44" s="228">
        <v>0</v>
      </c>
      <c r="E44" s="228"/>
      <c r="F44" s="228">
        <v>99558</v>
      </c>
      <c r="G44" s="228">
        <v>7513</v>
      </c>
      <c r="H44" s="228"/>
      <c r="I44" s="228">
        <v>7513</v>
      </c>
      <c r="J44" s="228">
        <v>1130</v>
      </c>
      <c r="K44" s="228"/>
      <c r="L44" s="228"/>
    </row>
    <row r="45" spans="1:12">
      <c r="A45" s="229">
        <f t="shared" si="1"/>
        <v>33</v>
      </c>
      <c r="B45" s="228" t="s">
        <v>182</v>
      </c>
      <c r="C45" s="228">
        <v>322185</v>
      </c>
      <c r="D45" s="228">
        <v>198640</v>
      </c>
      <c r="E45" s="228"/>
      <c r="F45" s="228">
        <v>110145</v>
      </c>
      <c r="G45" s="228">
        <v>12300</v>
      </c>
      <c r="H45" s="228"/>
      <c r="I45" s="228">
        <v>12300</v>
      </c>
      <c r="J45" s="228">
        <v>1100</v>
      </c>
      <c r="K45" s="228"/>
      <c r="L45" s="228"/>
    </row>
    <row r="46" spans="1:12">
      <c r="A46" s="229">
        <f t="shared" si="1"/>
        <v>34</v>
      </c>
      <c r="B46" s="228" t="s">
        <v>183</v>
      </c>
      <c r="C46" s="228">
        <v>186220</v>
      </c>
      <c r="D46" s="228">
        <v>67000</v>
      </c>
      <c r="E46" s="228"/>
      <c r="F46" s="228">
        <v>98050</v>
      </c>
      <c r="G46" s="228">
        <v>15900</v>
      </c>
      <c r="H46" s="228"/>
      <c r="I46" s="228">
        <v>15900</v>
      </c>
      <c r="J46" s="228">
        <v>5270</v>
      </c>
      <c r="K46" s="228"/>
      <c r="L46" s="228"/>
    </row>
    <row r="47" spans="1:12">
      <c r="A47" s="229">
        <f t="shared" si="1"/>
        <v>35</v>
      </c>
      <c r="B47" s="228" t="s">
        <v>184</v>
      </c>
      <c r="C47" s="228">
        <v>315790</v>
      </c>
      <c r="D47" s="228">
        <v>160000</v>
      </c>
      <c r="E47" s="228"/>
      <c r="F47" s="228">
        <v>133730</v>
      </c>
      <c r="G47" s="228">
        <v>19400</v>
      </c>
      <c r="H47" s="228"/>
      <c r="I47" s="228">
        <v>19400</v>
      </c>
      <c r="J47" s="228">
        <v>2660</v>
      </c>
      <c r="K47" s="228"/>
      <c r="L47" s="228"/>
    </row>
    <row r="48" spans="1:12">
      <c r="A48" s="229">
        <f t="shared" si="1"/>
        <v>36</v>
      </c>
      <c r="B48" s="228" t="s">
        <v>185</v>
      </c>
      <c r="C48" s="228">
        <v>33890</v>
      </c>
      <c r="D48" s="228">
        <v>0</v>
      </c>
      <c r="E48" s="228"/>
      <c r="F48" s="228">
        <v>29720</v>
      </c>
      <c r="G48" s="228">
        <v>3500</v>
      </c>
      <c r="H48" s="228"/>
      <c r="I48" s="228">
        <v>3500</v>
      </c>
      <c r="J48" s="228">
        <v>670</v>
      </c>
      <c r="K48" s="228"/>
      <c r="L48" s="228"/>
    </row>
    <row r="49" spans="1:12">
      <c r="A49" s="229">
        <f t="shared" si="1"/>
        <v>37</v>
      </c>
      <c r="B49" s="228" t="s">
        <v>186</v>
      </c>
      <c r="C49" s="228">
        <v>300862</v>
      </c>
      <c r="D49" s="228">
        <v>120370</v>
      </c>
      <c r="E49" s="228"/>
      <c r="F49" s="228">
        <v>160072</v>
      </c>
      <c r="G49" s="228">
        <v>0</v>
      </c>
      <c r="H49" s="228"/>
      <c r="I49" s="228"/>
      <c r="J49" s="228">
        <v>20420</v>
      </c>
      <c r="K49" s="228"/>
      <c r="L49" s="228"/>
    </row>
    <row r="50" spans="1:12">
      <c r="A50" s="229">
        <f t="shared" si="1"/>
        <v>38</v>
      </c>
      <c r="B50" s="228" t="s">
        <v>187</v>
      </c>
      <c r="C50" s="228">
        <v>1800000</v>
      </c>
      <c r="D50" s="228">
        <v>1800000</v>
      </c>
      <c r="E50" s="228"/>
      <c r="F50" s="228">
        <v>0</v>
      </c>
      <c r="G50" s="228">
        <v>0</v>
      </c>
      <c r="H50" s="228"/>
      <c r="I50" s="228"/>
      <c r="J50" s="228">
        <v>0</v>
      </c>
      <c r="K50" s="228"/>
      <c r="L50" s="228"/>
    </row>
    <row r="51" spans="1:12">
      <c r="A51" s="229">
        <f t="shared" si="1"/>
        <v>39</v>
      </c>
      <c r="B51" s="228" t="s">
        <v>188</v>
      </c>
      <c r="C51" s="228">
        <v>7148110</v>
      </c>
      <c r="D51" s="228">
        <v>7148110</v>
      </c>
      <c r="E51" s="228"/>
      <c r="F51" s="228">
        <v>0</v>
      </c>
      <c r="G51" s="228">
        <v>0</v>
      </c>
      <c r="H51" s="228"/>
      <c r="I51" s="228"/>
      <c r="J51" s="228">
        <v>0</v>
      </c>
      <c r="K51" s="228"/>
      <c r="L51" s="228"/>
    </row>
    <row r="52" spans="1:12">
      <c r="A52" s="229">
        <f t="shared" si="1"/>
        <v>40</v>
      </c>
      <c r="B52" s="228" t="s">
        <v>189</v>
      </c>
      <c r="C52" s="228">
        <v>47336620</v>
      </c>
      <c r="D52" s="228">
        <v>0</v>
      </c>
      <c r="E52" s="228"/>
      <c r="F52" s="228">
        <v>47336620</v>
      </c>
      <c r="G52" s="228">
        <v>0</v>
      </c>
      <c r="H52" s="228">
        <v>0</v>
      </c>
      <c r="I52" s="228"/>
      <c r="J52" s="228">
        <v>0</v>
      </c>
      <c r="K52" s="228"/>
      <c r="L52" s="228"/>
    </row>
    <row r="53" spans="1:12" ht="28.5">
      <c r="A53" s="235" t="s">
        <v>11</v>
      </c>
      <c r="B53" s="232" t="s">
        <v>190</v>
      </c>
      <c r="C53" s="232">
        <v>333294</v>
      </c>
      <c r="D53" s="232">
        <v>257484</v>
      </c>
      <c r="E53" s="232">
        <v>0</v>
      </c>
      <c r="F53" s="232">
        <v>75810</v>
      </c>
      <c r="G53" s="232">
        <v>0</v>
      </c>
      <c r="H53" s="232">
        <v>0</v>
      </c>
      <c r="I53" s="232">
        <v>0</v>
      </c>
      <c r="J53" s="232">
        <v>0</v>
      </c>
      <c r="K53" s="232">
        <v>0</v>
      </c>
      <c r="L53" s="232">
        <v>0</v>
      </c>
    </row>
    <row r="54" spans="1:12" ht="28.5">
      <c r="A54" s="235" t="s">
        <v>30</v>
      </c>
      <c r="B54" s="232" t="s">
        <v>191</v>
      </c>
      <c r="C54" s="232">
        <v>765191</v>
      </c>
      <c r="D54" s="232">
        <v>91450</v>
      </c>
      <c r="E54" s="232">
        <v>0</v>
      </c>
      <c r="F54" s="232">
        <v>641655</v>
      </c>
      <c r="G54" s="232">
        <v>30036</v>
      </c>
      <c r="H54" s="232">
        <v>0</v>
      </c>
      <c r="I54" s="232">
        <v>30036</v>
      </c>
      <c r="J54" s="232">
        <v>10220</v>
      </c>
      <c r="K54" s="232">
        <v>0</v>
      </c>
      <c r="L54" s="232">
        <v>0</v>
      </c>
    </row>
    <row r="55" spans="1:12" ht="28.5">
      <c r="A55" s="235" t="s">
        <v>58</v>
      </c>
      <c r="B55" s="232" t="s">
        <v>192</v>
      </c>
      <c r="C55" s="232">
        <v>3427450</v>
      </c>
      <c r="D55" s="232">
        <v>3427450</v>
      </c>
      <c r="E55" s="232">
        <v>0</v>
      </c>
      <c r="F55" s="232">
        <v>0</v>
      </c>
      <c r="G55" s="232">
        <v>0</v>
      </c>
      <c r="H55" s="232">
        <v>0</v>
      </c>
      <c r="I55" s="232">
        <v>0</v>
      </c>
      <c r="J55" s="232">
        <v>0</v>
      </c>
      <c r="K55" s="232">
        <v>0</v>
      </c>
      <c r="L55" s="232">
        <v>0</v>
      </c>
    </row>
    <row r="56" spans="1:12">
      <c r="A56" s="235" t="s">
        <v>95</v>
      </c>
      <c r="B56" s="232" t="s">
        <v>116</v>
      </c>
      <c r="C56" s="232">
        <v>109902655</v>
      </c>
      <c r="D56" s="232">
        <v>57973726</v>
      </c>
      <c r="E56" s="232"/>
      <c r="F56" s="232">
        <v>25026974</v>
      </c>
      <c r="G56" s="232">
        <v>23633646</v>
      </c>
      <c r="H56" s="232">
        <v>17985000</v>
      </c>
      <c r="I56" s="232">
        <v>5648646</v>
      </c>
      <c r="J56" s="232">
        <v>3268309</v>
      </c>
      <c r="K56" s="232"/>
      <c r="L56" s="232"/>
    </row>
    <row r="57" spans="1:12" ht="28.5">
      <c r="A57" s="235" t="s">
        <v>96</v>
      </c>
      <c r="B57" s="232" t="s">
        <v>193</v>
      </c>
      <c r="C57" s="232">
        <v>17080861</v>
      </c>
      <c r="D57" s="232">
        <v>0</v>
      </c>
      <c r="E57" s="232">
        <v>0</v>
      </c>
      <c r="F57" s="232">
        <v>17080861</v>
      </c>
      <c r="G57" s="232">
        <v>0</v>
      </c>
      <c r="H57" s="232">
        <v>0</v>
      </c>
      <c r="I57" s="232">
        <v>0</v>
      </c>
      <c r="J57" s="232"/>
      <c r="K57" s="232">
        <v>0</v>
      </c>
      <c r="L57" s="232">
        <v>0</v>
      </c>
    </row>
    <row r="58" spans="1:12">
      <c r="A58" s="235" t="s">
        <v>117</v>
      </c>
      <c r="B58" s="232" t="s">
        <v>194</v>
      </c>
      <c r="C58" s="232">
        <v>122889170</v>
      </c>
      <c r="D58" s="232">
        <v>0</v>
      </c>
      <c r="E58" s="232">
        <v>122889170</v>
      </c>
      <c r="F58" s="232">
        <v>0</v>
      </c>
      <c r="G58" s="232"/>
      <c r="H58" s="232"/>
      <c r="I58" s="232"/>
      <c r="J58" s="232"/>
      <c r="K58" s="232"/>
      <c r="L58" s="232"/>
    </row>
    <row r="59" spans="1:12" ht="28.5">
      <c r="A59" s="235" t="s">
        <v>198</v>
      </c>
      <c r="B59" s="232" t="s">
        <v>195</v>
      </c>
      <c r="C59" s="232">
        <v>246490</v>
      </c>
      <c r="D59" s="232">
        <v>0</v>
      </c>
      <c r="E59" s="232">
        <v>0</v>
      </c>
      <c r="F59" s="232">
        <v>0</v>
      </c>
      <c r="G59" s="232">
        <v>124500</v>
      </c>
      <c r="H59" s="232">
        <v>0</v>
      </c>
      <c r="I59" s="232">
        <v>124500</v>
      </c>
      <c r="J59" s="232">
        <v>121990</v>
      </c>
      <c r="K59" s="232">
        <v>0</v>
      </c>
      <c r="L59" s="232">
        <v>0</v>
      </c>
    </row>
    <row r="60" spans="1:12">
      <c r="A60" s="235" t="s">
        <v>199</v>
      </c>
      <c r="B60" s="232" t="s">
        <v>196</v>
      </c>
      <c r="C60" s="232">
        <v>16200000</v>
      </c>
      <c r="D60" s="232">
        <v>0</v>
      </c>
      <c r="E60" s="232"/>
      <c r="F60" s="232">
        <v>0</v>
      </c>
      <c r="G60" s="232"/>
      <c r="H60" s="232"/>
      <c r="I60" s="232"/>
      <c r="J60" s="232"/>
      <c r="K60" s="232">
        <v>16200000</v>
      </c>
      <c r="L60" s="232"/>
    </row>
    <row r="61" spans="1:12">
      <c r="A61" s="236" t="s">
        <v>200</v>
      </c>
      <c r="B61" s="234" t="s">
        <v>197</v>
      </c>
      <c r="C61" s="234">
        <v>16000000</v>
      </c>
      <c r="D61" s="234">
        <v>0</v>
      </c>
      <c r="E61" s="234"/>
      <c r="F61" s="234">
        <v>0</v>
      </c>
      <c r="G61" s="234"/>
      <c r="H61" s="234"/>
      <c r="I61" s="234"/>
      <c r="J61" s="234"/>
      <c r="K61" s="234"/>
      <c r="L61" s="234">
        <v>16000000</v>
      </c>
    </row>
  </sheetData>
  <mergeCells count="13">
    <mergeCell ref="G7:I7"/>
    <mergeCell ref="K7:K8"/>
    <mergeCell ref="L7:L8"/>
    <mergeCell ref="A3:L3"/>
    <mergeCell ref="A4:L4"/>
    <mergeCell ref="A6:A8"/>
    <mergeCell ref="B6:B8"/>
    <mergeCell ref="C6:C8"/>
    <mergeCell ref="D6:L6"/>
    <mergeCell ref="D7:D8"/>
    <mergeCell ref="E7:E8"/>
    <mergeCell ref="F7:F8"/>
    <mergeCell ref="J7:J8"/>
  </mergeCells>
  <printOptions horizontalCentered="1"/>
  <pageMargins left="0.19685039370078741" right="0.19685039370078741" top="0.59055118110236227" bottom="0.59055118110236227" header="0.15748031496062992" footer="0.15748031496062992"/>
  <pageSetup paperSize="8" scale="66"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pageSetUpPr fitToPage="1"/>
  </sheetPr>
  <dimension ref="A1:M56"/>
  <sheetViews>
    <sheetView topLeftCell="A9" workbookViewId="0">
      <selection activeCell="M9" sqref="M9"/>
    </sheetView>
  </sheetViews>
  <sheetFormatPr defaultColWidth="9.109375" defaultRowHeight="15.75"/>
  <cols>
    <col min="1" max="1" width="5.33203125" style="36" customWidth="1"/>
    <col min="2" max="2" width="43.33203125" style="36" customWidth="1"/>
    <col min="3" max="13" width="12.88671875" style="36" customWidth="1"/>
    <col min="14" max="16384" width="9.109375" style="36"/>
  </cols>
  <sheetData>
    <row r="1" spans="1:13" s="88" customFormat="1" ht="27.75" customHeight="1">
      <c r="A1" s="87" t="s">
        <v>0</v>
      </c>
      <c r="B1" s="152"/>
      <c r="D1" s="153"/>
      <c r="E1" s="153"/>
      <c r="F1" s="153"/>
      <c r="M1" s="202" t="s">
        <v>351</v>
      </c>
    </row>
    <row r="2" spans="1:13" s="88" customFormat="1" ht="15.75" customHeight="1">
      <c r="A2" s="155"/>
      <c r="B2" s="152"/>
      <c r="J2" s="156"/>
    </row>
    <row r="3" spans="1:13" ht="35.25" customHeight="1">
      <c r="A3" s="399" t="s">
        <v>413</v>
      </c>
      <c r="B3" s="399"/>
      <c r="C3" s="399"/>
      <c r="D3" s="399"/>
      <c r="E3" s="399"/>
      <c r="F3" s="399"/>
      <c r="G3" s="399"/>
      <c r="H3" s="399"/>
      <c r="I3" s="399"/>
      <c r="J3" s="399"/>
      <c r="K3" s="399"/>
      <c r="L3" s="399"/>
      <c r="M3" s="399"/>
    </row>
    <row r="4" spans="1:13" ht="15.75" customHeight="1">
      <c r="A4" s="400" t="s">
        <v>427</v>
      </c>
      <c r="B4" s="400"/>
      <c r="C4" s="400"/>
      <c r="D4" s="400"/>
      <c r="E4" s="400"/>
      <c r="F4" s="400"/>
      <c r="G4" s="400"/>
      <c r="H4" s="400"/>
      <c r="I4" s="400"/>
      <c r="J4" s="400"/>
      <c r="K4" s="400"/>
      <c r="L4" s="400"/>
      <c r="M4" s="400"/>
    </row>
    <row r="5" spans="1:13" ht="28.9" customHeight="1">
      <c r="A5" s="157"/>
      <c r="B5" s="157"/>
      <c r="C5" s="157"/>
      <c r="D5" s="157"/>
      <c r="E5" s="178"/>
      <c r="F5" s="157"/>
      <c r="G5" s="157"/>
      <c r="H5" s="178"/>
      <c r="I5" s="178"/>
      <c r="M5" s="158" t="s">
        <v>108</v>
      </c>
    </row>
    <row r="6" spans="1:13">
      <c r="A6" s="401" t="s">
        <v>2</v>
      </c>
      <c r="B6" s="401" t="s">
        <v>109</v>
      </c>
      <c r="C6" s="401" t="s">
        <v>60</v>
      </c>
      <c r="D6" s="408" t="s">
        <v>111</v>
      </c>
      <c r="E6" s="408"/>
      <c r="F6" s="408"/>
      <c r="G6" s="408"/>
      <c r="H6" s="408"/>
      <c r="I6" s="408"/>
      <c r="J6" s="408"/>
      <c r="K6" s="408"/>
      <c r="L6" s="408"/>
      <c r="M6" s="408"/>
    </row>
    <row r="7" spans="1:13" ht="27.75" customHeight="1">
      <c r="A7" s="403"/>
      <c r="B7" s="403"/>
      <c r="C7" s="403"/>
      <c r="D7" s="404" t="s">
        <v>392</v>
      </c>
      <c r="E7" s="401" t="s">
        <v>393</v>
      </c>
      <c r="F7" s="404" t="s">
        <v>394</v>
      </c>
      <c r="G7" s="404" t="s">
        <v>395</v>
      </c>
      <c r="H7" s="397" t="s">
        <v>396</v>
      </c>
      <c r="I7" s="406" t="s">
        <v>397</v>
      </c>
      <c r="J7" s="397" t="s">
        <v>398</v>
      </c>
      <c r="K7" s="397" t="s">
        <v>118</v>
      </c>
      <c r="L7" s="397" t="s">
        <v>148</v>
      </c>
      <c r="M7" s="397" t="s">
        <v>399</v>
      </c>
    </row>
    <row r="8" spans="1:13" ht="79.5" customHeight="1">
      <c r="A8" s="402"/>
      <c r="B8" s="402"/>
      <c r="C8" s="402"/>
      <c r="D8" s="405"/>
      <c r="E8" s="402"/>
      <c r="F8" s="405"/>
      <c r="G8" s="405"/>
      <c r="H8" s="398"/>
      <c r="I8" s="407"/>
      <c r="J8" s="398"/>
      <c r="K8" s="398"/>
      <c r="L8" s="398"/>
      <c r="M8" s="398"/>
    </row>
    <row r="9" spans="1:13">
      <c r="A9" s="304" t="s">
        <v>4</v>
      </c>
      <c r="B9" s="304" t="s">
        <v>5</v>
      </c>
      <c r="C9" s="304">
        <v>1</v>
      </c>
      <c r="D9" s="304">
        <f t="shared" ref="D9:M9" si="0">+C9+1</f>
        <v>2</v>
      </c>
      <c r="E9" s="304">
        <f t="shared" si="0"/>
        <v>3</v>
      </c>
      <c r="F9" s="304">
        <f t="shared" si="0"/>
        <v>4</v>
      </c>
      <c r="G9" s="304">
        <f t="shared" si="0"/>
        <v>5</v>
      </c>
      <c r="H9" s="304">
        <f t="shared" si="0"/>
        <v>6</v>
      </c>
      <c r="I9" s="304">
        <f t="shared" si="0"/>
        <v>7</v>
      </c>
      <c r="J9" s="304">
        <f t="shared" si="0"/>
        <v>8</v>
      </c>
      <c r="K9" s="304">
        <f t="shared" si="0"/>
        <v>9</v>
      </c>
      <c r="L9" s="304">
        <f t="shared" si="0"/>
        <v>10</v>
      </c>
      <c r="M9" s="304">
        <f t="shared" si="0"/>
        <v>11</v>
      </c>
    </row>
    <row r="10" spans="1:13">
      <c r="A10" s="305"/>
      <c r="B10" s="306" t="s">
        <v>60</v>
      </c>
      <c r="C10" s="307">
        <v>441569700</v>
      </c>
      <c r="D10" s="307">
        <v>23794000</v>
      </c>
      <c r="E10" s="307">
        <v>9811000</v>
      </c>
      <c r="F10" s="307">
        <v>18416600</v>
      </c>
      <c r="G10" s="307">
        <v>1851100</v>
      </c>
      <c r="H10" s="307">
        <v>2065000</v>
      </c>
      <c r="I10" s="307">
        <v>880000</v>
      </c>
      <c r="J10" s="307">
        <v>1998000</v>
      </c>
      <c r="K10" s="307">
        <v>35724000</v>
      </c>
      <c r="L10" s="307">
        <v>47616000</v>
      </c>
      <c r="M10" s="307">
        <v>87494000</v>
      </c>
    </row>
    <row r="11" spans="1:13">
      <c r="A11" s="308" t="s">
        <v>6</v>
      </c>
      <c r="B11" s="309" t="s">
        <v>149</v>
      </c>
      <c r="C11" s="310">
        <v>398744400</v>
      </c>
      <c r="D11" s="310">
        <v>15165730</v>
      </c>
      <c r="E11" s="310">
        <v>9290740</v>
      </c>
      <c r="F11" s="310">
        <v>9290528</v>
      </c>
      <c r="G11" s="310">
        <v>1075635</v>
      </c>
      <c r="H11" s="310">
        <v>1687470</v>
      </c>
      <c r="I11" s="310">
        <v>658035</v>
      </c>
      <c r="J11" s="310">
        <v>593932</v>
      </c>
      <c r="K11" s="310">
        <v>24592860</v>
      </c>
      <c r="L11" s="310">
        <v>45791320</v>
      </c>
      <c r="M11" s="310">
        <v>79378150</v>
      </c>
    </row>
    <row r="12" spans="1:13">
      <c r="A12" s="308"/>
      <c r="B12" s="311" t="s">
        <v>13</v>
      </c>
      <c r="C12" s="310"/>
      <c r="D12" s="310"/>
      <c r="E12" s="310"/>
      <c r="F12" s="310"/>
      <c r="G12" s="310"/>
      <c r="H12" s="310"/>
      <c r="I12" s="310"/>
      <c r="J12" s="310"/>
      <c r="K12" s="310"/>
      <c r="L12" s="310"/>
      <c r="M12" s="310"/>
    </row>
    <row r="13" spans="1:13">
      <c r="A13" s="312">
        <v>1</v>
      </c>
      <c r="B13" s="311" t="s">
        <v>150</v>
      </c>
      <c r="C13" s="313">
        <v>718860</v>
      </c>
      <c r="D13" s="313">
        <v>646850</v>
      </c>
      <c r="E13" s="313">
        <v>69860</v>
      </c>
      <c r="F13" s="313">
        <v>0</v>
      </c>
      <c r="G13" s="313">
        <v>150</v>
      </c>
      <c r="H13" s="313">
        <v>0</v>
      </c>
      <c r="I13" s="313">
        <v>0</v>
      </c>
      <c r="J13" s="313">
        <v>0</v>
      </c>
      <c r="K13" s="313">
        <v>2000</v>
      </c>
      <c r="L13" s="313">
        <v>0</v>
      </c>
      <c r="M13" s="313">
        <v>0</v>
      </c>
    </row>
    <row r="14" spans="1:13">
      <c r="A14" s="312">
        <f t="shared" ref="A14:A52" si="1">+A13+1</f>
        <v>2</v>
      </c>
      <c r="B14" s="311" t="s">
        <v>151</v>
      </c>
      <c r="C14" s="313">
        <v>3349300</v>
      </c>
      <c r="D14" s="313">
        <v>30360</v>
      </c>
      <c r="E14" s="313">
        <v>4060</v>
      </c>
      <c r="F14" s="313">
        <v>0</v>
      </c>
      <c r="G14" s="313">
        <v>0</v>
      </c>
      <c r="H14" s="313">
        <v>0</v>
      </c>
      <c r="I14" s="313">
        <v>0</v>
      </c>
      <c r="J14" s="313">
        <v>0</v>
      </c>
      <c r="K14" s="313">
        <v>0</v>
      </c>
      <c r="L14" s="313">
        <v>3314880</v>
      </c>
      <c r="M14" s="313">
        <v>0</v>
      </c>
    </row>
    <row r="15" spans="1:13">
      <c r="A15" s="312">
        <f t="shared" si="1"/>
        <v>3</v>
      </c>
      <c r="B15" s="311" t="s">
        <v>152</v>
      </c>
      <c r="C15" s="313">
        <v>3089720</v>
      </c>
      <c r="D15" s="313">
        <v>48990</v>
      </c>
      <c r="E15" s="313">
        <v>3710</v>
      </c>
      <c r="F15" s="313">
        <v>0</v>
      </c>
      <c r="G15" s="313">
        <v>0</v>
      </c>
      <c r="H15" s="313">
        <v>0</v>
      </c>
      <c r="I15" s="313">
        <v>0</v>
      </c>
      <c r="J15" s="313">
        <v>0</v>
      </c>
      <c r="K15" s="313">
        <v>0</v>
      </c>
      <c r="L15" s="313">
        <v>3037020</v>
      </c>
      <c r="M15" s="313">
        <v>0</v>
      </c>
    </row>
    <row r="16" spans="1:13">
      <c r="A16" s="312">
        <f t="shared" si="1"/>
        <v>4</v>
      </c>
      <c r="B16" s="311" t="s">
        <v>153</v>
      </c>
      <c r="C16" s="313">
        <v>2051650</v>
      </c>
      <c r="D16" s="313">
        <v>29050</v>
      </c>
      <c r="E16" s="313">
        <v>3630</v>
      </c>
      <c r="F16" s="313">
        <v>0</v>
      </c>
      <c r="G16" s="313">
        <v>0</v>
      </c>
      <c r="H16" s="313">
        <v>0</v>
      </c>
      <c r="I16" s="313">
        <v>0</v>
      </c>
      <c r="J16" s="313">
        <v>0</v>
      </c>
      <c r="K16" s="313">
        <v>9270</v>
      </c>
      <c r="L16" s="313">
        <v>1989700</v>
      </c>
      <c r="M16" s="313">
        <v>20000</v>
      </c>
    </row>
    <row r="17" spans="1:13">
      <c r="A17" s="312">
        <f t="shared" si="1"/>
        <v>5</v>
      </c>
      <c r="B17" s="311" t="s">
        <v>154</v>
      </c>
      <c r="C17" s="313">
        <v>5076200</v>
      </c>
      <c r="D17" s="313">
        <v>988750</v>
      </c>
      <c r="E17" s="313">
        <v>879510</v>
      </c>
      <c r="F17" s="313">
        <v>37500</v>
      </c>
      <c r="G17" s="313">
        <v>500</v>
      </c>
      <c r="H17" s="313">
        <v>0</v>
      </c>
      <c r="I17" s="313">
        <v>0</v>
      </c>
      <c r="J17" s="313">
        <v>59500</v>
      </c>
      <c r="K17" s="313">
        <v>2833020</v>
      </c>
      <c r="L17" s="313">
        <v>277420</v>
      </c>
      <c r="M17" s="313">
        <v>0</v>
      </c>
    </row>
    <row r="18" spans="1:13">
      <c r="A18" s="312">
        <f t="shared" si="1"/>
        <v>6</v>
      </c>
      <c r="B18" s="311" t="s">
        <v>155</v>
      </c>
      <c r="C18" s="313">
        <v>41740</v>
      </c>
      <c r="D18" s="313">
        <v>0</v>
      </c>
      <c r="E18" s="313">
        <v>0</v>
      </c>
      <c r="F18" s="313">
        <v>0</v>
      </c>
      <c r="G18" s="313">
        <v>0</v>
      </c>
      <c r="H18" s="313">
        <v>0</v>
      </c>
      <c r="I18" s="313">
        <v>0</v>
      </c>
      <c r="J18" s="313">
        <v>0</v>
      </c>
      <c r="K18" s="313">
        <v>14700</v>
      </c>
      <c r="L18" s="313">
        <v>27040</v>
      </c>
      <c r="M18" s="313">
        <v>0</v>
      </c>
    </row>
    <row r="19" spans="1:13">
      <c r="A19" s="312">
        <f t="shared" si="1"/>
        <v>7</v>
      </c>
      <c r="B19" s="311" t="s">
        <v>156</v>
      </c>
      <c r="C19" s="313">
        <v>17326712</v>
      </c>
      <c r="D19" s="313">
        <v>428430</v>
      </c>
      <c r="E19" s="313">
        <v>45680</v>
      </c>
      <c r="F19" s="313">
        <v>67100</v>
      </c>
      <c r="G19" s="313">
        <v>500</v>
      </c>
      <c r="H19" s="313">
        <v>0</v>
      </c>
      <c r="I19" s="313">
        <v>0</v>
      </c>
      <c r="J19" s="313">
        <v>11052</v>
      </c>
      <c r="K19" s="313">
        <v>16450920</v>
      </c>
      <c r="L19" s="313">
        <v>323030</v>
      </c>
      <c r="M19" s="313">
        <v>0</v>
      </c>
    </row>
    <row r="20" spans="1:13">
      <c r="A20" s="312">
        <f t="shared" si="1"/>
        <v>8</v>
      </c>
      <c r="B20" s="311" t="s">
        <v>157</v>
      </c>
      <c r="C20" s="313">
        <v>3684890</v>
      </c>
      <c r="D20" s="313">
        <v>577040</v>
      </c>
      <c r="E20" s="313">
        <v>413510</v>
      </c>
      <c r="F20" s="313">
        <v>12500</v>
      </c>
      <c r="G20" s="313">
        <v>300</v>
      </c>
      <c r="H20" s="313">
        <v>0</v>
      </c>
      <c r="I20" s="313">
        <v>0</v>
      </c>
      <c r="J20" s="313">
        <v>8820</v>
      </c>
      <c r="K20" s="313">
        <v>761990</v>
      </c>
      <c r="L20" s="313">
        <v>1910730</v>
      </c>
      <c r="M20" s="313">
        <v>0</v>
      </c>
    </row>
    <row r="21" spans="1:13">
      <c r="A21" s="312">
        <f t="shared" si="1"/>
        <v>9</v>
      </c>
      <c r="B21" s="311" t="s">
        <v>158</v>
      </c>
      <c r="C21" s="313">
        <v>1095820</v>
      </c>
      <c r="D21" s="313">
        <v>446900</v>
      </c>
      <c r="E21" s="313">
        <v>219560</v>
      </c>
      <c r="F21" s="313">
        <v>48240</v>
      </c>
      <c r="G21" s="313">
        <v>450</v>
      </c>
      <c r="H21" s="313">
        <v>0</v>
      </c>
      <c r="I21" s="313">
        <v>0</v>
      </c>
      <c r="J21" s="313">
        <v>9380</v>
      </c>
      <c r="K21" s="313">
        <v>265260</v>
      </c>
      <c r="L21" s="313">
        <v>106030</v>
      </c>
      <c r="M21" s="313">
        <v>0</v>
      </c>
    </row>
    <row r="22" spans="1:13">
      <c r="A22" s="312">
        <f t="shared" si="1"/>
        <v>10</v>
      </c>
      <c r="B22" s="311" t="s">
        <v>159</v>
      </c>
      <c r="C22" s="313">
        <v>5804750</v>
      </c>
      <c r="D22" s="313">
        <v>1172830</v>
      </c>
      <c r="E22" s="313">
        <v>76000</v>
      </c>
      <c r="F22" s="313">
        <v>4383970</v>
      </c>
      <c r="G22" s="313">
        <v>550</v>
      </c>
      <c r="H22" s="313">
        <v>0</v>
      </c>
      <c r="I22" s="313">
        <v>0</v>
      </c>
      <c r="J22" s="313">
        <v>23200</v>
      </c>
      <c r="K22" s="313">
        <v>800</v>
      </c>
      <c r="L22" s="313">
        <v>147400</v>
      </c>
      <c r="M22" s="313">
        <v>0</v>
      </c>
    </row>
    <row r="23" spans="1:13">
      <c r="A23" s="312">
        <f t="shared" si="1"/>
        <v>11</v>
      </c>
      <c r="B23" s="311" t="s">
        <v>160</v>
      </c>
      <c r="C23" s="313">
        <v>5570550</v>
      </c>
      <c r="D23" s="313">
        <v>5200610</v>
      </c>
      <c r="E23" s="313">
        <v>249940</v>
      </c>
      <c r="F23" s="313">
        <v>0</v>
      </c>
      <c r="G23" s="313">
        <v>1350</v>
      </c>
      <c r="H23" s="313">
        <v>0</v>
      </c>
      <c r="I23" s="313">
        <v>0</v>
      </c>
      <c r="J23" s="313">
        <v>9840</v>
      </c>
      <c r="K23" s="313">
        <v>1920</v>
      </c>
      <c r="L23" s="313">
        <v>106890</v>
      </c>
      <c r="M23" s="313">
        <v>0</v>
      </c>
    </row>
    <row r="24" spans="1:13">
      <c r="A24" s="312">
        <f t="shared" si="1"/>
        <v>12</v>
      </c>
      <c r="B24" s="311" t="s">
        <v>161</v>
      </c>
      <c r="C24" s="313">
        <v>3328430</v>
      </c>
      <c r="D24" s="313">
        <v>4800</v>
      </c>
      <c r="E24" s="313">
        <v>3208590</v>
      </c>
      <c r="F24" s="313">
        <v>0</v>
      </c>
      <c r="G24" s="313">
        <v>400</v>
      </c>
      <c r="H24" s="313">
        <v>0</v>
      </c>
      <c r="I24" s="313">
        <v>0</v>
      </c>
      <c r="J24" s="313">
        <v>6050</v>
      </c>
      <c r="K24" s="313">
        <v>0</v>
      </c>
      <c r="L24" s="313">
        <v>108590</v>
      </c>
      <c r="M24" s="313">
        <v>0</v>
      </c>
    </row>
    <row r="25" spans="1:13">
      <c r="A25" s="312">
        <f t="shared" si="1"/>
        <v>13</v>
      </c>
      <c r="B25" s="311" t="s">
        <v>162</v>
      </c>
      <c r="C25" s="313">
        <v>2140245</v>
      </c>
      <c r="D25" s="313">
        <v>538220</v>
      </c>
      <c r="E25" s="313">
        <v>50910</v>
      </c>
      <c r="F25" s="313">
        <v>8300</v>
      </c>
      <c r="G25" s="313">
        <v>742110</v>
      </c>
      <c r="H25" s="313">
        <v>0</v>
      </c>
      <c r="I25" s="313">
        <v>572035</v>
      </c>
      <c r="J25" s="313">
        <v>8100</v>
      </c>
      <c r="K25" s="313">
        <v>73300</v>
      </c>
      <c r="L25" s="313">
        <v>141270</v>
      </c>
      <c r="M25" s="313">
        <v>6000</v>
      </c>
    </row>
    <row r="26" spans="1:13">
      <c r="A26" s="312">
        <f t="shared" si="1"/>
        <v>14</v>
      </c>
      <c r="B26" s="311" t="s">
        <v>163</v>
      </c>
      <c r="C26" s="313">
        <v>33626128</v>
      </c>
      <c r="D26" s="313">
        <v>380090</v>
      </c>
      <c r="E26" s="313">
        <v>17030</v>
      </c>
      <c r="F26" s="313">
        <v>1211518</v>
      </c>
      <c r="G26" s="313">
        <v>400</v>
      </c>
      <c r="H26" s="313">
        <v>0</v>
      </c>
      <c r="I26" s="313">
        <v>0</v>
      </c>
      <c r="J26" s="313">
        <v>3800</v>
      </c>
      <c r="K26" s="313">
        <v>34940</v>
      </c>
      <c r="L26" s="313">
        <v>125290</v>
      </c>
      <c r="M26" s="313">
        <v>31853060</v>
      </c>
    </row>
    <row r="27" spans="1:13">
      <c r="A27" s="312">
        <f t="shared" si="1"/>
        <v>15</v>
      </c>
      <c r="B27" s="311" t="s">
        <v>164</v>
      </c>
      <c r="C27" s="313">
        <v>22953700</v>
      </c>
      <c r="D27" s="313">
        <v>139070</v>
      </c>
      <c r="E27" s="313">
        <v>55600</v>
      </c>
      <c r="F27" s="313">
        <v>0</v>
      </c>
      <c r="G27" s="313">
        <v>450</v>
      </c>
      <c r="H27" s="313">
        <v>0</v>
      </c>
      <c r="I27" s="313">
        <v>0</v>
      </c>
      <c r="J27" s="313">
        <v>0</v>
      </c>
      <c r="K27" s="313">
        <v>493470</v>
      </c>
      <c r="L27" s="313">
        <v>21465110</v>
      </c>
      <c r="M27" s="313">
        <v>800000</v>
      </c>
    </row>
    <row r="28" spans="1:13">
      <c r="A28" s="312">
        <f t="shared" si="1"/>
        <v>16</v>
      </c>
      <c r="B28" s="311" t="s">
        <v>165</v>
      </c>
      <c r="C28" s="313">
        <v>2141980</v>
      </c>
      <c r="D28" s="313">
        <v>102450</v>
      </c>
      <c r="E28" s="313">
        <v>14270</v>
      </c>
      <c r="F28" s="313">
        <v>0</v>
      </c>
      <c r="G28" s="313">
        <v>200</v>
      </c>
      <c r="H28" s="313">
        <v>0</v>
      </c>
      <c r="I28" s="313">
        <v>0</v>
      </c>
      <c r="J28" s="313">
        <v>1950</v>
      </c>
      <c r="K28" s="313">
        <v>500</v>
      </c>
      <c r="L28" s="313">
        <v>2022610</v>
      </c>
      <c r="M28" s="313">
        <v>0</v>
      </c>
    </row>
    <row r="29" spans="1:13">
      <c r="A29" s="312">
        <f t="shared" si="1"/>
        <v>17</v>
      </c>
      <c r="B29" s="311" t="s">
        <v>166</v>
      </c>
      <c r="C29" s="313">
        <v>164050</v>
      </c>
      <c r="D29" s="313">
        <v>140450</v>
      </c>
      <c r="E29" s="313">
        <v>2000</v>
      </c>
      <c r="F29" s="313">
        <v>0</v>
      </c>
      <c r="G29" s="313">
        <v>0</v>
      </c>
      <c r="H29" s="313">
        <v>0</v>
      </c>
      <c r="I29" s="313">
        <v>0</v>
      </c>
      <c r="J29" s="313">
        <v>0</v>
      </c>
      <c r="K29" s="313">
        <v>0</v>
      </c>
      <c r="L29" s="313">
        <v>21600</v>
      </c>
      <c r="M29" s="313">
        <v>0</v>
      </c>
    </row>
    <row r="30" spans="1:13">
      <c r="A30" s="312">
        <f t="shared" si="1"/>
        <v>18</v>
      </c>
      <c r="B30" s="311" t="s">
        <v>167</v>
      </c>
      <c r="C30" s="313">
        <v>3006585</v>
      </c>
      <c r="D30" s="313">
        <v>65560</v>
      </c>
      <c r="E30" s="313">
        <v>48090</v>
      </c>
      <c r="F30" s="313">
        <v>0</v>
      </c>
      <c r="G30" s="313">
        <v>450</v>
      </c>
      <c r="H30" s="313">
        <v>0</v>
      </c>
      <c r="I30" s="313">
        <v>0</v>
      </c>
      <c r="J30" s="313">
        <v>1655</v>
      </c>
      <c r="K30" s="313">
        <v>177980</v>
      </c>
      <c r="L30" s="313">
        <v>2712850</v>
      </c>
      <c r="M30" s="313">
        <v>0</v>
      </c>
    </row>
    <row r="31" spans="1:13">
      <c r="A31" s="312">
        <f t="shared" si="1"/>
        <v>19</v>
      </c>
      <c r="B31" s="311" t="s">
        <v>168</v>
      </c>
      <c r="C31" s="313">
        <v>543690</v>
      </c>
      <c r="D31" s="313">
        <v>200690</v>
      </c>
      <c r="E31" s="313">
        <v>18430</v>
      </c>
      <c r="F31" s="313">
        <v>0</v>
      </c>
      <c r="G31" s="313">
        <v>72940</v>
      </c>
      <c r="H31" s="313">
        <v>0</v>
      </c>
      <c r="I31" s="313">
        <v>0</v>
      </c>
      <c r="J31" s="313">
        <v>1000</v>
      </c>
      <c r="K31" s="313">
        <v>6100</v>
      </c>
      <c r="L31" s="313">
        <v>244530</v>
      </c>
      <c r="M31" s="313">
        <v>0</v>
      </c>
    </row>
    <row r="32" spans="1:13">
      <c r="A32" s="312">
        <f t="shared" si="1"/>
        <v>20</v>
      </c>
      <c r="B32" s="311" t="s">
        <v>169</v>
      </c>
      <c r="C32" s="313">
        <v>2286299</v>
      </c>
      <c r="D32" s="313">
        <v>57660</v>
      </c>
      <c r="E32" s="313">
        <v>328870</v>
      </c>
      <c r="F32" s="313">
        <v>7980</v>
      </c>
      <c r="G32" s="313">
        <v>200</v>
      </c>
      <c r="H32" s="313">
        <v>0</v>
      </c>
      <c r="I32" s="313">
        <v>0</v>
      </c>
      <c r="J32" s="313">
        <v>315869</v>
      </c>
      <c r="K32" s="313">
        <v>1382120</v>
      </c>
      <c r="L32" s="313">
        <v>193600</v>
      </c>
      <c r="M32" s="313">
        <v>0</v>
      </c>
    </row>
    <row r="33" spans="1:13">
      <c r="A33" s="312">
        <f t="shared" si="1"/>
        <v>21</v>
      </c>
      <c r="B33" s="311" t="s">
        <v>170</v>
      </c>
      <c r="C33" s="313">
        <v>789080</v>
      </c>
      <c r="D33" s="313">
        <v>64960</v>
      </c>
      <c r="E33" s="313">
        <v>17540</v>
      </c>
      <c r="F33" s="313">
        <v>0</v>
      </c>
      <c r="G33" s="313">
        <v>180400</v>
      </c>
      <c r="H33" s="313">
        <v>50400</v>
      </c>
      <c r="I33" s="313">
        <v>0</v>
      </c>
      <c r="J33" s="313">
        <v>2000</v>
      </c>
      <c r="K33" s="313">
        <v>31700</v>
      </c>
      <c r="L33" s="313">
        <v>442080</v>
      </c>
      <c r="M33" s="313">
        <v>0</v>
      </c>
    </row>
    <row r="34" spans="1:13">
      <c r="A34" s="312">
        <f t="shared" si="1"/>
        <v>22</v>
      </c>
      <c r="B34" s="311" t="s">
        <v>171</v>
      </c>
      <c r="C34" s="313">
        <v>215130</v>
      </c>
      <c r="D34" s="313">
        <v>36040</v>
      </c>
      <c r="E34" s="313">
        <v>51400</v>
      </c>
      <c r="F34" s="313">
        <v>0</v>
      </c>
      <c r="G34" s="313">
        <v>32000</v>
      </c>
      <c r="H34" s="313">
        <v>0</v>
      </c>
      <c r="I34" s="313">
        <v>0</v>
      </c>
      <c r="J34" s="313">
        <v>3550</v>
      </c>
      <c r="K34" s="313">
        <v>7270</v>
      </c>
      <c r="L34" s="313">
        <v>84870</v>
      </c>
      <c r="M34" s="313">
        <v>0</v>
      </c>
    </row>
    <row r="35" spans="1:13">
      <c r="A35" s="312">
        <f t="shared" si="1"/>
        <v>23</v>
      </c>
      <c r="B35" s="311" t="s">
        <v>172</v>
      </c>
      <c r="C35" s="313">
        <v>298200</v>
      </c>
      <c r="D35" s="313">
        <v>4340</v>
      </c>
      <c r="E35" s="313">
        <v>5720</v>
      </c>
      <c r="F35" s="313">
        <v>0</v>
      </c>
      <c r="G35" s="313">
        <v>0</v>
      </c>
      <c r="H35" s="313">
        <v>0</v>
      </c>
      <c r="I35" s="313">
        <v>0</v>
      </c>
      <c r="J35" s="313">
        <v>0</v>
      </c>
      <c r="K35" s="313">
        <v>0</v>
      </c>
      <c r="L35" s="313">
        <v>288140</v>
      </c>
      <c r="M35" s="313">
        <v>0</v>
      </c>
    </row>
    <row r="36" spans="1:13">
      <c r="A36" s="312">
        <f t="shared" si="1"/>
        <v>24</v>
      </c>
      <c r="B36" s="311" t="s">
        <v>173</v>
      </c>
      <c r="C36" s="313">
        <v>763120</v>
      </c>
      <c r="D36" s="313">
        <v>10950</v>
      </c>
      <c r="E36" s="313">
        <v>2800</v>
      </c>
      <c r="F36" s="313">
        <v>0</v>
      </c>
      <c r="G36" s="313">
        <v>0</v>
      </c>
      <c r="H36" s="313">
        <v>0</v>
      </c>
      <c r="I36" s="313">
        <v>0</v>
      </c>
      <c r="J36" s="313">
        <v>13400</v>
      </c>
      <c r="K36" s="313">
        <v>0</v>
      </c>
      <c r="L36" s="313">
        <v>735970</v>
      </c>
      <c r="M36" s="313">
        <v>0</v>
      </c>
    </row>
    <row r="37" spans="1:13">
      <c r="A37" s="312">
        <f t="shared" si="1"/>
        <v>25</v>
      </c>
      <c r="B37" s="311" t="s">
        <v>339</v>
      </c>
      <c r="C37" s="313">
        <v>612030</v>
      </c>
      <c r="D37" s="313">
        <v>700</v>
      </c>
      <c r="E37" s="313">
        <v>1710</v>
      </c>
      <c r="F37" s="313">
        <v>0</v>
      </c>
      <c r="G37" s="313">
        <v>600</v>
      </c>
      <c r="H37" s="313">
        <v>609020</v>
      </c>
      <c r="I37" s="313">
        <v>0</v>
      </c>
      <c r="J37" s="313">
        <v>0</v>
      </c>
      <c r="K37" s="313">
        <v>0</v>
      </c>
      <c r="L37" s="313">
        <v>0</v>
      </c>
      <c r="M37" s="313">
        <v>0</v>
      </c>
    </row>
    <row r="38" spans="1:13">
      <c r="A38" s="312">
        <f t="shared" si="1"/>
        <v>26</v>
      </c>
      <c r="B38" s="311" t="s">
        <v>175</v>
      </c>
      <c r="C38" s="313">
        <v>111070</v>
      </c>
      <c r="D38" s="313">
        <v>24070</v>
      </c>
      <c r="E38" s="313">
        <v>0</v>
      </c>
      <c r="F38" s="313">
        <v>0</v>
      </c>
      <c r="G38" s="313">
        <v>0</v>
      </c>
      <c r="H38" s="313">
        <v>87000</v>
      </c>
      <c r="I38" s="313">
        <v>0</v>
      </c>
      <c r="J38" s="313">
        <v>0</v>
      </c>
      <c r="K38" s="313">
        <v>0</v>
      </c>
      <c r="L38" s="313">
        <v>0</v>
      </c>
      <c r="M38" s="313">
        <v>0</v>
      </c>
    </row>
    <row r="39" spans="1:13">
      <c r="A39" s="312">
        <f t="shared" si="1"/>
        <v>27</v>
      </c>
      <c r="B39" s="311" t="s">
        <v>176</v>
      </c>
      <c r="C39" s="313">
        <v>678370</v>
      </c>
      <c r="D39" s="313">
        <v>28880</v>
      </c>
      <c r="E39" s="313">
        <v>1940</v>
      </c>
      <c r="F39" s="313">
        <v>0</v>
      </c>
      <c r="G39" s="313">
        <v>0</v>
      </c>
      <c r="H39" s="313">
        <v>647550</v>
      </c>
      <c r="I39" s="313">
        <v>0</v>
      </c>
      <c r="J39" s="313">
        <v>0</v>
      </c>
      <c r="K39" s="313">
        <v>0</v>
      </c>
      <c r="L39" s="313">
        <v>0</v>
      </c>
      <c r="M39" s="313">
        <v>0</v>
      </c>
    </row>
    <row r="40" spans="1:13">
      <c r="A40" s="312">
        <f t="shared" si="1"/>
        <v>28</v>
      </c>
      <c r="B40" s="311" t="s">
        <v>177</v>
      </c>
      <c r="C40" s="313">
        <v>1322300</v>
      </c>
      <c r="D40" s="313">
        <v>81520</v>
      </c>
      <c r="E40" s="313">
        <v>1195150</v>
      </c>
      <c r="F40" s="313">
        <v>0</v>
      </c>
      <c r="G40" s="313">
        <v>17240</v>
      </c>
      <c r="H40" s="313">
        <v>0</v>
      </c>
      <c r="I40" s="313">
        <v>0</v>
      </c>
      <c r="J40" s="313">
        <v>6260</v>
      </c>
      <c r="K40" s="313">
        <v>22130</v>
      </c>
      <c r="L40" s="313">
        <v>0</v>
      </c>
      <c r="M40" s="313">
        <v>0</v>
      </c>
    </row>
    <row r="41" spans="1:13">
      <c r="A41" s="312">
        <f t="shared" si="1"/>
        <v>29</v>
      </c>
      <c r="B41" s="311" t="s">
        <v>178</v>
      </c>
      <c r="C41" s="313">
        <v>476180</v>
      </c>
      <c r="D41" s="313">
        <v>19320</v>
      </c>
      <c r="E41" s="313">
        <v>445980</v>
      </c>
      <c r="F41" s="313">
        <v>0</v>
      </c>
      <c r="G41" s="313">
        <v>8810</v>
      </c>
      <c r="H41" s="313">
        <v>0</v>
      </c>
      <c r="I41" s="313">
        <v>0</v>
      </c>
      <c r="J41" s="313">
        <v>1100</v>
      </c>
      <c r="K41" s="313">
        <v>970</v>
      </c>
      <c r="L41" s="313">
        <v>0</v>
      </c>
      <c r="M41" s="313">
        <v>0</v>
      </c>
    </row>
    <row r="42" spans="1:13">
      <c r="A42" s="312">
        <f t="shared" si="1"/>
        <v>30</v>
      </c>
      <c r="B42" s="311" t="s">
        <v>179</v>
      </c>
      <c r="C42" s="313">
        <v>819485</v>
      </c>
      <c r="D42" s="313">
        <v>702090</v>
      </c>
      <c r="E42" s="313">
        <v>114830</v>
      </c>
      <c r="F42" s="313">
        <v>0</v>
      </c>
      <c r="G42" s="313">
        <v>750</v>
      </c>
      <c r="H42" s="313">
        <v>0</v>
      </c>
      <c r="I42" s="313">
        <v>0</v>
      </c>
      <c r="J42" s="313">
        <v>1325</v>
      </c>
      <c r="K42" s="313">
        <v>490</v>
      </c>
      <c r="L42" s="313">
        <v>0</v>
      </c>
      <c r="M42" s="313">
        <v>0</v>
      </c>
    </row>
    <row r="43" spans="1:13">
      <c r="A43" s="312">
        <f t="shared" si="1"/>
        <v>31</v>
      </c>
      <c r="B43" s="311" t="s">
        <v>180</v>
      </c>
      <c r="C43" s="313">
        <v>643310</v>
      </c>
      <c r="D43" s="313">
        <v>422240</v>
      </c>
      <c r="E43" s="313">
        <v>219570</v>
      </c>
      <c r="F43" s="313">
        <v>0</v>
      </c>
      <c r="G43" s="313">
        <v>0</v>
      </c>
      <c r="H43" s="313">
        <v>0</v>
      </c>
      <c r="I43" s="313">
        <v>0</v>
      </c>
      <c r="J43" s="313">
        <v>1500</v>
      </c>
      <c r="K43" s="313">
        <v>0</v>
      </c>
      <c r="L43" s="313">
        <v>0</v>
      </c>
      <c r="M43" s="313">
        <v>0</v>
      </c>
    </row>
    <row r="44" spans="1:13">
      <c r="A44" s="312">
        <f t="shared" si="1"/>
        <v>32</v>
      </c>
      <c r="B44" s="311" t="s">
        <v>181</v>
      </c>
      <c r="C44" s="313">
        <v>99558</v>
      </c>
      <c r="D44" s="313">
        <v>6440</v>
      </c>
      <c r="E44" s="313">
        <v>3900</v>
      </c>
      <c r="F44" s="313">
        <v>0</v>
      </c>
      <c r="G44" s="313">
        <v>0</v>
      </c>
      <c r="H44" s="313">
        <v>0</v>
      </c>
      <c r="I44" s="313">
        <v>0</v>
      </c>
      <c r="J44" s="313">
        <v>3348</v>
      </c>
      <c r="K44" s="313">
        <v>1270</v>
      </c>
      <c r="L44" s="313">
        <v>84600</v>
      </c>
      <c r="M44" s="313">
        <v>0</v>
      </c>
    </row>
    <row r="45" spans="1:13">
      <c r="A45" s="312">
        <f t="shared" si="1"/>
        <v>33</v>
      </c>
      <c r="B45" s="311" t="s">
        <v>182</v>
      </c>
      <c r="C45" s="313">
        <v>110145</v>
      </c>
      <c r="D45" s="313">
        <v>22300</v>
      </c>
      <c r="E45" s="313">
        <v>10080</v>
      </c>
      <c r="F45" s="313">
        <v>0</v>
      </c>
      <c r="G45" s="313">
        <v>3445</v>
      </c>
      <c r="H45" s="313">
        <v>0</v>
      </c>
      <c r="I45" s="313">
        <v>0</v>
      </c>
      <c r="J45" s="313">
        <v>4000</v>
      </c>
      <c r="K45" s="313">
        <v>2750</v>
      </c>
      <c r="L45" s="313">
        <v>67570</v>
      </c>
      <c r="M45" s="313">
        <v>0</v>
      </c>
    </row>
    <row r="46" spans="1:13">
      <c r="A46" s="312">
        <f t="shared" si="1"/>
        <v>34</v>
      </c>
      <c r="B46" s="311" t="s">
        <v>183</v>
      </c>
      <c r="C46" s="313">
        <v>98050</v>
      </c>
      <c r="D46" s="313">
        <v>12090</v>
      </c>
      <c r="E46" s="313">
        <v>2800</v>
      </c>
      <c r="F46" s="313">
        <v>0</v>
      </c>
      <c r="G46" s="313">
        <v>8300</v>
      </c>
      <c r="H46" s="313">
        <v>0</v>
      </c>
      <c r="I46" s="313">
        <v>0</v>
      </c>
      <c r="J46" s="313">
        <v>1500</v>
      </c>
      <c r="K46" s="313">
        <v>940</v>
      </c>
      <c r="L46" s="313">
        <v>68420</v>
      </c>
      <c r="M46" s="313">
        <v>4000</v>
      </c>
    </row>
    <row r="47" spans="1:13">
      <c r="A47" s="312">
        <f t="shared" si="1"/>
        <v>35</v>
      </c>
      <c r="B47" s="311" t="s">
        <v>184</v>
      </c>
      <c r="C47" s="313">
        <v>133730</v>
      </c>
      <c r="D47" s="313">
        <v>20930</v>
      </c>
      <c r="E47" s="313">
        <v>4300</v>
      </c>
      <c r="F47" s="313">
        <v>0</v>
      </c>
      <c r="G47" s="313">
        <v>0</v>
      </c>
      <c r="H47" s="313">
        <v>0</v>
      </c>
      <c r="I47" s="313">
        <v>0</v>
      </c>
      <c r="J47" s="313">
        <v>5750</v>
      </c>
      <c r="K47" s="313">
        <v>12630</v>
      </c>
      <c r="L47" s="313">
        <v>90120</v>
      </c>
      <c r="M47" s="313">
        <v>0</v>
      </c>
    </row>
    <row r="48" spans="1:13">
      <c r="A48" s="312">
        <f t="shared" si="1"/>
        <v>36</v>
      </c>
      <c r="B48" s="311" t="s">
        <v>185</v>
      </c>
      <c r="C48" s="313">
        <v>29720</v>
      </c>
      <c r="D48" s="313">
        <v>120</v>
      </c>
      <c r="E48" s="313">
        <v>0</v>
      </c>
      <c r="F48" s="313">
        <v>0</v>
      </c>
      <c r="G48" s="313">
        <v>0</v>
      </c>
      <c r="H48" s="313">
        <v>0</v>
      </c>
      <c r="I48" s="313">
        <v>0</v>
      </c>
      <c r="J48" s="313">
        <v>1500</v>
      </c>
      <c r="K48" s="313">
        <v>540</v>
      </c>
      <c r="L48" s="313">
        <v>19920</v>
      </c>
      <c r="M48" s="313">
        <v>7640</v>
      </c>
    </row>
    <row r="49" spans="1:13">
      <c r="A49" s="312">
        <f t="shared" si="1"/>
        <v>37</v>
      </c>
      <c r="B49" s="311" t="s">
        <v>186</v>
      </c>
      <c r="C49" s="313">
        <v>160072</v>
      </c>
      <c r="D49" s="313">
        <v>97420</v>
      </c>
      <c r="E49" s="313">
        <v>48550</v>
      </c>
      <c r="F49" s="313">
        <v>0</v>
      </c>
      <c r="G49" s="313">
        <v>1990</v>
      </c>
      <c r="H49" s="313">
        <v>0</v>
      </c>
      <c r="I49" s="313">
        <v>0</v>
      </c>
      <c r="J49" s="313">
        <v>4372</v>
      </c>
      <c r="K49" s="313">
        <v>1490</v>
      </c>
      <c r="L49" s="313">
        <v>6250</v>
      </c>
      <c r="M49" s="313">
        <v>0</v>
      </c>
    </row>
    <row r="50" spans="1:13">
      <c r="A50" s="312">
        <f t="shared" si="1"/>
        <v>38</v>
      </c>
      <c r="B50" s="311" t="s">
        <v>187</v>
      </c>
      <c r="C50" s="313">
        <v>0</v>
      </c>
      <c r="D50" s="313">
        <v>0</v>
      </c>
      <c r="E50" s="313">
        <v>0</v>
      </c>
      <c r="F50" s="313">
        <v>0</v>
      </c>
      <c r="G50" s="313">
        <v>0</v>
      </c>
      <c r="H50" s="313">
        <v>0</v>
      </c>
      <c r="I50" s="313">
        <v>0</v>
      </c>
      <c r="J50" s="313">
        <v>0</v>
      </c>
      <c r="K50" s="313">
        <v>0</v>
      </c>
      <c r="L50" s="313">
        <v>0</v>
      </c>
      <c r="M50" s="313">
        <v>0</v>
      </c>
    </row>
    <row r="51" spans="1:13">
      <c r="A51" s="312">
        <f t="shared" si="1"/>
        <v>39</v>
      </c>
      <c r="B51" s="311" t="s">
        <v>188</v>
      </c>
      <c r="C51" s="313">
        <v>0</v>
      </c>
      <c r="D51" s="313">
        <v>0</v>
      </c>
      <c r="E51" s="313">
        <v>0</v>
      </c>
      <c r="F51" s="313">
        <v>0</v>
      </c>
      <c r="G51" s="313">
        <v>0</v>
      </c>
      <c r="H51" s="313">
        <v>0</v>
      </c>
      <c r="I51" s="313">
        <v>0</v>
      </c>
      <c r="J51" s="313">
        <v>0</v>
      </c>
      <c r="K51" s="313">
        <v>0</v>
      </c>
      <c r="L51" s="313">
        <v>0</v>
      </c>
      <c r="M51" s="313">
        <v>0</v>
      </c>
    </row>
    <row r="52" spans="1:13">
      <c r="A52" s="312">
        <f t="shared" si="1"/>
        <v>40</v>
      </c>
      <c r="B52" s="311" t="s">
        <v>189</v>
      </c>
      <c r="C52" s="313">
        <v>47336620</v>
      </c>
      <c r="D52" s="313">
        <v>0</v>
      </c>
      <c r="E52" s="313">
        <v>0</v>
      </c>
      <c r="F52" s="313">
        <v>1775420</v>
      </c>
      <c r="G52" s="313">
        <v>0</v>
      </c>
      <c r="H52" s="313">
        <v>0</v>
      </c>
      <c r="I52" s="313">
        <v>0</v>
      </c>
      <c r="J52" s="313">
        <v>0</v>
      </c>
      <c r="K52" s="313">
        <v>0</v>
      </c>
      <c r="L52" s="313">
        <v>0</v>
      </c>
      <c r="M52" s="313">
        <v>45561200</v>
      </c>
    </row>
    <row r="53" spans="1:13" ht="25.5">
      <c r="A53" s="314" t="s">
        <v>11</v>
      </c>
      <c r="B53" s="315" t="s">
        <v>190</v>
      </c>
      <c r="C53" s="316">
        <v>75810</v>
      </c>
      <c r="D53" s="316">
        <v>300</v>
      </c>
      <c r="E53" s="316">
        <v>5190</v>
      </c>
      <c r="F53" s="316">
        <v>0</v>
      </c>
      <c r="G53" s="316">
        <v>31260</v>
      </c>
      <c r="H53" s="316">
        <v>0</v>
      </c>
      <c r="I53" s="316">
        <v>0</v>
      </c>
      <c r="J53" s="316">
        <v>0</v>
      </c>
      <c r="K53" s="316">
        <v>9750</v>
      </c>
      <c r="L53" s="316">
        <v>29310</v>
      </c>
      <c r="M53" s="316">
        <v>0</v>
      </c>
    </row>
    <row r="54" spans="1:13" ht="25.5">
      <c r="A54" s="314" t="s">
        <v>30</v>
      </c>
      <c r="B54" s="315" t="s">
        <v>191</v>
      </c>
      <c r="C54" s="316">
        <v>641655</v>
      </c>
      <c r="D54" s="316">
        <v>42600</v>
      </c>
      <c r="E54" s="316">
        <v>43100</v>
      </c>
      <c r="F54" s="316">
        <v>500</v>
      </c>
      <c r="G54" s="316">
        <v>183225</v>
      </c>
      <c r="H54" s="316">
        <v>0</v>
      </c>
      <c r="I54" s="316">
        <v>0</v>
      </c>
      <c r="J54" s="316">
        <v>3830</v>
      </c>
      <c r="K54" s="316">
        <v>96540</v>
      </c>
      <c r="L54" s="316">
        <v>270170</v>
      </c>
      <c r="M54" s="316">
        <v>1690</v>
      </c>
    </row>
    <row r="55" spans="1:13">
      <c r="A55" s="314" t="s">
        <v>58</v>
      </c>
      <c r="B55" s="315" t="s">
        <v>116</v>
      </c>
      <c r="C55" s="316">
        <v>25026974</v>
      </c>
      <c r="D55" s="316">
        <v>7310503</v>
      </c>
      <c r="E55" s="316">
        <v>36870</v>
      </c>
      <c r="F55" s="316">
        <v>6175706</v>
      </c>
      <c r="G55" s="316">
        <v>41550</v>
      </c>
      <c r="H55" s="316">
        <v>0</v>
      </c>
      <c r="I55" s="316">
        <v>0</v>
      </c>
      <c r="J55" s="316">
        <v>384150</v>
      </c>
      <c r="K55" s="316">
        <v>8240758</v>
      </c>
      <c r="L55" s="316">
        <v>64940</v>
      </c>
      <c r="M55" s="316">
        <v>2482497</v>
      </c>
    </row>
    <row r="56" spans="1:13" ht="25.5">
      <c r="A56" s="317" t="s">
        <v>95</v>
      </c>
      <c r="B56" s="318" t="s">
        <v>193</v>
      </c>
      <c r="C56" s="319">
        <v>17080861</v>
      </c>
      <c r="D56" s="319">
        <v>1274867</v>
      </c>
      <c r="E56" s="319">
        <v>435100</v>
      </c>
      <c r="F56" s="319">
        <v>2949866</v>
      </c>
      <c r="G56" s="319">
        <v>519430</v>
      </c>
      <c r="H56" s="319">
        <v>377530</v>
      </c>
      <c r="I56" s="319">
        <v>221965</v>
      </c>
      <c r="J56" s="319">
        <v>1016088</v>
      </c>
      <c r="K56" s="319">
        <v>2784092</v>
      </c>
      <c r="L56" s="319">
        <v>1460260</v>
      </c>
      <c r="M56" s="319">
        <v>5631663</v>
      </c>
    </row>
  </sheetData>
  <mergeCells count="16">
    <mergeCell ref="M7:M8"/>
    <mergeCell ref="A3:M3"/>
    <mergeCell ref="A4:M4"/>
    <mergeCell ref="K7:K8"/>
    <mergeCell ref="E7:E8"/>
    <mergeCell ref="A6:A8"/>
    <mergeCell ref="B6:B8"/>
    <mergeCell ref="C6:C8"/>
    <mergeCell ref="D7:D8"/>
    <mergeCell ref="F7:F8"/>
    <mergeCell ref="G7:G8"/>
    <mergeCell ref="H7:H8"/>
    <mergeCell ref="I7:I8"/>
    <mergeCell ref="J7:J8"/>
    <mergeCell ref="D6:M6"/>
    <mergeCell ref="L7:L8"/>
  </mergeCells>
  <printOptions horizontalCentered="1"/>
  <pageMargins left="0.19685039370078741" right="0.19685039370078741" top="0.59055118110236227" bottom="0.59055118110236227" header="0.15748031496062992" footer="0.15748031496062992"/>
  <pageSetup paperSize="8" scale="73"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pageSetUpPr fitToPage="1"/>
  </sheetPr>
  <dimension ref="A1:P84"/>
  <sheetViews>
    <sheetView tabSelected="1" topLeftCell="A8" zoomScale="95" zoomScaleNormal="95" workbookViewId="0">
      <selection activeCell="A62" sqref="A62:XFD62"/>
    </sheetView>
  </sheetViews>
  <sheetFormatPr defaultColWidth="8.88671875" defaultRowHeight="15.75"/>
  <cols>
    <col min="1" max="1" width="4.6640625" style="160" customWidth="1"/>
    <col min="2" max="2" width="17" style="160" customWidth="1"/>
    <col min="3" max="3" width="14.88671875" style="429" customWidth="1"/>
    <col min="4" max="4" width="14.88671875" style="430" customWidth="1"/>
    <col min="5" max="5" width="10.5546875" style="244" customWidth="1"/>
    <col min="6" max="6" width="12.6640625" style="244" customWidth="1"/>
    <col min="7" max="7" width="0.109375" style="244" customWidth="1"/>
    <col min="8" max="8" width="10.88671875" style="244" customWidth="1"/>
    <col min="9" max="9" width="14.88671875" style="441" customWidth="1"/>
    <col min="10" max="10" width="14.88671875" style="452" customWidth="1"/>
    <col min="11" max="11" width="14.88671875" style="244" customWidth="1"/>
    <col min="12" max="13" width="11.44140625" style="244" customWidth="1"/>
    <col min="14" max="14" width="16.5546875" style="244" customWidth="1"/>
    <col min="15" max="15" width="8.88671875" style="467"/>
    <col min="16" max="16384" width="8.88671875" style="160"/>
  </cols>
  <sheetData>
    <row r="1" spans="1:16">
      <c r="A1" s="87" t="s">
        <v>0</v>
      </c>
      <c r="C1" s="419"/>
      <c r="K1" s="412" t="s">
        <v>352</v>
      </c>
      <c r="L1" s="412"/>
      <c r="M1" s="412"/>
      <c r="N1" s="412"/>
      <c r="O1" s="464"/>
      <c r="P1" s="161"/>
    </row>
    <row r="2" spans="1:16" s="162" customFormat="1" ht="19.899999999999999" customHeight="1">
      <c r="A2" s="413" t="s">
        <v>378</v>
      </c>
      <c r="B2" s="413"/>
      <c r="C2" s="413"/>
      <c r="D2" s="413"/>
      <c r="E2" s="413"/>
      <c r="F2" s="413"/>
      <c r="G2" s="413"/>
      <c r="H2" s="413"/>
      <c r="I2" s="413"/>
      <c r="J2" s="413"/>
      <c r="K2" s="413"/>
      <c r="L2" s="413"/>
      <c r="M2" s="413"/>
      <c r="N2" s="413"/>
      <c r="O2" s="465"/>
    </row>
    <row r="3" spans="1:16" s="163" customFormat="1" ht="18.600000000000001" customHeight="1">
      <c r="A3" s="413" t="s">
        <v>400</v>
      </c>
      <c r="B3" s="413"/>
      <c r="C3" s="413"/>
      <c r="D3" s="413"/>
      <c r="E3" s="413"/>
      <c r="F3" s="413"/>
      <c r="G3" s="413"/>
      <c r="H3" s="413"/>
      <c r="I3" s="413"/>
      <c r="J3" s="413"/>
      <c r="K3" s="413"/>
      <c r="L3" s="413"/>
      <c r="M3" s="413"/>
      <c r="N3" s="413"/>
      <c r="O3" s="466"/>
    </row>
    <row r="4" spans="1:16" ht="15.6" customHeight="1">
      <c r="A4" s="400" t="s">
        <v>427</v>
      </c>
      <c r="B4" s="400"/>
      <c r="C4" s="400"/>
      <c r="D4" s="400"/>
      <c r="E4" s="400"/>
      <c r="F4" s="400"/>
      <c r="G4" s="400"/>
      <c r="H4" s="400"/>
      <c r="I4" s="400"/>
      <c r="J4" s="400"/>
      <c r="K4" s="400"/>
      <c r="L4" s="400"/>
      <c r="M4" s="400"/>
      <c r="N4" s="400"/>
    </row>
    <row r="5" spans="1:16" s="164" customFormat="1">
      <c r="C5" s="420"/>
      <c r="D5" s="431"/>
      <c r="E5" s="245"/>
      <c r="F5" s="245"/>
      <c r="G5" s="245"/>
      <c r="H5" s="245"/>
      <c r="I5" s="442"/>
      <c r="J5" s="453"/>
      <c r="K5" s="414" t="s">
        <v>108</v>
      </c>
      <c r="L5" s="414"/>
      <c r="M5" s="414"/>
      <c r="N5" s="414"/>
      <c r="O5" s="468"/>
    </row>
    <row r="6" spans="1:16">
      <c r="F6" s="463">
        <f>SUM(E13+H13)</f>
        <v>601201314</v>
      </c>
    </row>
    <row r="7" spans="1:16">
      <c r="A7" s="320"/>
      <c r="B7" s="321"/>
      <c r="C7" s="421"/>
      <c r="D7" s="432"/>
      <c r="E7" s="415" t="s">
        <v>88</v>
      </c>
      <c r="F7" s="415"/>
      <c r="G7" s="415"/>
      <c r="H7" s="415"/>
      <c r="I7" s="443" t="s">
        <v>119</v>
      </c>
      <c r="J7" s="454" t="s">
        <v>119</v>
      </c>
      <c r="K7" s="246"/>
      <c r="L7" s="322"/>
      <c r="M7" s="322"/>
      <c r="N7" s="322" t="s">
        <v>420</v>
      </c>
    </row>
    <row r="8" spans="1:16">
      <c r="A8" s="165"/>
      <c r="B8" s="166"/>
      <c r="C8" s="422" t="s">
        <v>120</v>
      </c>
      <c r="D8" s="433" t="s">
        <v>121</v>
      </c>
      <c r="E8" s="247" t="s">
        <v>414</v>
      </c>
      <c r="F8" s="411" t="s">
        <v>122</v>
      </c>
      <c r="G8" s="411"/>
      <c r="H8" s="411"/>
      <c r="I8" s="444" t="s">
        <v>123</v>
      </c>
      <c r="J8" s="455" t="s">
        <v>124</v>
      </c>
      <c r="K8" s="248" t="s">
        <v>125</v>
      </c>
      <c r="L8" s="247" t="s">
        <v>126</v>
      </c>
      <c r="M8" s="247" t="s">
        <v>127</v>
      </c>
      <c r="N8" s="247" t="s">
        <v>421</v>
      </c>
    </row>
    <row r="9" spans="1:16">
      <c r="A9" s="166" t="s">
        <v>2</v>
      </c>
      <c r="B9" s="165" t="s">
        <v>128</v>
      </c>
      <c r="C9" s="422" t="s">
        <v>129</v>
      </c>
      <c r="D9" s="434" t="s">
        <v>136</v>
      </c>
      <c r="E9" s="248" t="s">
        <v>403</v>
      </c>
      <c r="F9" s="248" t="s">
        <v>415</v>
      </c>
      <c r="G9" s="249" t="s">
        <v>417</v>
      </c>
      <c r="H9" s="248" t="s">
        <v>130</v>
      </c>
      <c r="I9" s="444" t="s">
        <v>131</v>
      </c>
      <c r="J9" s="455" t="s">
        <v>419</v>
      </c>
      <c r="K9" s="248" t="s">
        <v>123</v>
      </c>
      <c r="L9" s="247" t="s">
        <v>90</v>
      </c>
      <c r="M9" s="247" t="s">
        <v>90</v>
      </c>
      <c r="N9" s="247" t="s">
        <v>422</v>
      </c>
    </row>
    <row r="10" spans="1:16">
      <c r="A10" s="167"/>
      <c r="B10" s="166"/>
      <c r="C10" s="422" t="s">
        <v>401</v>
      </c>
      <c r="D10" s="434" t="s">
        <v>132</v>
      </c>
      <c r="E10" s="248" t="s">
        <v>133</v>
      </c>
      <c r="F10" s="248" t="s">
        <v>416</v>
      </c>
      <c r="G10" s="248" t="s">
        <v>418</v>
      </c>
      <c r="H10" s="248" t="s">
        <v>136</v>
      </c>
      <c r="I10" s="445" t="s">
        <v>134</v>
      </c>
      <c r="J10" s="456" t="s">
        <v>402</v>
      </c>
      <c r="K10" s="248" t="s">
        <v>403</v>
      </c>
      <c r="L10" s="247"/>
      <c r="M10" s="247"/>
      <c r="N10" s="247" t="s">
        <v>423</v>
      </c>
    </row>
    <row r="11" spans="1:16">
      <c r="A11" s="168"/>
      <c r="B11" s="169"/>
      <c r="C11" s="423"/>
      <c r="D11" s="435" t="s">
        <v>135</v>
      </c>
      <c r="E11" s="323">
        <v>1</v>
      </c>
      <c r="F11" s="248"/>
      <c r="G11" s="248"/>
      <c r="H11" s="248"/>
      <c r="I11" s="446" t="s">
        <v>90</v>
      </c>
      <c r="J11" s="457"/>
      <c r="K11" s="250"/>
      <c r="L11" s="251"/>
      <c r="M11" s="251"/>
      <c r="N11" s="252"/>
    </row>
    <row r="12" spans="1:16">
      <c r="A12" s="240" t="s">
        <v>4</v>
      </c>
      <c r="B12" s="241" t="s">
        <v>5</v>
      </c>
      <c r="C12" s="424">
        <v>1</v>
      </c>
      <c r="D12" s="436" t="s">
        <v>137</v>
      </c>
      <c r="E12" s="253">
        <v>3</v>
      </c>
      <c r="F12" s="253">
        <v>4</v>
      </c>
      <c r="G12" s="253">
        <v>5</v>
      </c>
      <c r="H12" s="253">
        <v>6</v>
      </c>
      <c r="I12" s="447">
        <v>7</v>
      </c>
      <c r="J12" s="458">
        <v>8</v>
      </c>
      <c r="K12" s="253" t="s">
        <v>333</v>
      </c>
      <c r="L12" s="254">
        <v>10</v>
      </c>
      <c r="M12" s="254">
        <v>11</v>
      </c>
      <c r="N12" s="254" t="s">
        <v>404</v>
      </c>
    </row>
    <row r="13" spans="1:16">
      <c r="A13" s="255"/>
      <c r="B13" s="257" t="s">
        <v>60</v>
      </c>
      <c r="C13" s="425">
        <v>1518600000</v>
      </c>
      <c r="D13" s="437">
        <v>601201314</v>
      </c>
      <c r="E13" s="337">
        <v>229563414</v>
      </c>
      <c r="F13" s="337">
        <v>733844532</v>
      </c>
      <c r="G13" s="337"/>
      <c r="H13" s="337">
        <v>371637900</v>
      </c>
      <c r="I13" s="448">
        <v>198135178.30000001</v>
      </c>
      <c r="J13" s="459">
        <v>13315584</v>
      </c>
      <c r="K13" s="337">
        <v>812652076.29999995</v>
      </c>
      <c r="L13" s="337">
        <v>2094300</v>
      </c>
      <c r="M13" s="337">
        <v>14594300</v>
      </c>
      <c r="N13" s="337">
        <v>825152076.29999995</v>
      </c>
    </row>
    <row r="14" spans="1:16">
      <c r="A14" s="256" t="s">
        <v>6</v>
      </c>
      <c r="B14" s="258" t="s">
        <v>202</v>
      </c>
      <c r="C14" s="426">
        <v>59330000</v>
      </c>
      <c r="D14" s="438">
        <v>44088522</v>
      </c>
      <c r="E14" s="338">
        <v>19539488</v>
      </c>
      <c r="F14" s="338">
        <v>24549034</v>
      </c>
      <c r="G14" s="338"/>
      <c r="H14" s="338">
        <v>24549034</v>
      </c>
      <c r="I14" s="449">
        <v>69318796</v>
      </c>
      <c r="J14" s="460">
        <v>4275657</v>
      </c>
      <c r="K14" s="338">
        <v>117682975</v>
      </c>
      <c r="L14" s="338">
        <v>555600</v>
      </c>
      <c r="M14" s="338">
        <v>711500</v>
      </c>
      <c r="N14" s="338">
        <v>117838875</v>
      </c>
    </row>
    <row r="15" spans="1:16">
      <c r="A15" s="242" t="s">
        <v>203</v>
      </c>
      <c r="B15" s="259" t="s">
        <v>204</v>
      </c>
      <c r="C15" s="427">
        <v>1907000</v>
      </c>
      <c r="D15" s="439">
        <v>1545893</v>
      </c>
      <c r="E15" s="339">
        <v>604893</v>
      </c>
      <c r="F15" s="339">
        <v>941000</v>
      </c>
      <c r="G15" s="339">
        <v>100</v>
      </c>
      <c r="H15" s="339">
        <v>941000</v>
      </c>
      <c r="I15" s="450">
        <v>7064012</v>
      </c>
      <c r="J15" s="461">
        <v>596353</v>
      </c>
      <c r="K15" s="339">
        <v>9206258</v>
      </c>
      <c r="L15" s="339">
        <v>54600</v>
      </c>
      <c r="M15" s="339">
        <v>0</v>
      </c>
      <c r="N15" s="339">
        <v>9151658</v>
      </c>
      <c r="O15" s="469">
        <f>SUM(I15+J15)</f>
        <v>7660365</v>
      </c>
    </row>
    <row r="16" spans="1:16">
      <c r="A16" s="242" t="s">
        <v>205</v>
      </c>
      <c r="B16" s="259" t="s">
        <v>206</v>
      </c>
      <c r="C16" s="427">
        <v>2011000</v>
      </c>
      <c r="D16" s="439">
        <v>1687146</v>
      </c>
      <c r="E16" s="339">
        <v>691686</v>
      </c>
      <c r="F16" s="339">
        <v>995460</v>
      </c>
      <c r="G16" s="339">
        <v>100</v>
      </c>
      <c r="H16" s="339">
        <v>995460</v>
      </c>
      <c r="I16" s="450">
        <v>4166211</v>
      </c>
      <c r="J16" s="461">
        <v>368434</v>
      </c>
      <c r="K16" s="339">
        <v>6221791</v>
      </c>
      <c r="L16" s="339">
        <v>56200</v>
      </c>
      <c r="M16" s="339">
        <v>0</v>
      </c>
      <c r="N16" s="339">
        <v>6165591</v>
      </c>
      <c r="O16" s="469">
        <f t="shared" ref="O16:O79" si="0">SUM(I16+J16)</f>
        <v>4534645</v>
      </c>
    </row>
    <row r="17" spans="1:15">
      <c r="A17" s="242" t="s">
        <v>207</v>
      </c>
      <c r="B17" s="259" t="s">
        <v>208</v>
      </c>
      <c r="C17" s="427">
        <v>1315000</v>
      </c>
      <c r="D17" s="439">
        <v>1063830</v>
      </c>
      <c r="E17" s="339">
        <v>537630</v>
      </c>
      <c r="F17" s="339">
        <v>526200</v>
      </c>
      <c r="G17" s="339">
        <v>100</v>
      </c>
      <c r="H17" s="339">
        <v>526200</v>
      </c>
      <c r="I17" s="450">
        <v>5743617</v>
      </c>
      <c r="J17" s="461">
        <v>376561</v>
      </c>
      <c r="K17" s="339">
        <v>7184008</v>
      </c>
      <c r="L17" s="339">
        <v>0</v>
      </c>
      <c r="M17" s="339">
        <v>44800</v>
      </c>
      <c r="N17" s="339">
        <v>7228808</v>
      </c>
      <c r="O17" s="469">
        <f t="shared" si="0"/>
        <v>6120178</v>
      </c>
    </row>
    <row r="18" spans="1:15">
      <c r="A18" s="242" t="s">
        <v>209</v>
      </c>
      <c r="B18" s="259" t="s">
        <v>210</v>
      </c>
      <c r="C18" s="427">
        <v>4921000</v>
      </c>
      <c r="D18" s="439">
        <v>1872126</v>
      </c>
      <c r="E18" s="339">
        <v>1134070</v>
      </c>
      <c r="F18" s="339">
        <v>738056</v>
      </c>
      <c r="G18" s="339">
        <v>100</v>
      </c>
      <c r="H18" s="339">
        <v>738056</v>
      </c>
      <c r="I18" s="450">
        <v>5799090</v>
      </c>
      <c r="J18" s="461">
        <v>474927</v>
      </c>
      <c r="K18" s="339">
        <v>8146143</v>
      </c>
      <c r="L18" s="339">
        <v>112900</v>
      </c>
      <c r="M18" s="339">
        <v>0</v>
      </c>
      <c r="N18" s="339">
        <v>8033243</v>
      </c>
      <c r="O18" s="469">
        <f t="shared" si="0"/>
        <v>6274017</v>
      </c>
    </row>
    <row r="19" spans="1:15">
      <c r="A19" s="242" t="s">
        <v>211</v>
      </c>
      <c r="B19" s="259" t="s">
        <v>405</v>
      </c>
      <c r="C19" s="427">
        <v>7287000</v>
      </c>
      <c r="D19" s="439">
        <v>4898053</v>
      </c>
      <c r="E19" s="339">
        <v>3060853</v>
      </c>
      <c r="F19" s="339">
        <v>1837200</v>
      </c>
      <c r="G19" s="339">
        <v>100</v>
      </c>
      <c r="H19" s="339">
        <v>1837200</v>
      </c>
      <c r="I19" s="450">
        <v>4558925</v>
      </c>
      <c r="J19" s="461">
        <v>0</v>
      </c>
      <c r="K19" s="339">
        <v>9456978</v>
      </c>
      <c r="L19" s="339">
        <v>0</v>
      </c>
      <c r="M19" s="339">
        <v>14800</v>
      </c>
      <c r="N19" s="339">
        <v>9471778</v>
      </c>
      <c r="O19" s="469">
        <f t="shared" si="0"/>
        <v>4558925</v>
      </c>
    </row>
    <row r="20" spans="1:15">
      <c r="A20" s="242" t="s">
        <v>212</v>
      </c>
      <c r="B20" s="259" t="s">
        <v>213</v>
      </c>
      <c r="C20" s="427">
        <v>2240000</v>
      </c>
      <c r="D20" s="439">
        <v>1850324</v>
      </c>
      <c r="E20" s="339">
        <v>957324</v>
      </c>
      <c r="F20" s="339">
        <v>893000</v>
      </c>
      <c r="G20" s="339">
        <v>100</v>
      </c>
      <c r="H20" s="339">
        <v>893000</v>
      </c>
      <c r="I20" s="450">
        <v>4979309</v>
      </c>
      <c r="J20" s="461">
        <v>367771</v>
      </c>
      <c r="K20" s="339">
        <v>7197404</v>
      </c>
      <c r="L20" s="339">
        <v>34000</v>
      </c>
      <c r="M20" s="339">
        <v>0</v>
      </c>
      <c r="N20" s="339">
        <v>7163404</v>
      </c>
      <c r="O20" s="469">
        <f t="shared" si="0"/>
        <v>5347080</v>
      </c>
    </row>
    <row r="21" spans="1:15">
      <c r="A21" s="242" t="s">
        <v>214</v>
      </c>
      <c r="B21" s="259" t="s">
        <v>215</v>
      </c>
      <c r="C21" s="427">
        <v>14952000</v>
      </c>
      <c r="D21" s="439">
        <v>11094184</v>
      </c>
      <c r="E21" s="339">
        <v>3534984</v>
      </c>
      <c r="F21" s="339">
        <v>7559200</v>
      </c>
      <c r="G21" s="339">
        <v>100</v>
      </c>
      <c r="H21" s="339">
        <v>7559200</v>
      </c>
      <c r="I21" s="450">
        <v>2085557</v>
      </c>
      <c r="J21" s="461">
        <v>0</v>
      </c>
      <c r="K21" s="339">
        <v>13179741</v>
      </c>
      <c r="L21" s="339">
        <v>0</v>
      </c>
      <c r="M21" s="339">
        <v>290500</v>
      </c>
      <c r="N21" s="339">
        <v>13470241</v>
      </c>
      <c r="O21" s="469">
        <f t="shared" si="0"/>
        <v>2085557</v>
      </c>
    </row>
    <row r="22" spans="1:15">
      <c r="A22" s="242" t="s">
        <v>216</v>
      </c>
      <c r="B22" s="259" t="s">
        <v>217</v>
      </c>
      <c r="C22" s="427">
        <v>678000</v>
      </c>
      <c r="D22" s="439">
        <v>583178</v>
      </c>
      <c r="E22" s="339">
        <v>275732</v>
      </c>
      <c r="F22" s="339">
        <v>307446</v>
      </c>
      <c r="G22" s="339">
        <v>100</v>
      </c>
      <c r="H22" s="339">
        <v>307446</v>
      </c>
      <c r="I22" s="450">
        <v>2858252</v>
      </c>
      <c r="J22" s="461">
        <v>194592</v>
      </c>
      <c r="K22" s="339">
        <v>3636022</v>
      </c>
      <c r="L22" s="339">
        <v>0</v>
      </c>
      <c r="M22" s="339">
        <v>17300</v>
      </c>
      <c r="N22" s="339">
        <v>3653322</v>
      </c>
      <c r="O22" s="469">
        <f t="shared" si="0"/>
        <v>3052844</v>
      </c>
    </row>
    <row r="23" spans="1:15">
      <c r="A23" s="242" t="s">
        <v>218</v>
      </c>
      <c r="B23" s="259" t="s">
        <v>219</v>
      </c>
      <c r="C23" s="427">
        <v>6696000</v>
      </c>
      <c r="D23" s="439">
        <v>5046300</v>
      </c>
      <c r="E23" s="339">
        <v>1329900</v>
      </c>
      <c r="F23" s="339">
        <v>3716400</v>
      </c>
      <c r="G23" s="339">
        <v>100</v>
      </c>
      <c r="H23" s="339">
        <v>3716400</v>
      </c>
      <c r="I23" s="450">
        <v>5072822</v>
      </c>
      <c r="J23" s="461">
        <v>58006</v>
      </c>
      <c r="K23" s="339">
        <v>10177128</v>
      </c>
      <c r="L23" s="339">
        <v>150600</v>
      </c>
      <c r="M23" s="339">
        <v>0</v>
      </c>
      <c r="N23" s="339">
        <v>10026528</v>
      </c>
      <c r="O23" s="469">
        <f t="shared" si="0"/>
        <v>5130828</v>
      </c>
    </row>
    <row r="24" spans="1:15">
      <c r="A24" s="242" t="s">
        <v>220</v>
      </c>
      <c r="B24" s="259" t="s">
        <v>221</v>
      </c>
      <c r="C24" s="427">
        <v>7156000</v>
      </c>
      <c r="D24" s="439">
        <v>5517303</v>
      </c>
      <c r="E24" s="339">
        <v>2870603</v>
      </c>
      <c r="F24" s="339">
        <v>2646700</v>
      </c>
      <c r="G24" s="339">
        <v>100</v>
      </c>
      <c r="H24" s="339">
        <v>2646700</v>
      </c>
      <c r="I24" s="450">
        <v>6408444</v>
      </c>
      <c r="J24" s="461">
        <v>21079</v>
      </c>
      <c r="K24" s="339">
        <v>11946826</v>
      </c>
      <c r="L24" s="339">
        <v>0</v>
      </c>
      <c r="M24" s="339">
        <v>2200</v>
      </c>
      <c r="N24" s="339">
        <v>11949026</v>
      </c>
      <c r="O24" s="469">
        <f t="shared" si="0"/>
        <v>6429523</v>
      </c>
    </row>
    <row r="25" spans="1:15">
      <c r="A25" s="242" t="s">
        <v>222</v>
      </c>
      <c r="B25" s="259" t="s">
        <v>223</v>
      </c>
      <c r="C25" s="427">
        <v>3083000</v>
      </c>
      <c r="D25" s="439">
        <v>2605387</v>
      </c>
      <c r="E25" s="339">
        <v>1094539</v>
      </c>
      <c r="F25" s="339">
        <v>1510848</v>
      </c>
      <c r="G25" s="339">
        <v>100</v>
      </c>
      <c r="H25" s="339">
        <v>1510848</v>
      </c>
      <c r="I25" s="450">
        <v>4975218</v>
      </c>
      <c r="J25" s="461">
        <v>503927</v>
      </c>
      <c r="K25" s="339">
        <v>8084532</v>
      </c>
      <c r="L25" s="339">
        <v>0</v>
      </c>
      <c r="M25" s="339">
        <v>2900</v>
      </c>
      <c r="N25" s="339">
        <v>8087432</v>
      </c>
      <c r="O25" s="469">
        <f t="shared" si="0"/>
        <v>5479145</v>
      </c>
    </row>
    <row r="26" spans="1:15">
      <c r="A26" s="242" t="s">
        <v>224</v>
      </c>
      <c r="B26" s="259" t="s">
        <v>225</v>
      </c>
      <c r="C26" s="427">
        <v>4116500</v>
      </c>
      <c r="D26" s="439">
        <v>3699901</v>
      </c>
      <c r="E26" s="339">
        <v>1976237</v>
      </c>
      <c r="F26" s="339">
        <v>1723664</v>
      </c>
      <c r="G26" s="339">
        <v>100</v>
      </c>
      <c r="H26" s="339">
        <v>1723664</v>
      </c>
      <c r="I26" s="450">
        <v>5974077</v>
      </c>
      <c r="J26" s="461">
        <v>569497</v>
      </c>
      <c r="K26" s="339">
        <v>10243475</v>
      </c>
      <c r="L26" s="339">
        <v>0</v>
      </c>
      <c r="M26" s="339">
        <v>339000</v>
      </c>
      <c r="N26" s="339">
        <v>10582475</v>
      </c>
      <c r="O26" s="469">
        <f t="shared" si="0"/>
        <v>6543574</v>
      </c>
    </row>
    <row r="27" spans="1:15">
      <c r="A27" s="242" t="s">
        <v>226</v>
      </c>
      <c r="B27" s="259" t="s">
        <v>227</v>
      </c>
      <c r="C27" s="427">
        <v>1853500</v>
      </c>
      <c r="D27" s="439">
        <v>1660360</v>
      </c>
      <c r="E27" s="339">
        <v>1024200</v>
      </c>
      <c r="F27" s="339">
        <v>636160</v>
      </c>
      <c r="G27" s="339">
        <v>100</v>
      </c>
      <c r="H27" s="339">
        <v>636160</v>
      </c>
      <c r="I27" s="450">
        <v>3853363</v>
      </c>
      <c r="J27" s="461">
        <v>343384</v>
      </c>
      <c r="K27" s="339">
        <v>5857107</v>
      </c>
      <c r="L27" s="339">
        <v>87700</v>
      </c>
      <c r="M27" s="339">
        <v>0</v>
      </c>
      <c r="N27" s="339">
        <v>5769407</v>
      </c>
      <c r="O27" s="469">
        <f t="shared" si="0"/>
        <v>4196747</v>
      </c>
    </row>
    <row r="28" spans="1:15">
      <c r="A28" s="242" t="s">
        <v>228</v>
      </c>
      <c r="B28" s="259" t="s">
        <v>229</v>
      </c>
      <c r="C28" s="427">
        <v>1114000</v>
      </c>
      <c r="D28" s="439">
        <v>964537</v>
      </c>
      <c r="E28" s="339">
        <v>446837</v>
      </c>
      <c r="F28" s="339">
        <v>517700</v>
      </c>
      <c r="G28" s="339">
        <v>100</v>
      </c>
      <c r="H28" s="339">
        <v>517700</v>
      </c>
      <c r="I28" s="450">
        <v>5779899</v>
      </c>
      <c r="J28" s="461">
        <v>401126</v>
      </c>
      <c r="K28" s="339">
        <v>7145562</v>
      </c>
      <c r="L28" s="339">
        <v>59600</v>
      </c>
      <c r="M28" s="339">
        <v>0</v>
      </c>
      <c r="N28" s="339">
        <v>7085962</v>
      </c>
      <c r="O28" s="469">
        <f t="shared" si="0"/>
        <v>6181025</v>
      </c>
    </row>
    <row r="29" spans="1:15">
      <c r="A29" s="256" t="s">
        <v>11</v>
      </c>
      <c r="B29" s="258" t="s">
        <v>230</v>
      </c>
      <c r="C29" s="426">
        <v>478700700</v>
      </c>
      <c r="D29" s="438">
        <v>213444791</v>
      </c>
      <c r="E29" s="338">
        <v>80690174</v>
      </c>
      <c r="F29" s="338">
        <v>262720706</v>
      </c>
      <c r="G29" s="338"/>
      <c r="H29" s="338">
        <v>132754617</v>
      </c>
      <c r="I29" s="449">
        <v>14257152</v>
      </c>
      <c r="J29" s="460">
        <v>1878825</v>
      </c>
      <c r="K29" s="338">
        <v>229580768</v>
      </c>
      <c r="L29" s="338">
        <v>336400</v>
      </c>
      <c r="M29" s="338">
        <v>5856400</v>
      </c>
      <c r="N29" s="338">
        <v>235100768</v>
      </c>
      <c r="O29" s="469">
        <f t="shared" si="0"/>
        <v>16135977</v>
      </c>
    </row>
    <row r="30" spans="1:15">
      <c r="A30" s="242" t="s">
        <v>231</v>
      </c>
      <c r="B30" s="259" t="s">
        <v>232</v>
      </c>
      <c r="C30" s="427">
        <v>263111000</v>
      </c>
      <c r="D30" s="439">
        <v>100541791</v>
      </c>
      <c r="E30" s="339">
        <v>42383341</v>
      </c>
      <c r="F30" s="339">
        <v>166167000</v>
      </c>
      <c r="G30" s="339">
        <v>35</v>
      </c>
      <c r="H30" s="339">
        <v>58158450</v>
      </c>
      <c r="I30" s="450">
        <v>0</v>
      </c>
      <c r="J30" s="461">
        <v>0</v>
      </c>
      <c r="K30" s="339">
        <v>100541791</v>
      </c>
      <c r="L30" s="339">
        <v>0</v>
      </c>
      <c r="M30" s="339">
        <v>3500000</v>
      </c>
      <c r="N30" s="339">
        <v>104041791</v>
      </c>
      <c r="O30" s="469">
        <f t="shared" si="0"/>
        <v>0</v>
      </c>
    </row>
    <row r="31" spans="1:15">
      <c r="A31" s="242" t="s">
        <v>233</v>
      </c>
      <c r="B31" s="259" t="s">
        <v>234</v>
      </c>
      <c r="C31" s="427">
        <v>64195000</v>
      </c>
      <c r="D31" s="439">
        <v>18738304</v>
      </c>
      <c r="E31" s="339">
        <v>8099416</v>
      </c>
      <c r="F31" s="339">
        <v>13639600</v>
      </c>
      <c r="G31" s="339">
        <v>78</v>
      </c>
      <c r="H31" s="339">
        <v>10638888</v>
      </c>
      <c r="I31" s="450">
        <v>0</v>
      </c>
      <c r="J31" s="461">
        <v>0</v>
      </c>
      <c r="K31" s="339">
        <v>18738304</v>
      </c>
      <c r="L31" s="339">
        <v>0</v>
      </c>
      <c r="M31" s="339">
        <v>957200</v>
      </c>
      <c r="N31" s="339">
        <v>19695504</v>
      </c>
      <c r="O31" s="469">
        <f t="shared" si="0"/>
        <v>0</v>
      </c>
    </row>
    <row r="32" spans="1:15">
      <c r="A32" s="242" t="s">
        <v>235</v>
      </c>
      <c r="B32" s="259" t="s">
        <v>236</v>
      </c>
      <c r="C32" s="427">
        <v>39091000</v>
      </c>
      <c r="D32" s="439">
        <v>23603631</v>
      </c>
      <c r="E32" s="339">
        <v>13701206</v>
      </c>
      <c r="F32" s="339">
        <v>15234500</v>
      </c>
      <c r="G32" s="339">
        <v>65</v>
      </c>
      <c r="H32" s="339">
        <v>9902425</v>
      </c>
      <c r="I32" s="450">
        <v>0</v>
      </c>
      <c r="J32" s="461">
        <v>0</v>
      </c>
      <c r="K32" s="339">
        <v>23603631</v>
      </c>
      <c r="L32" s="339">
        <v>0</v>
      </c>
      <c r="M32" s="339">
        <v>367200</v>
      </c>
      <c r="N32" s="339">
        <v>23970831</v>
      </c>
      <c r="O32" s="469">
        <f t="shared" si="0"/>
        <v>0</v>
      </c>
    </row>
    <row r="33" spans="1:15">
      <c r="A33" s="242" t="s">
        <v>237</v>
      </c>
      <c r="B33" s="259" t="s">
        <v>238</v>
      </c>
      <c r="C33" s="427">
        <v>14882000</v>
      </c>
      <c r="D33" s="439">
        <v>11158857</v>
      </c>
      <c r="E33" s="339">
        <v>2631701</v>
      </c>
      <c r="F33" s="339">
        <v>8701180</v>
      </c>
      <c r="G33" s="339">
        <v>98</v>
      </c>
      <c r="H33" s="339">
        <v>8527156</v>
      </c>
      <c r="I33" s="450">
        <v>0</v>
      </c>
      <c r="J33" s="461">
        <v>84845</v>
      </c>
      <c r="K33" s="339">
        <v>11243702</v>
      </c>
      <c r="L33" s="339">
        <v>22100</v>
      </c>
      <c r="M33" s="339">
        <v>0</v>
      </c>
      <c r="N33" s="339">
        <v>11221602</v>
      </c>
      <c r="O33" s="469">
        <f t="shared" si="0"/>
        <v>84845</v>
      </c>
    </row>
    <row r="34" spans="1:15">
      <c r="A34" s="242" t="s">
        <v>239</v>
      </c>
      <c r="B34" s="259" t="s">
        <v>240</v>
      </c>
      <c r="C34" s="427">
        <v>12570000</v>
      </c>
      <c r="D34" s="439">
        <v>8380043</v>
      </c>
      <c r="E34" s="339">
        <v>1994570</v>
      </c>
      <c r="F34" s="339">
        <v>6866100</v>
      </c>
      <c r="G34" s="339">
        <v>93</v>
      </c>
      <c r="H34" s="339">
        <v>6385473</v>
      </c>
      <c r="I34" s="450">
        <v>0</v>
      </c>
      <c r="J34" s="461">
        <v>0</v>
      </c>
      <c r="K34" s="339">
        <v>8380043</v>
      </c>
      <c r="L34" s="339">
        <v>95000</v>
      </c>
      <c r="M34" s="339">
        <v>0</v>
      </c>
      <c r="N34" s="339">
        <v>8285043</v>
      </c>
      <c r="O34" s="469">
        <f t="shared" si="0"/>
        <v>0</v>
      </c>
    </row>
    <row r="35" spans="1:15">
      <c r="A35" s="242" t="s">
        <v>241</v>
      </c>
      <c r="B35" s="259" t="s">
        <v>242</v>
      </c>
      <c r="C35" s="427">
        <v>27793000</v>
      </c>
      <c r="D35" s="439">
        <v>12821682</v>
      </c>
      <c r="E35" s="339">
        <v>1376756</v>
      </c>
      <c r="F35" s="339">
        <v>21594200</v>
      </c>
      <c r="G35" s="339">
        <v>53</v>
      </c>
      <c r="H35" s="339">
        <v>11444926</v>
      </c>
      <c r="I35" s="450">
        <v>0</v>
      </c>
      <c r="J35" s="461">
        <v>1483687</v>
      </c>
      <c r="K35" s="339">
        <v>14305369</v>
      </c>
      <c r="L35" s="339">
        <v>0</v>
      </c>
      <c r="M35" s="339">
        <v>861500</v>
      </c>
      <c r="N35" s="339">
        <v>15166869</v>
      </c>
      <c r="O35" s="469">
        <f t="shared" si="0"/>
        <v>1483687</v>
      </c>
    </row>
    <row r="36" spans="1:15">
      <c r="A36" s="242" t="s">
        <v>243</v>
      </c>
      <c r="B36" s="259" t="s">
        <v>244</v>
      </c>
      <c r="C36" s="427">
        <v>27397000</v>
      </c>
      <c r="D36" s="439">
        <v>17486573</v>
      </c>
      <c r="E36" s="339">
        <v>3714300</v>
      </c>
      <c r="F36" s="339">
        <v>16593100</v>
      </c>
      <c r="G36" s="339">
        <v>83</v>
      </c>
      <c r="H36" s="339">
        <v>13772273</v>
      </c>
      <c r="I36" s="450">
        <v>0</v>
      </c>
      <c r="J36" s="461">
        <v>0</v>
      </c>
      <c r="K36" s="339">
        <v>17486573</v>
      </c>
      <c r="L36" s="339">
        <v>0</v>
      </c>
      <c r="M36" s="339">
        <v>0</v>
      </c>
      <c r="N36" s="339">
        <v>17486573</v>
      </c>
      <c r="O36" s="469">
        <f t="shared" si="0"/>
        <v>0</v>
      </c>
    </row>
    <row r="37" spans="1:15">
      <c r="A37" s="242" t="s">
        <v>245</v>
      </c>
      <c r="B37" s="259" t="s">
        <v>246</v>
      </c>
      <c r="C37" s="427">
        <v>7716000</v>
      </c>
      <c r="D37" s="439">
        <v>5975633</v>
      </c>
      <c r="E37" s="339">
        <v>1679633</v>
      </c>
      <c r="F37" s="339">
        <v>4296000</v>
      </c>
      <c r="G37" s="339">
        <v>100</v>
      </c>
      <c r="H37" s="339">
        <v>4296000</v>
      </c>
      <c r="I37" s="450">
        <v>1030010</v>
      </c>
      <c r="J37" s="461">
        <v>0</v>
      </c>
      <c r="K37" s="339">
        <v>7005643</v>
      </c>
      <c r="L37" s="339">
        <v>0</v>
      </c>
      <c r="M37" s="339">
        <v>170500</v>
      </c>
      <c r="N37" s="339">
        <v>7176143</v>
      </c>
      <c r="O37" s="469">
        <f t="shared" si="0"/>
        <v>1030010</v>
      </c>
    </row>
    <row r="38" spans="1:15">
      <c r="A38" s="242" t="s">
        <v>247</v>
      </c>
      <c r="B38" s="259" t="s">
        <v>248</v>
      </c>
      <c r="C38" s="427">
        <v>4690000</v>
      </c>
      <c r="D38" s="439">
        <v>3842076</v>
      </c>
      <c r="E38" s="339">
        <v>1935560</v>
      </c>
      <c r="F38" s="339">
        <v>1906516</v>
      </c>
      <c r="G38" s="339">
        <v>100</v>
      </c>
      <c r="H38" s="339">
        <v>1906516</v>
      </c>
      <c r="I38" s="450">
        <v>6174179</v>
      </c>
      <c r="J38" s="461">
        <v>310293</v>
      </c>
      <c r="K38" s="339">
        <v>10326548</v>
      </c>
      <c r="L38" s="339">
        <v>95600</v>
      </c>
      <c r="M38" s="339">
        <v>0</v>
      </c>
      <c r="N38" s="339">
        <v>10230948</v>
      </c>
      <c r="O38" s="469">
        <f t="shared" si="0"/>
        <v>6484472</v>
      </c>
    </row>
    <row r="39" spans="1:15">
      <c r="A39" s="242" t="s">
        <v>249</v>
      </c>
      <c r="B39" s="259" t="s">
        <v>250</v>
      </c>
      <c r="C39" s="427">
        <v>9843700</v>
      </c>
      <c r="D39" s="439">
        <v>6019747</v>
      </c>
      <c r="E39" s="339">
        <v>1472177</v>
      </c>
      <c r="F39" s="339">
        <v>4547570</v>
      </c>
      <c r="G39" s="339">
        <v>100</v>
      </c>
      <c r="H39" s="339">
        <v>4547570</v>
      </c>
      <c r="I39" s="450">
        <v>2360537</v>
      </c>
      <c r="J39" s="461">
        <v>0</v>
      </c>
      <c r="K39" s="339">
        <v>8380284</v>
      </c>
      <c r="L39" s="339">
        <v>63200</v>
      </c>
      <c r="M39" s="339">
        <v>0</v>
      </c>
      <c r="N39" s="339">
        <v>8317084</v>
      </c>
      <c r="O39" s="469">
        <f t="shared" si="0"/>
        <v>2360537</v>
      </c>
    </row>
    <row r="40" spans="1:15">
      <c r="A40" s="242" t="s">
        <v>251</v>
      </c>
      <c r="B40" s="259" t="s">
        <v>252</v>
      </c>
      <c r="C40" s="427">
        <v>7412000</v>
      </c>
      <c r="D40" s="439">
        <v>4876454</v>
      </c>
      <c r="E40" s="339">
        <v>1701514</v>
      </c>
      <c r="F40" s="339">
        <v>3174940</v>
      </c>
      <c r="G40" s="339">
        <v>100</v>
      </c>
      <c r="H40" s="339">
        <v>3174940</v>
      </c>
      <c r="I40" s="450">
        <v>4692426</v>
      </c>
      <c r="J40" s="461">
        <v>0</v>
      </c>
      <c r="K40" s="339">
        <v>9568880</v>
      </c>
      <c r="L40" s="339">
        <v>60500</v>
      </c>
      <c r="M40" s="339">
        <v>0</v>
      </c>
      <c r="N40" s="339">
        <v>9508380</v>
      </c>
      <c r="O40" s="469">
        <f t="shared" si="0"/>
        <v>4692426</v>
      </c>
    </row>
    <row r="41" spans="1:15">
      <c r="A41" s="256" t="s">
        <v>30</v>
      </c>
      <c r="B41" s="258" t="s">
        <v>253</v>
      </c>
      <c r="C41" s="426">
        <v>173518500</v>
      </c>
      <c r="D41" s="438">
        <v>110670725</v>
      </c>
      <c r="E41" s="338">
        <v>34159643</v>
      </c>
      <c r="F41" s="338">
        <v>87886872</v>
      </c>
      <c r="G41" s="338"/>
      <c r="H41" s="338">
        <v>76511082</v>
      </c>
      <c r="I41" s="449">
        <v>49169132</v>
      </c>
      <c r="J41" s="460">
        <v>3951330</v>
      </c>
      <c r="K41" s="338">
        <v>163791187</v>
      </c>
      <c r="L41" s="338">
        <v>524600</v>
      </c>
      <c r="M41" s="338">
        <v>2322800</v>
      </c>
      <c r="N41" s="338">
        <v>165589387</v>
      </c>
      <c r="O41" s="469">
        <f t="shared" si="0"/>
        <v>53120462</v>
      </c>
    </row>
    <row r="42" spans="1:15">
      <c r="A42" s="242" t="s">
        <v>254</v>
      </c>
      <c r="B42" s="259" t="s">
        <v>255</v>
      </c>
      <c r="C42" s="427">
        <v>25442000</v>
      </c>
      <c r="D42" s="439">
        <v>9774089</v>
      </c>
      <c r="E42" s="339">
        <v>4781989</v>
      </c>
      <c r="F42" s="339">
        <v>4992100</v>
      </c>
      <c r="G42" s="339">
        <v>100</v>
      </c>
      <c r="H42" s="339">
        <v>4992100</v>
      </c>
      <c r="I42" s="450">
        <v>14587651</v>
      </c>
      <c r="J42" s="461">
        <v>767383</v>
      </c>
      <c r="K42" s="339">
        <v>25129123</v>
      </c>
      <c r="L42" s="339">
        <v>0</v>
      </c>
      <c r="M42" s="339">
        <v>0</v>
      </c>
      <c r="N42" s="339">
        <v>25129123</v>
      </c>
      <c r="O42" s="469">
        <f t="shared" si="0"/>
        <v>15355034</v>
      </c>
    </row>
    <row r="43" spans="1:15">
      <c r="A43" s="242" t="s">
        <v>256</v>
      </c>
      <c r="B43" s="259" t="s">
        <v>257</v>
      </c>
      <c r="C43" s="427">
        <v>12588000</v>
      </c>
      <c r="D43" s="439">
        <v>9595517</v>
      </c>
      <c r="E43" s="339">
        <v>3459517</v>
      </c>
      <c r="F43" s="339">
        <v>6136000</v>
      </c>
      <c r="G43" s="339">
        <v>100</v>
      </c>
      <c r="H43" s="339">
        <v>6136000</v>
      </c>
      <c r="I43" s="450">
        <v>9774968</v>
      </c>
      <c r="J43" s="461">
        <v>1023648</v>
      </c>
      <c r="K43" s="339">
        <v>20394133</v>
      </c>
      <c r="L43" s="339">
        <v>524600</v>
      </c>
      <c r="M43" s="339">
        <v>0</v>
      </c>
      <c r="N43" s="339">
        <v>19869533</v>
      </c>
      <c r="O43" s="469">
        <f t="shared" si="0"/>
        <v>10798616</v>
      </c>
    </row>
    <row r="44" spans="1:15">
      <c r="A44" s="242" t="s">
        <v>258</v>
      </c>
      <c r="B44" s="259" t="s">
        <v>259</v>
      </c>
      <c r="C44" s="427">
        <v>12711000</v>
      </c>
      <c r="D44" s="439">
        <v>5147579</v>
      </c>
      <c r="E44" s="339">
        <v>1679257</v>
      </c>
      <c r="F44" s="339">
        <v>3468322</v>
      </c>
      <c r="G44" s="339">
        <v>100</v>
      </c>
      <c r="H44" s="339">
        <v>3468322</v>
      </c>
      <c r="I44" s="450">
        <v>5833191</v>
      </c>
      <c r="J44" s="461">
        <v>772009</v>
      </c>
      <c r="K44" s="339">
        <v>11752779</v>
      </c>
      <c r="L44" s="339">
        <v>0</v>
      </c>
      <c r="M44" s="339">
        <v>94400</v>
      </c>
      <c r="N44" s="339">
        <v>11847179</v>
      </c>
      <c r="O44" s="469">
        <f t="shared" si="0"/>
        <v>6605200</v>
      </c>
    </row>
    <row r="45" spans="1:15">
      <c r="A45" s="242" t="s">
        <v>260</v>
      </c>
      <c r="B45" s="259" t="s">
        <v>261</v>
      </c>
      <c r="C45" s="427">
        <v>3855000</v>
      </c>
      <c r="D45" s="439">
        <v>3102140</v>
      </c>
      <c r="E45" s="339">
        <v>1834300</v>
      </c>
      <c r="F45" s="339">
        <v>1267840</v>
      </c>
      <c r="G45" s="339">
        <v>100</v>
      </c>
      <c r="H45" s="339">
        <v>1267840</v>
      </c>
      <c r="I45" s="450">
        <v>4545742</v>
      </c>
      <c r="J45" s="461">
        <v>183649</v>
      </c>
      <c r="K45" s="339">
        <v>7831531</v>
      </c>
      <c r="L45" s="339">
        <v>0</v>
      </c>
      <c r="M45" s="339">
        <v>114600</v>
      </c>
      <c r="N45" s="339">
        <v>7946131</v>
      </c>
      <c r="O45" s="469">
        <f t="shared" si="0"/>
        <v>4729391</v>
      </c>
    </row>
    <row r="46" spans="1:15">
      <c r="A46" s="242" t="s">
        <v>262</v>
      </c>
      <c r="B46" s="259" t="s">
        <v>263</v>
      </c>
      <c r="C46" s="427">
        <v>2516000</v>
      </c>
      <c r="D46" s="439">
        <v>1937922</v>
      </c>
      <c r="E46" s="339">
        <v>771422</v>
      </c>
      <c r="F46" s="339">
        <v>1166500</v>
      </c>
      <c r="G46" s="339">
        <v>100</v>
      </c>
      <c r="H46" s="339">
        <v>1166500</v>
      </c>
      <c r="I46" s="450">
        <v>3509576</v>
      </c>
      <c r="J46" s="461">
        <v>266797</v>
      </c>
      <c r="K46" s="339">
        <v>5714295</v>
      </c>
      <c r="L46" s="339">
        <v>0</v>
      </c>
      <c r="M46" s="339">
        <v>6900</v>
      </c>
      <c r="N46" s="339">
        <v>5721195</v>
      </c>
      <c r="O46" s="469">
        <f t="shared" si="0"/>
        <v>3776373</v>
      </c>
    </row>
    <row r="47" spans="1:15">
      <c r="A47" s="242" t="s">
        <v>264</v>
      </c>
      <c r="B47" s="259" t="s">
        <v>265</v>
      </c>
      <c r="C47" s="427">
        <v>7181500</v>
      </c>
      <c r="D47" s="439">
        <v>6059182</v>
      </c>
      <c r="E47" s="339">
        <v>1976502</v>
      </c>
      <c r="F47" s="339">
        <v>4082680</v>
      </c>
      <c r="G47" s="339">
        <v>100</v>
      </c>
      <c r="H47" s="339">
        <v>4082680</v>
      </c>
      <c r="I47" s="450">
        <v>1536730</v>
      </c>
      <c r="J47" s="461">
        <v>145201</v>
      </c>
      <c r="K47" s="339">
        <v>7741113</v>
      </c>
      <c r="L47" s="339">
        <v>0</v>
      </c>
      <c r="M47" s="339">
        <v>109300</v>
      </c>
      <c r="N47" s="339">
        <v>7850413</v>
      </c>
      <c r="O47" s="469">
        <f t="shared" si="0"/>
        <v>1681931</v>
      </c>
    </row>
    <row r="48" spans="1:15">
      <c r="A48" s="242" t="s">
        <v>266</v>
      </c>
      <c r="B48" s="259" t="s">
        <v>267</v>
      </c>
      <c r="C48" s="427">
        <v>27379000</v>
      </c>
      <c r="D48" s="439">
        <v>16442900</v>
      </c>
      <c r="E48" s="339">
        <v>5673400</v>
      </c>
      <c r="F48" s="339">
        <v>15837500</v>
      </c>
      <c r="G48" s="339">
        <v>68</v>
      </c>
      <c r="H48" s="339">
        <v>10769500</v>
      </c>
      <c r="I48" s="450">
        <v>0</v>
      </c>
      <c r="J48" s="461">
        <v>0</v>
      </c>
      <c r="K48" s="339">
        <v>16442900</v>
      </c>
      <c r="L48" s="339">
        <v>0</v>
      </c>
      <c r="M48" s="339">
        <v>701500</v>
      </c>
      <c r="N48" s="339">
        <v>17144400</v>
      </c>
      <c r="O48" s="469">
        <f t="shared" si="0"/>
        <v>0</v>
      </c>
    </row>
    <row r="49" spans="1:15">
      <c r="A49" s="242" t="s">
        <v>268</v>
      </c>
      <c r="B49" s="259" t="s">
        <v>269</v>
      </c>
      <c r="C49" s="427">
        <v>23144000</v>
      </c>
      <c r="D49" s="439">
        <v>16401773</v>
      </c>
      <c r="E49" s="339">
        <v>2583623</v>
      </c>
      <c r="F49" s="339">
        <v>15353500</v>
      </c>
      <c r="G49" s="339">
        <v>90</v>
      </c>
      <c r="H49" s="339">
        <v>13818150</v>
      </c>
      <c r="I49" s="450">
        <v>0</v>
      </c>
      <c r="J49" s="461">
        <v>0</v>
      </c>
      <c r="K49" s="339">
        <v>16401773</v>
      </c>
      <c r="L49" s="339">
        <v>0</v>
      </c>
      <c r="M49" s="339">
        <v>509000</v>
      </c>
      <c r="N49" s="339">
        <v>16910773</v>
      </c>
      <c r="O49" s="469">
        <f t="shared" si="0"/>
        <v>0</v>
      </c>
    </row>
    <row r="50" spans="1:15">
      <c r="A50" s="242" t="s">
        <v>270</v>
      </c>
      <c r="B50" s="259" t="s">
        <v>271</v>
      </c>
      <c r="C50" s="427">
        <v>19245000</v>
      </c>
      <c r="D50" s="439">
        <v>14354694</v>
      </c>
      <c r="E50" s="339">
        <v>1209606</v>
      </c>
      <c r="F50" s="339">
        <v>14937600</v>
      </c>
      <c r="G50" s="339">
        <v>88</v>
      </c>
      <c r="H50" s="339">
        <v>13145088</v>
      </c>
      <c r="I50" s="450">
        <v>0</v>
      </c>
      <c r="J50" s="461">
        <v>0</v>
      </c>
      <c r="K50" s="339">
        <v>14354694</v>
      </c>
      <c r="L50" s="339">
        <v>0</v>
      </c>
      <c r="M50" s="339">
        <v>250000</v>
      </c>
      <c r="N50" s="339">
        <v>14604694</v>
      </c>
      <c r="O50" s="469">
        <f t="shared" si="0"/>
        <v>0</v>
      </c>
    </row>
    <row r="51" spans="1:15">
      <c r="A51" s="242" t="s">
        <v>272</v>
      </c>
      <c r="B51" s="259" t="s">
        <v>273</v>
      </c>
      <c r="C51" s="427">
        <v>7445000</v>
      </c>
      <c r="D51" s="439">
        <v>6120001</v>
      </c>
      <c r="E51" s="339">
        <v>2751301</v>
      </c>
      <c r="F51" s="339">
        <v>3368700</v>
      </c>
      <c r="G51" s="339">
        <v>100</v>
      </c>
      <c r="H51" s="339">
        <v>3368700</v>
      </c>
      <c r="I51" s="450">
        <v>3073820</v>
      </c>
      <c r="J51" s="461">
        <v>136318</v>
      </c>
      <c r="K51" s="339">
        <v>9330139</v>
      </c>
      <c r="L51" s="339">
        <v>0</v>
      </c>
      <c r="M51" s="339">
        <v>116100</v>
      </c>
      <c r="N51" s="339">
        <v>9446239</v>
      </c>
      <c r="O51" s="469">
        <f t="shared" si="0"/>
        <v>3210138</v>
      </c>
    </row>
    <row r="52" spans="1:15">
      <c r="A52" s="242" t="s">
        <v>274</v>
      </c>
      <c r="B52" s="259" t="s">
        <v>275</v>
      </c>
      <c r="C52" s="427">
        <v>3512000</v>
      </c>
      <c r="D52" s="439">
        <v>3075561</v>
      </c>
      <c r="E52" s="339">
        <v>1276411</v>
      </c>
      <c r="F52" s="339">
        <v>1799150</v>
      </c>
      <c r="G52" s="339">
        <v>100</v>
      </c>
      <c r="H52" s="339">
        <v>1799150</v>
      </c>
      <c r="I52" s="450">
        <v>2962044</v>
      </c>
      <c r="J52" s="461">
        <v>122018</v>
      </c>
      <c r="K52" s="339">
        <v>6159623</v>
      </c>
      <c r="L52" s="339">
        <v>0</v>
      </c>
      <c r="M52" s="339">
        <v>87500</v>
      </c>
      <c r="N52" s="339">
        <v>6247123</v>
      </c>
      <c r="O52" s="469">
        <f t="shared" si="0"/>
        <v>3084062</v>
      </c>
    </row>
    <row r="53" spans="1:15">
      <c r="A53" s="242" t="s">
        <v>276</v>
      </c>
      <c r="B53" s="259" t="s">
        <v>277</v>
      </c>
      <c r="C53" s="427">
        <v>16795000</v>
      </c>
      <c r="D53" s="439">
        <v>10927077</v>
      </c>
      <c r="E53" s="339">
        <v>3264405</v>
      </c>
      <c r="F53" s="339">
        <v>10642600</v>
      </c>
      <c r="G53" s="339">
        <v>72</v>
      </c>
      <c r="H53" s="339">
        <v>7662672</v>
      </c>
      <c r="I53" s="450">
        <v>0</v>
      </c>
      <c r="J53" s="461">
        <v>0</v>
      </c>
      <c r="K53" s="339">
        <v>10927077</v>
      </c>
      <c r="L53" s="339">
        <v>0</v>
      </c>
      <c r="M53" s="339">
        <v>168100</v>
      </c>
      <c r="N53" s="339">
        <v>11095177</v>
      </c>
      <c r="O53" s="469">
        <f t="shared" si="0"/>
        <v>0</v>
      </c>
    </row>
    <row r="54" spans="1:15">
      <c r="A54" s="242" t="s">
        <v>278</v>
      </c>
      <c r="B54" s="259" t="s">
        <v>279</v>
      </c>
      <c r="C54" s="427">
        <v>2325000</v>
      </c>
      <c r="D54" s="439">
        <v>1980237</v>
      </c>
      <c r="E54" s="339">
        <v>527757</v>
      </c>
      <c r="F54" s="339">
        <v>1452480</v>
      </c>
      <c r="G54" s="339">
        <v>100</v>
      </c>
      <c r="H54" s="339">
        <v>1452480</v>
      </c>
      <c r="I54" s="450">
        <v>1487285</v>
      </c>
      <c r="J54" s="461">
        <v>195171</v>
      </c>
      <c r="K54" s="339">
        <v>3662693</v>
      </c>
      <c r="L54" s="339">
        <v>0</v>
      </c>
      <c r="M54" s="339">
        <v>113700</v>
      </c>
      <c r="N54" s="339">
        <v>3776393</v>
      </c>
      <c r="O54" s="469">
        <f t="shared" si="0"/>
        <v>1682456</v>
      </c>
    </row>
    <row r="55" spans="1:15">
      <c r="A55" s="242" t="s">
        <v>280</v>
      </c>
      <c r="B55" s="259" t="s">
        <v>281</v>
      </c>
      <c r="C55" s="427">
        <v>9380000</v>
      </c>
      <c r="D55" s="439">
        <v>5752053</v>
      </c>
      <c r="E55" s="339">
        <v>2370153</v>
      </c>
      <c r="F55" s="339">
        <v>3381900</v>
      </c>
      <c r="G55" s="339">
        <v>100</v>
      </c>
      <c r="H55" s="339">
        <v>3381900</v>
      </c>
      <c r="I55" s="450">
        <v>1858125</v>
      </c>
      <c r="J55" s="461">
        <v>339136</v>
      </c>
      <c r="K55" s="339">
        <v>7949314</v>
      </c>
      <c r="L55" s="339">
        <v>0</v>
      </c>
      <c r="M55" s="339">
        <v>51700</v>
      </c>
      <c r="N55" s="339">
        <v>8001014</v>
      </c>
      <c r="O55" s="469">
        <f t="shared" si="0"/>
        <v>2197261</v>
      </c>
    </row>
    <row r="56" spans="1:15">
      <c r="A56" s="256" t="s">
        <v>58</v>
      </c>
      <c r="B56" s="258" t="s">
        <v>282</v>
      </c>
      <c r="C56" s="426">
        <v>22399300</v>
      </c>
      <c r="D56" s="438">
        <v>19212131</v>
      </c>
      <c r="E56" s="338">
        <v>8396891</v>
      </c>
      <c r="F56" s="338">
        <v>10815240</v>
      </c>
      <c r="G56" s="338"/>
      <c r="H56" s="338">
        <v>10815240</v>
      </c>
      <c r="I56" s="449">
        <v>23915477.300000001</v>
      </c>
      <c r="J56" s="460">
        <v>383733</v>
      </c>
      <c r="K56" s="338">
        <v>43511341.299999997</v>
      </c>
      <c r="L56" s="338">
        <v>4400</v>
      </c>
      <c r="M56" s="338">
        <v>135500</v>
      </c>
      <c r="N56" s="338">
        <v>43642441.299999997</v>
      </c>
      <c r="O56" s="469">
        <f t="shared" si="0"/>
        <v>24299210.300000001</v>
      </c>
    </row>
    <row r="57" spans="1:15">
      <c r="A57" s="242" t="s">
        <v>283</v>
      </c>
      <c r="B57" s="259" t="s">
        <v>284</v>
      </c>
      <c r="C57" s="427">
        <v>5442500</v>
      </c>
      <c r="D57" s="439">
        <v>4791395</v>
      </c>
      <c r="E57" s="339">
        <v>1752475</v>
      </c>
      <c r="F57" s="339">
        <v>3038920</v>
      </c>
      <c r="G57" s="339">
        <v>100</v>
      </c>
      <c r="H57" s="339">
        <v>3038920</v>
      </c>
      <c r="I57" s="450">
        <v>7493874</v>
      </c>
      <c r="J57" s="461">
        <v>327208</v>
      </c>
      <c r="K57" s="339">
        <v>12612477</v>
      </c>
      <c r="L57" s="339">
        <v>0</v>
      </c>
      <c r="M57" s="339">
        <v>0</v>
      </c>
      <c r="N57" s="339">
        <v>12612477</v>
      </c>
      <c r="O57" s="469">
        <f t="shared" si="0"/>
        <v>7821082</v>
      </c>
    </row>
    <row r="58" spans="1:15">
      <c r="A58" s="242" t="s">
        <v>285</v>
      </c>
      <c r="B58" s="259" t="s">
        <v>286</v>
      </c>
      <c r="C58" s="427">
        <v>2358500</v>
      </c>
      <c r="D58" s="439">
        <v>1967948</v>
      </c>
      <c r="E58" s="339">
        <v>1003448</v>
      </c>
      <c r="F58" s="339">
        <v>964500</v>
      </c>
      <c r="G58" s="339">
        <v>100</v>
      </c>
      <c r="H58" s="339">
        <v>964500</v>
      </c>
      <c r="I58" s="450">
        <v>3120715</v>
      </c>
      <c r="J58" s="461">
        <v>0</v>
      </c>
      <c r="K58" s="339">
        <v>5088663</v>
      </c>
      <c r="L58" s="339">
        <v>0</v>
      </c>
      <c r="M58" s="339">
        <v>44300</v>
      </c>
      <c r="N58" s="339">
        <v>5132963</v>
      </c>
      <c r="O58" s="469">
        <f t="shared" si="0"/>
        <v>3120715</v>
      </c>
    </row>
    <row r="59" spans="1:15">
      <c r="A59" s="242" t="s">
        <v>287</v>
      </c>
      <c r="B59" s="259" t="s">
        <v>288</v>
      </c>
      <c r="C59" s="427">
        <v>4503600</v>
      </c>
      <c r="D59" s="439">
        <v>3879068</v>
      </c>
      <c r="E59" s="339">
        <v>1475568</v>
      </c>
      <c r="F59" s="339">
        <v>2403500</v>
      </c>
      <c r="G59" s="339">
        <v>100</v>
      </c>
      <c r="H59" s="339">
        <v>2403500</v>
      </c>
      <c r="I59" s="450">
        <v>5948170.2999999998</v>
      </c>
      <c r="J59" s="461">
        <v>0</v>
      </c>
      <c r="K59" s="339">
        <v>9827238.3000000007</v>
      </c>
      <c r="L59" s="339">
        <v>4400</v>
      </c>
      <c r="M59" s="339">
        <v>0</v>
      </c>
      <c r="N59" s="339">
        <v>9822838.3000000007</v>
      </c>
      <c r="O59" s="469">
        <f t="shared" si="0"/>
        <v>5948170.2999999998</v>
      </c>
    </row>
    <row r="60" spans="1:15">
      <c r="A60" s="242" t="s">
        <v>289</v>
      </c>
      <c r="B60" s="259" t="s">
        <v>290</v>
      </c>
      <c r="C60" s="427">
        <v>2399700</v>
      </c>
      <c r="D60" s="439">
        <v>1919820</v>
      </c>
      <c r="E60" s="339">
        <v>847700</v>
      </c>
      <c r="F60" s="339">
        <v>1072120</v>
      </c>
      <c r="G60" s="339">
        <v>100</v>
      </c>
      <c r="H60" s="339">
        <v>1072120</v>
      </c>
      <c r="I60" s="450">
        <v>3059986</v>
      </c>
      <c r="J60" s="461">
        <v>56525</v>
      </c>
      <c r="K60" s="339">
        <v>5036331</v>
      </c>
      <c r="L60" s="339">
        <v>0</v>
      </c>
      <c r="M60" s="339">
        <v>0</v>
      </c>
      <c r="N60" s="339">
        <v>5036331</v>
      </c>
      <c r="O60" s="469">
        <f t="shared" si="0"/>
        <v>3116511</v>
      </c>
    </row>
    <row r="61" spans="1:15">
      <c r="A61" s="242" t="s">
        <v>291</v>
      </c>
      <c r="B61" s="259" t="s">
        <v>292</v>
      </c>
      <c r="C61" s="427">
        <v>7695000</v>
      </c>
      <c r="D61" s="439">
        <v>6653900</v>
      </c>
      <c r="E61" s="339">
        <v>3317700</v>
      </c>
      <c r="F61" s="339">
        <v>3336200</v>
      </c>
      <c r="G61" s="339">
        <v>100</v>
      </c>
      <c r="H61" s="339">
        <v>3336200</v>
      </c>
      <c r="I61" s="450">
        <v>4292732</v>
      </c>
      <c r="J61" s="461">
        <v>0</v>
      </c>
      <c r="K61" s="339">
        <v>10946632</v>
      </c>
      <c r="L61" s="339">
        <v>0</v>
      </c>
      <c r="M61" s="339">
        <v>91200</v>
      </c>
      <c r="N61" s="339">
        <v>11037832</v>
      </c>
      <c r="O61" s="469">
        <f t="shared" si="0"/>
        <v>4292732</v>
      </c>
    </row>
    <row r="62" spans="1:15">
      <c r="A62" s="256" t="s">
        <v>95</v>
      </c>
      <c r="B62" s="258" t="s">
        <v>293</v>
      </c>
      <c r="C62" s="426">
        <v>595851000</v>
      </c>
      <c r="D62" s="438">
        <v>142030196</v>
      </c>
      <c r="E62" s="338">
        <v>58212867</v>
      </c>
      <c r="F62" s="338">
        <v>304110600</v>
      </c>
      <c r="G62" s="338"/>
      <c r="H62" s="338">
        <v>83817329</v>
      </c>
      <c r="I62" s="449">
        <v>4003646</v>
      </c>
      <c r="J62" s="460">
        <v>0</v>
      </c>
      <c r="K62" s="338">
        <v>146033842</v>
      </c>
      <c r="L62" s="338">
        <v>245000</v>
      </c>
      <c r="M62" s="338">
        <v>4810700</v>
      </c>
      <c r="N62" s="338">
        <v>150599542</v>
      </c>
      <c r="O62" s="469">
        <f t="shared" si="0"/>
        <v>4003646</v>
      </c>
    </row>
    <row r="63" spans="1:15">
      <c r="A63" s="242" t="s">
        <v>294</v>
      </c>
      <c r="B63" s="259" t="s">
        <v>295</v>
      </c>
      <c r="C63" s="427">
        <v>399125000</v>
      </c>
      <c r="D63" s="439">
        <v>74250514</v>
      </c>
      <c r="E63" s="339">
        <v>35394454</v>
      </c>
      <c r="F63" s="339">
        <v>215867000</v>
      </c>
      <c r="G63" s="339">
        <v>18</v>
      </c>
      <c r="H63" s="339">
        <v>38856060</v>
      </c>
      <c r="I63" s="450">
        <v>0</v>
      </c>
      <c r="J63" s="461">
        <v>0</v>
      </c>
      <c r="K63" s="339">
        <v>74250514</v>
      </c>
      <c r="L63" s="339">
        <v>0</v>
      </c>
      <c r="M63" s="339">
        <v>3556600</v>
      </c>
      <c r="N63" s="339">
        <v>77807114</v>
      </c>
      <c r="O63" s="469">
        <f t="shared" si="0"/>
        <v>0</v>
      </c>
    </row>
    <row r="64" spans="1:15">
      <c r="A64" s="242" t="s">
        <v>296</v>
      </c>
      <c r="B64" s="259" t="s">
        <v>297</v>
      </c>
      <c r="C64" s="427">
        <v>54291000</v>
      </c>
      <c r="D64" s="439">
        <v>20625921</v>
      </c>
      <c r="E64" s="339">
        <v>6637687</v>
      </c>
      <c r="F64" s="339">
        <v>29762200</v>
      </c>
      <c r="G64" s="339">
        <v>47</v>
      </c>
      <c r="H64" s="339">
        <v>13988234</v>
      </c>
      <c r="I64" s="450">
        <v>0</v>
      </c>
      <c r="J64" s="461">
        <v>0</v>
      </c>
      <c r="K64" s="339">
        <v>20625921</v>
      </c>
      <c r="L64" s="339">
        <v>62400</v>
      </c>
      <c r="M64" s="339">
        <v>0</v>
      </c>
      <c r="N64" s="339">
        <v>20563521</v>
      </c>
      <c r="O64" s="469">
        <f t="shared" si="0"/>
        <v>0</v>
      </c>
    </row>
    <row r="65" spans="1:15">
      <c r="A65" s="242" t="s">
        <v>298</v>
      </c>
      <c r="B65" s="259" t="s">
        <v>299</v>
      </c>
      <c r="C65" s="427">
        <v>54417000</v>
      </c>
      <c r="D65" s="439">
        <v>18505617</v>
      </c>
      <c r="E65" s="339">
        <v>7243773</v>
      </c>
      <c r="F65" s="339">
        <v>31282900</v>
      </c>
      <c r="G65" s="339">
        <v>36</v>
      </c>
      <c r="H65" s="339">
        <v>11261844</v>
      </c>
      <c r="I65" s="450">
        <v>0</v>
      </c>
      <c r="J65" s="461">
        <v>0</v>
      </c>
      <c r="K65" s="339">
        <v>18505617</v>
      </c>
      <c r="L65" s="339">
        <v>0</v>
      </c>
      <c r="M65" s="339">
        <v>1193200</v>
      </c>
      <c r="N65" s="339">
        <v>19698817</v>
      </c>
      <c r="O65" s="469">
        <f t="shared" si="0"/>
        <v>0</v>
      </c>
    </row>
    <row r="66" spans="1:15">
      <c r="A66" s="242" t="s">
        <v>300</v>
      </c>
      <c r="B66" s="259" t="s">
        <v>301</v>
      </c>
      <c r="C66" s="427">
        <v>5777000</v>
      </c>
      <c r="D66" s="439">
        <v>4871485</v>
      </c>
      <c r="E66" s="339">
        <v>2075665</v>
      </c>
      <c r="F66" s="339">
        <v>2795820</v>
      </c>
      <c r="G66" s="339">
        <v>100</v>
      </c>
      <c r="H66" s="339">
        <v>2795820</v>
      </c>
      <c r="I66" s="450">
        <v>2646915</v>
      </c>
      <c r="J66" s="461">
        <v>0</v>
      </c>
      <c r="K66" s="339">
        <v>7518400</v>
      </c>
      <c r="L66" s="339">
        <v>0</v>
      </c>
      <c r="M66" s="339">
        <v>0</v>
      </c>
      <c r="N66" s="339">
        <v>7518400</v>
      </c>
      <c r="O66" s="469">
        <f t="shared" si="0"/>
        <v>2646915</v>
      </c>
    </row>
    <row r="67" spans="1:15">
      <c r="A67" s="242" t="s">
        <v>302</v>
      </c>
      <c r="B67" s="259" t="s">
        <v>303</v>
      </c>
      <c r="C67" s="427">
        <v>7844000</v>
      </c>
      <c r="D67" s="439">
        <v>6613343</v>
      </c>
      <c r="E67" s="339">
        <v>3008743</v>
      </c>
      <c r="F67" s="339">
        <v>3604600</v>
      </c>
      <c r="G67" s="339">
        <v>100</v>
      </c>
      <c r="H67" s="339">
        <v>3604600</v>
      </c>
      <c r="I67" s="450">
        <v>1356731</v>
      </c>
      <c r="J67" s="461">
        <v>0</v>
      </c>
      <c r="K67" s="339">
        <v>7970074</v>
      </c>
      <c r="L67" s="339">
        <v>0</v>
      </c>
      <c r="M67" s="339">
        <v>60900</v>
      </c>
      <c r="N67" s="339">
        <v>8030974</v>
      </c>
      <c r="O67" s="469">
        <f t="shared" si="0"/>
        <v>1356731</v>
      </c>
    </row>
    <row r="68" spans="1:15">
      <c r="A68" s="242" t="s">
        <v>304</v>
      </c>
      <c r="B68" s="259" t="s">
        <v>305</v>
      </c>
      <c r="C68" s="427">
        <v>74397000</v>
      </c>
      <c r="D68" s="439">
        <v>17163316</v>
      </c>
      <c r="E68" s="339">
        <v>3852545</v>
      </c>
      <c r="F68" s="339">
        <v>20798080</v>
      </c>
      <c r="G68" s="339">
        <v>64</v>
      </c>
      <c r="H68" s="339">
        <v>13310771</v>
      </c>
      <c r="I68" s="450">
        <v>0</v>
      </c>
      <c r="J68" s="461">
        <v>0</v>
      </c>
      <c r="K68" s="339">
        <v>17163316</v>
      </c>
      <c r="L68" s="339">
        <v>182600</v>
      </c>
      <c r="M68" s="339">
        <v>0</v>
      </c>
      <c r="N68" s="339">
        <v>16980716</v>
      </c>
      <c r="O68" s="469">
        <f t="shared" si="0"/>
        <v>0</v>
      </c>
    </row>
    <row r="69" spans="1:15">
      <c r="A69" s="256" t="s">
        <v>96</v>
      </c>
      <c r="B69" s="258" t="s">
        <v>306</v>
      </c>
      <c r="C69" s="426">
        <v>85500500</v>
      </c>
      <c r="D69" s="438">
        <v>71754949</v>
      </c>
      <c r="E69" s="338">
        <v>28564351</v>
      </c>
      <c r="F69" s="338">
        <v>43762080</v>
      </c>
      <c r="G69" s="338">
        <v>100</v>
      </c>
      <c r="H69" s="338">
        <v>43190598</v>
      </c>
      <c r="I69" s="449">
        <v>37470975</v>
      </c>
      <c r="J69" s="460">
        <v>2826039</v>
      </c>
      <c r="K69" s="338">
        <v>112051963</v>
      </c>
      <c r="L69" s="338">
        <v>428300</v>
      </c>
      <c r="M69" s="338">
        <v>757400</v>
      </c>
      <c r="N69" s="338">
        <v>112381063</v>
      </c>
      <c r="O69" s="469">
        <f t="shared" si="0"/>
        <v>40297014</v>
      </c>
    </row>
    <row r="70" spans="1:15">
      <c r="A70" s="242" t="s">
        <v>307</v>
      </c>
      <c r="B70" s="259" t="s">
        <v>308</v>
      </c>
      <c r="C70" s="427">
        <v>13684500</v>
      </c>
      <c r="D70" s="439">
        <v>11088010</v>
      </c>
      <c r="E70" s="339">
        <v>3692310</v>
      </c>
      <c r="F70" s="339">
        <v>7395700</v>
      </c>
      <c r="G70" s="339">
        <v>100</v>
      </c>
      <c r="H70" s="339">
        <v>7395700</v>
      </c>
      <c r="I70" s="450">
        <v>271017</v>
      </c>
      <c r="J70" s="461">
        <v>0</v>
      </c>
      <c r="K70" s="339">
        <v>11359027</v>
      </c>
      <c r="L70" s="339">
        <v>98800</v>
      </c>
      <c r="M70" s="339">
        <v>0</v>
      </c>
      <c r="N70" s="339">
        <v>11260227</v>
      </c>
      <c r="O70" s="469">
        <f t="shared" si="0"/>
        <v>271017</v>
      </c>
    </row>
    <row r="71" spans="1:15">
      <c r="A71" s="242" t="s">
        <v>309</v>
      </c>
      <c r="B71" s="259" t="s">
        <v>310</v>
      </c>
      <c r="C71" s="427">
        <v>9160500</v>
      </c>
      <c r="D71" s="439">
        <v>7942098</v>
      </c>
      <c r="E71" s="339">
        <v>2527398</v>
      </c>
      <c r="F71" s="339">
        <v>5414700</v>
      </c>
      <c r="G71" s="339">
        <v>100</v>
      </c>
      <c r="H71" s="339">
        <v>5414700</v>
      </c>
      <c r="I71" s="450">
        <v>1942237</v>
      </c>
      <c r="J71" s="461">
        <v>0</v>
      </c>
      <c r="K71" s="339">
        <v>9884335</v>
      </c>
      <c r="L71" s="339">
        <v>37500</v>
      </c>
      <c r="M71" s="339">
        <v>0</v>
      </c>
      <c r="N71" s="339">
        <v>9846835</v>
      </c>
      <c r="O71" s="469">
        <f t="shared" si="0"/>
        <v>1942237</v>
      </c>
    </row>
    <row r="72" spans="1:15">
      <c r="A72" s="242" t="s">
        <v>311</v>
      </c>
      <c r="B72" s="259" t="s">
        <v>312</v>
      </c>
      <c r="C72" s="427">
        <v>3783000</v>
      </c>
      <c r="D72" s="439">
        <v>3447363</v>
      </c>
      <c r="E72" s="339">
        <v>1820023</v>
      </c>
      <c r="F72" s="339">
        <v>1627340</v>
      </c>
      <c r="G72" s="339">
        <v>100</v>
      </c>
      <c r="H72" s="339">
        <v>1627340</v>
      </c>
      <c r="I72" s="450">
        <v>3677852</v>
      </c>
      <c r="J72" s="461">
        <v>195730</v>
      </c>
      <c r="K72" s="339">
        <v>7320945</v>
      </c>
      <c r="L72" s="339">
        <v>0</v>
      </c>
      <c r="M72" s="339">
        <v>118700</v>
      </c>
      <c r="N72" s="339">
        <v>7439645</v>
      </c>
      <c r="O72" s="469">
        <f t="shared" si="0"/>
        <v>3873582</v>
      </c>
    </row>
    <row r="73" spans="1:15">
      <c r="A73" s="242" t="s">
        <v>313</v>
      </c>
      <c r="B73" s="259" t="s">
        <v>314</v>
      </c>
      <c r="C73" s="427">
        <v>3771800</v>
      </c>
      <c r="D73" s="439">
        <v>3456722</v>
      </c>
      <c r="E73" s="339">
        <v>1420422</v>
      </c>
      <c r="F73" s="339">
        <v>2036300</v>
      </c>
      <c r="G73" s="339">
        <v>100</v>
      </c>
      <c r="H73" s="339">
        <v>2036300</v>
      </c>
      <c r="I73" s="450">
        <v>3756602</v>
      </c>
      <c r="J73" s="461">
        <v>51498</v>
      </c>
      <c r="K73" s="339">
        <v>7264822</v>
      </c>
      <c r="L73" s="339">
        <v>54500</v>
      </c>
      <c r="M73" s="339">
        <v>0</v>
      </c>
      <c r="N73" s="339">
        <v>7210322</v>
      </c>
      <c r="O73" s="469">
        <f t="shared" si="0"/>
        <v>3808100</v>
      </c>
    </row>
    <row r="74" spans="1:15">
      <c r="A74" s="242" t="s">
        <v>315</v>
      </c>
      <c r="B74" s="259" t="s">
        <v>316</v>
      </c>
      <c r="C74" s="427">
        <v>6170200</v>
      </c>
      <c r="D74" s="439">
        <v>4820780</v>
      </c>
      <c r="E74" s="339">
        <v>2137680</v>
      </c>
      <c r="F74" s="339">
        <v>2683100</v>
      </c>
      <c r="G74" s="339">
        <v>100</v>
      </c>
      <c r="H74" s="339">
        <v>2683100</v>
      </c>
      <c r="I74" s="450">
        <v>1310965</v>
      </c>
      <c r="J74" s="461">
        <v>423057</v>
      </c>
      <c r="K74" s="339">
        <v>6554802</v>
      </c>
      <c r="L74" s="339">
        <v>0</v>
      </c>
      <c r="M74" s="339">
        <v>111200</v>
      </c>
      <c r="N74" s="339">
        <v>6666002</v>
      </c>
      <c r="O74" s="469">
        <f t="shared" si="0"/>
        <v>1734022</v>
      </c>
    </row>
    <row r="75" spans="1:15">
      <c r="A75" s="242" t="s">
        <v>317</v>
      </c>
      <c r="B75" s="259" t="s">
        <v>318</v>
      </c>
      <c r="C75" s="427">
        <v>11251000</v>
      </c>
      <c r="D75" s="439">
        <v>8341603</v>
      </c>
      <c r="E75" s="339">
        <v>2563285</v>
      </c>
      <c r="F75" s="339">
        <v>6349800</v>
      </c>
      <c r="G75" s="339">
        <v>91</v>
      </c>
      <c r="H75" s="339">
        <v>5778318</v>
      </c>
      <c r="I75" s="450">
        <v>0</v>
      </c>
      <c r="J75" s="461">
        <v>475606</v>
      </c>
      <c r="K75" s="339">
        <v>8817209</v>
      </c>
      <c r="L75" s="339">
        <v>0</v>
      </c>
      <c r="M75" s="339">
        <v>470000</v>
      </c>
      <c r="N75" s="339">
        <v>9287209</v>
      </c>
      <c r="O75" s="469">
        <f t="shared" si="0"/>
        <v>475606</v>
      </c>
    </row>
    <row r="76" spans="1:15">
      <c r="A76" s="242" t="s">
        <v>319</v>
      </c>
      <c r="B76" s="259" t="s">
        <v>320</v>
      </c>
      <c r="C76" s="427">
        <v>3623000</v>
      </c>
      <c r="D76" s="439">
        <v>2682209</v>
      </c>
      <c r="E76" s="339">
        <v>1157459</v>
      </c>
      <c r="F76" s="339">
        <v>1524750</v>
      </c>
      <c r="G76" s="339">
        <v>100</v>
      </c>
      <c r="H76" s="339">
        <v>1524750</v>
      </c>
      <c r="I76" s="450">
        <v>2245747</v>
      </c>
      <c r="J76" s="461">
        <v>176650</v>
      </c>
      <c r="K76" s="339">
        <v>5104606</v>
      </c>
      <c r="L76" s="339">
        <v>22900</v>
      </c>
      <c r="M76" s="339">
        <v>0</v>
      </c>
      <c r="N76" s="339">
        <v>5081706</v>
      </c>
      <c r="O76" s="469">
        <f t="shared" si="0"/>
        <v>2422397</v>
      </c>
    </row>
    <row r="77" spans="1:15">
      <c r="A77" s="242" t="s">
        <v>321</v>
      </c>
      <c r="B77" s="259" t="s">
        <v>322</v>
      </c>
      <c r="C77" s="427">
        <v>3000000</v>
      </c>
      <c r="D77" s="439">
        <v>2714961</v>
      </c>
      <c r="E77" s="339">
        <v>1292761</v>
      </c>
      <c r="F77" s="339">
        <v>1422200</v>
      </c>
      <c r="G77" s="339">
        <v>100</v>
      </c>
      <c r="H77" s="339">
        <v>1422200</v>
      </c>
      <c r="I77" s="450">
        <v>4714144</v>
      </c>
      <c r="J77" s="461">
        <v>522707</v>
      </c>
      <c r="K77" s="339">
        <v>7951812</v>
      </c>
      <c r="L77" s="339">
        <v>0</v>
      </c>
      <c r="M77" s="339">
        <v>30500</v>
      </c>
      <c r="N77" s="339">
        <v>7982312</v>
      </c>
      <c r="O77" s="469">
        <f t="shared" si="0"/>
        <v>5236851</v>
      </c>
    </row>
    <row r="78" spans="1:15">
      <c r="A78" s="242" t="s">
        <v>323</v>
      </c>
      <c r="B78" s="259" t="s">
        <v>324</v>
      </c>
      <c r="C78" s="427">
        <v>5979500</v>
      </c>
      <c r="D78" s="439">
        <v>5143404</v>
      </c>
      <c r="E78" s="339">
        <v>2672684</v>
      </c>
      <c r="F78" s="339">
        <v>2470720</v>
      </c>
      <c r="G78" s="339">
        <v>100</v>
      </c>
      <c r="H78" s="339">
        <v>2470720</v>
      </c>
      <c r="I78" s="450">
        <v>6118711</v>
      </c>
      <c r="J78" s="461">
        <v>340716</v>
      </c>
      <c r="K78" s="339">
        <v>11602831</v>
      </c>
      <c r="L78" s="339">
        <v>17400</v>
      </c>
      <c r="M78" s="339">
        <v>0</v>
      </c>
      <c r="N78" s="339">
        <v>11585431</v>
      </c>
      <c r="O78" s="469">
        <f t="shared" si="0"/>
        <v>6459427</v>
      </c>
    </row>
    <row r="79" spans="1:15">
      <c r="A79" s="242" t="s">
        <v>325</v>
      </c>
      <c r="B79" s="259" t="s">
        <v>326</v>
      </c>
      <c r="C79" s="427">
        <v>7085000</v>
      </c>
      <c r="D79" s="439">
        <v>5466580</v>
      </c>
      <c r="E79" s="339">
        <v>2558680</v>
      </c>
      <c r="F79" s="339">
        <v>2907900</v>
      </c>
      <c r="G79" s="339">
        <v>100</v>
      </c>
      <c r="H79" s="339">
        <v>2907900</v>
      </c>
      <c r="I79" s="450">
        <v>4787126</v>
      </c>
      <c r="J79" s="461">
        <v>200353</v>
      </c>
      <c r="K79" s="339">
        <v>10454059</v>
      </c>
      <c r="L79" s="339">
        <v>123200</v>
      </c>
      <c r="M79" s="339">
        <v>0</v>
      </c>
      <c r="N79" s="339">
        <v>10330859</v>
      </c>
      <c r="O79" s="469">
        <f t="shared" si="0"/>
        <v>4987479</v>
      </c>
    </row>
    <row r="80" spans="1:15">
      <c r="A80" s="242" t="s">
        <v>327</v>
      </c>
      <c r="B80" s="259" t="s">
        <v>328</v>
      </c>
      <c r="C80" s="427">
        <v>10240000</v>
      </c>
      <c r="D80" s="439">
        <v>9596787</v>
      </c>
      <c r="E80" s="339">
        <v>3666687</v>
      </c>
      <c r="F80" s="339">
        <v>5930100</v>
      </c>
      <c r="G80" s="339">
        <v>100</v>
      </c>
      <c r="H80" s="339">
        <v>5930100</v>
      </c>
      <c r="I80" s="450">
        <v>3027049</v>
      </c>
      <c r="J80" s="461">
        <v>0</v>
      </c>
      <c r="K80" s="339">
        <v>12623836</v>
      </c>
      <c r="L80" s="339">
        <v>8600</v>
      </c>
      <c r="M80" s="339">
        <v>0</v>
      </c>
      <c r="N80" s="339">
        <v>12615236</v>
      </c>
      <c r="O80" s="469">
        <f t="shared" ref="O80:O82" si="1">SUM(I80+J80)</f>
        <v>3027049</v>
      </c>
    </row>
    <row r="81" spans="1:15">
      <c r="A81" s="242" t="s">
        <v>329</v>
      </c>
      <c r="B81" s="259" t="s">
        <v>330</v>
      </c>
      <c r="C81" s="427">
        <v>3183000</v>
      </c>
      <c r="D81" s="439">
        <v>2914600</v>
      </c>
      <c r="E81" s="339">
        <v>1525530</v>
      </c>
      <c r="F81" s="339">
        <v>1389070</v>
      </c>
      <c r="G81" s="339">
        <v>100</v>
      </c>
      <c r="H81" s="339">
        <v>1389070</v>
      </c>
      <c r="I81" s="450">
        <v>2359097</v>
      </c>
      <c r="J81" s="461">
        <v>185193</v>
      </c>
      <c r="K81" s="339">
        <v>5458890</v>
      </c>
      <c r="L81" s="339">
        <v>0</v>
      </c>
      <c r="M81" s="339">
        <v>27000</v>
      </c>
      <c r="N81" s="339">
        <v>5485890</v>
      </c>
      <c r="O81" s="469">
        <f t="shared" si="1"/>
        <v>2544290</v>
      </c>
    </row>
    <row r="82" spans="1:15">
      <c r="A82" s="243" t="s">
        <v>331</v>
      </c>
      <c r="B82" s="260" t="s">
        <v>332</v>
      </c>
      <c r="C82" s="428">
        <v>4569000</v>
      </c>
      <c r="D82" s="440">
        <v>4139832</v>
      </c>
      <c r="E82" s="340">
        <v>1529432</v>
      </c>
      <c r="F82" s="340">
        <v>2610400</v>
      </c>
      <c r="G82" s="340">
        <v>100</v>
      </c>
      <c r="H82" s="340">
        <v>2610400</v>
      </c>
      <c r="I82" s="451">
        <v>3260428</v>
      </c>
      <c r="J82" s="462">
        <v>254529</v>
      </c>
      <c r="K82" s="340">
        <v>7654789</v>
      </c>
      <c r="L82" s="340">
        <v>65400</v>
      </c>
      <c r="M82" s="340">
        <v>0</v>
      </c>
      <c r="N82" s="340">
        <v>7589389</v>
      </c>
      <c r="O82" s="469">
        <f t="shared" si="1"/>
        <v>3514957</v>
      </c>
    </row>
    <row r="83" spans="1:15" ht="5.25" customHeight="1"/>
    <row r="84" spans="1:15" ht="45.75" customHeight="1">
      <c r="A84" s="409" t="s">
        <v>424</v>
      </c>
      <c r="B84" s="410"/>
      <c r="C84" s="410"/>
      <c r="D84" s="410"/>
      <c r="E84" s="410"/>
      <c r="F84" s="410"/>
      <c r="G84" s="410"/>
      <c r="H84" s="410"/>
      <c r="I84" s="410"/>
      <c r="J84" s="410"/>
      <c r="K84" s="410"/>
      <c r="L84" s="410"/>
      <c r="M84" s="410"/>
      <c r="N84" s="410"/>
    </row>
  </sheetData>
  <mergeCells count="8">
    <mergeCell ref="A84:N84"/>
    <mergeCell ref="F8:H8"/>
    <mergeCell ref="K1:N1"/>
    <mergeCell ref="A2:N2"/>
    <mergeCell ref="A3:N3"/>
    <mergeCell ref="A4:N4"/>
    <mergeCell ref="K5:N5"/>
    <mergeCell ref="E7:H7"/>
  </mergeCells>
  <printOptions horizontalCentered="1"/>
  <pageMargins left="0.23622047244094491" right="0.19685039370078741" top="0.55118110236220474" bottom="0.59055118110236227" header="0.15748031496062992" footer="0.15748031496062992"/>
  <pageSetup paperSize="8" scale="56"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ReferenceId xmlns="d80ea504-f01f-4aec-89c6-4453be73d85e">20235059-c05d-4473-9727-443cd1fc4119</ReferenceI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6FEFE19367527478F9EB3662C6AF1E5" ma:contentTypeVersion="11" ma:contentTypeDescription="Create a new document." ma:contentTypeScope="" ma:versionID="516cf181dbb4b57066cf3000ab3abd9f">
  <xsd:schema xmlns:xsd="http://www.w3.org/2001/XMLSchema" xmlns:xs="http://www.w3.org/2001/XMLSchema" xmlns:p="http://schemas.microsoft.com/office/2006/metadata/properties" xmlns:ns2="d80ea504-f01f-4aec-89c6-4453be73d85e" targetNamespace="http://schemas.microsoft.com/office/2006/metadata/properties" ma:root="true" ma:fieldsID="77409e265bbdb38f25371fc3e970a2ca" ns2:_="">
    <xsd:import namespace="d80ea504-f01f-4aec-89c6-4453be73d85e"/>
    <xsd:element name="properties">
      <xsd:complexType>
        <xsd:sequence>
          <xsd:element name="documentManagement">
            <xsd:complexType>
              <xsd:all>
                <xsd:element ref="ns2:ReferenceId" minOccurs="0"/>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80ea504-f01f-4aec-89c6-4453be73d85e"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E6A11B-F0DC-4C02-93F0-B063443CDD68}">
  <ds:schemaRefs>
    <ds:schemaRef ds:uri="http://schemas.microsoft.com/office/2006/metadata/properties"/>
    <ds:schemaRef ds:uri="http://schemas.microsoft.com/office/infopath/2007/PartnerControls"/>
    <ds:schemaRef ds:uri="1d4953eb-4266-4919-9fa2-b2f6bfe35926"/>
  </ds:schemaRefs>
</ds:datastoreItem>
</file>

<file path=customXml/itemProps2.xml><?xml version="1.0" encoding="utf-8"?>
<ds:datastoreItem xmlns:ds="http://schemas.openxmlformats.org/officeDocument/2006/customXml" ds:itemID="{AADE471F-11A4-445B-AA5B-F3E509C68905}">
  <ds:schemaRefs>
    <ds:schemaRef ds:uri="http://schemas.microsoft.com/sharepoint/v3/contenttype/forms"/>
  </ds:schemaRefs>
</ds:datastoreItem>
</file>

<file path=customXml/itemProps3.xml><?xml version="1.0" encoding="utf-8"?>
<ds:datastoreItem xmlns:ds="http://schemas.openxmlformats.org/officeDocument/2006/customXml" ds:itemID="{ECA851E4-F31B-495F-B130-F5461D99CFE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14</vt:i4>
      </vt:variant>
    </vt:vector>
  </HeadingPairs>
  <TitlesOfParts>
    <vt:vector size="24" baseType="lpstr">
      <vt:lpstr>B12</vt:lpstr>
      <vt:lpstr>B13</vt:lpstr>
      <vt:lpstr>B14</vt:lpstr>
      <vt:lpstr>B15</vt:lpstr>
      <vt:lpstr>B16</vt:lpstr>
      <vt:lpstr>B17</vt:lpstr>
      <vt:lpstr>B18</vt:lpstr>
      <vt:lpstr>B20</vt:lpstr>
      <vt:lpstr>B21</vt:lpstr>
      <vt:lpstr>B22</vt:lpstr>
      <vt:lpstr>'B12'!Print_Area</vt:lpstr>
      <vt:lpstr>'B13'!Print_Area</vt:lpstr>
      <vt:lpstr>'B14'!Print_Area</vt:lpstr>
      <vt:lpstr>'B15'!Print_Area</vt:lpstr>
      <vt:lpstr>'B17'!Print_Area</vt:lpstr>
      <vt:lpstr>'B18'!Print_Area</vt:lpstr>
      <vt:lpstr>'B20'!Print_Area</vt:lpstr>
      <vt:lpstr>'B21'!Print_Area</vt:lpstr>
      <vt:lpstr>'B22'!Print_Area</vt:lpstr>
      <vt:lpstr>'B12'!Print_Titles</vt:lpstr>
      <vt:lpstr>'B13'!Print_Titles</vt:lpstr>
      <vt:lpstr>'B14'!Print_Titles</vt:lpstr>
      <vt:lpstr>'B15'!Print_Titles</vt:lpstr>
      <vt:lpstr>'B22'!Print_Titles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nguyenminhtam</dc:creator>
  <cp:lastModifiedBy>Nguyễn Thức</cp:lastModifiedBy>
  <cp:lastPrinted>2018-12-24T07:10:16Z</cp:lastPrinted>
  <dcterms:created xsi:type="dcterms:W3CDTF">2017-10-13T04:03:32Z</dcterms:created>
  <dcterms:modified xsi:type="dcterms:W3CDTF">2020-04-06T10:53:18Z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ISdDocName">
    <vt:lpwstr>MOFUCM143901</vt:lpwstr>
  </property>
  <property fmtid="{D5CDD505-2E9C-101B-9397-08002B2CF9AE}" pid="3" name="DISProperties">
    <vt:lpwstr>DISdDocName,DIScgiUrl,DISdUser,DISdID,DISidcName,DISTaskPaneUrl</vt:lpwstr>
  </property>
  <property fmtid="{D5CDD505-2E9C-101B-9397-08002B2CF9AE}" pid="4" name="DIScgiUrl">
    <vt:lpwstr>http://svr-portal1:16200/cs/idcplg</vt:lpwstr>
  </property>
  <property fmtid="{D5CDD505-2E9C-101B-9397-08002B2CF9AE}" pid="5" name="DISdUser">
    <vt:lpwstr>anonymous</vt:lpwstr>
  </property>
  <property fmtid="{D5CDD505-2E9C-101B-9397-08002B2CF9AE}" pid="6" name="DISdID">
    <vt:lpwstr>149917</vt:lpwstr>
  </property>
  <property fmtid="{D5CDD505-2E9C-101B-9397-08002B2CF9AE}" pid="7" name="DISidcName">
    <vt:lpwstr>mofucm</vt:lpwstr>
  </property>
  <property fmtid="{D5CDD505-2E9C-101B-9397-08002B2CF9AE}" pid="8" name="DISTaskPaneUrl">
    <vt:lpwstr>http://svr-portal1:16200/cs/idcplg?IdcService=DESKTOP_DOC_INFO&amp;dDocName=MOFUCM143901&amp;dID=149917&amp;ClientControlled=DocMan,taskpane&amp;coreContentOnly=1</vt:lpwstr>
  </property>
  <property fmtid="{D5CDD505-2E9C-101B-9397-08002B2CF9AE}" pid="9" name="ContentTypeId">
    <vt:lpwstr>0x01010096FEFE19367527478F9EB3662C6AF1E5</vt:lpwstr>
  </property>
</Properties>
</file>