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95" yWindow="135" windowWidth="19155" windowHeight="8520" tabRatio="808" activeTab="1"/>
  </bookViews>
  <sheets>
    <sheet name="Transaction Header" sheetId="1" r:id="rId1"/>
    <sheet name="Trans. Sales Entry" sheetId="2" r:id="rId2"/>
    <sheet name="Trans. Disc. Benefit Entry" sheetId="4" r:id="rId3"/>
    <sheet name="Trans. Discount Entry" sheetId="3" r:id="rId4"/>
    <sheet name="Trans. Payment Entry" sheetId="5" r:id="rId5"/>
    <sheet name="TENDER TYPE" sheetId="6" r:id="rId6"/>
    <sheet name="Sheet1" sheetId="7" r:id="rId7"/>
    <sheet name="Sheet3" sheetId="9" r:id="rId8"/>
  </sheets>
  <calcPr calcId="144525"/>
</workbook>
</file>

<file path=xl/calcChain.xml><?xml version="1.0" encoding="utf-8"?>
<calcChain xmlns="http://schemas.openxmlformats.org/spreadsheetml/2006/main">
  <c r="H3" i="7" l="1"/>
  <c r="H4" i="7"/>
  <c r="H2" i="7"/>
  <c r="E5" i="7"/>
  <c r="C3" i="7" s="1"/>
  <c r="F3" i="7" s="1"/>
  <c r="C2" i="7" l="1"/>
  <c r="C4" i="7"/>
  <c r="F4" i="7" s="1"/>
  <c r="F2" i="7" l="1"/>
  <c r="C5" i="7"/>
</calcChain>
</file>

<file path=xl/sharedStrings.xml><?xml version="1.0" encoding="utf-8"?>
<sst xmlns="http://schemas.openxmlformats.org/spreadsheetml/2006/main" count="2128" uniqueCount="442">
  <si>
    <t>Store No.</t>
  </si>
  <si>
    <t>Transaction Type</t>
  </si>
  <si>
    <t>Created on POS Terminal</t>
  </si>
  <si>
    <t>Staff ID</t>
  </si>
  <si>
    <t>Date</t>
  </si>
  <si>
    <t>Original Date</t>
  </si>
  <si>
    <t>Time</t>
  </si>
  <si>
    <t>Shift Date</t>
  </si>
  <si>
    <t>Wrong Shift</t>
  </si>
  <si>
    <t>Transaction Code</t>
  </si>
  <si>
    <t>Net Amount</t>
  </si>
  <si>
    <t>Cost Amount</t>
  </si>
  <si>
    <t>Gross Amount</t>
  </si>
  <si>
    <t>Payment</t>
  </si>
  <si>
    <t>Discount Amount</t>
  </si>
  <si>
    <t>Customer Discount</t>
  </si>
  <si>
    <t>Total Discount</t>
  </si>
  <si>
    <t>Amount to Account</t>
  </si>
  <si>
    <t>Rounded</t>
  </si>
  <si>
    <t>Entry Status</t>
  </si>
  <si>
    <t>Statement Code</t>
  </si>
  <si>
    <t>To Account</t>
  </si>
  <si>
    <t>Sale Is Return Sale</t>
  </si>
  <si>
    <t>Counter</t>
  </si>
  <si>
    <t>Time when Total Pressed</t>
  </si>
  <si>
    <t>Items Posted</t>
  </si>
  <si>
    <t>Post as Shipment</t>
  </si>
  <si>
    <t>Safe Code</t>
  </si>
  <si>
    <t>Manager ID</t>
  </si>
  <si>
    <t>Split Number</t>
  </si>
  <si>
    <t>Sales Type</t>
  </si>
  <si>
    <t>Starting Point Balance</t>
  </si>
  <si>
    <t>Contains Forecourt Items</t>
  </si>
  <si>
    <t>Open Drawer</t>
  </si>
  <si>
    <t>Replicated</t>
  </si>
  <si>
    <t>Replication Counter</t>
  </si>
  <si>
    <t>Z-Report ID</t>
  </si>
  <si>
    <t>Updated for TAX</t>
  </si>
  <si>
    <t>Ready for Post Statement</t>
  </si>
  <si>
    <t>VAT Print Selection</t>
  </si>
  <si>
    <t>SSG01</t>
  </si>
  <si>
    <t>PSG01</t>
  </si>
  <si>
    <t>00000PSG01000029686</t>
  </si>
  <si>
    <t>VAT-SG</t>
  </si>
  <si>
    <t>No</t>
  </si>
  <si>
    <t xml:space="preserve"> </t>
  </si>
  <si>
    <t>0x00000000BE757255</t>
  </si>
  <si>
    <t>TFC002</t>
  </si>
  <si>
    <t>TFG0031</t>
  </si>
  <si>
    <t>C</t>
  </si>
  <si>
    <t>1754-01-01 14:58:08.207</t>
  </si>
  <si>
    <t>1753-01-01 00:00:00.000</t>
  </si>
  <si>
    <t>SCRMMP150001</t>
  </si>
  <si>
    <t>HH-TFS</t>
  </si>
  <si>
    <t>PCS</t>
  </si>
  <si>
    <t>TFS0000000856</t>
  </si>
  <si>
    <t>0x00000000BE757256</t>
  </si>
  <si>
    <t>TFG0020</t>
  </si>
  <si>
    <t>0x00000000BE757257</t>
  </si>
  <si>
    <t>TFC010</t>
  </si>
  <si>
    <t>TFG0052</t>
  </si>
  <si>
    <t>0x00000000BE757258</t>
  </si>
  <si>
    <t>SET</t>
  </si>
  <si>
    <t>timestamp</t>
  </si>
  <si>
    <t>Store No_</t>
  </si>
  <si>
    <t>POS Terminal No_</t>
  </si>
  <si>
    <t>Transaction No_</t>
  </si>
  <si>
    <t>Line No_</t>
  </si>
  <si>
    <t>Receipt No_</t>
  </si>
  <si>
    <t>Barcode No_</t>
  </si>
  <si>
    <t>Item No_</t>
  </si>
  <si>
    <t>Sales Staff</t>
  </si>
  <si>
    <t>Item Category Code</t>
  </si>
  <si>
    <t>Product Group Code</t>
  </si>
  <si>
    <t>Price</t>
  </si>
  <si>
    <t>Net Price</t>
  </si>
  <si>
    <t>Quantity</t>
  </si>
  <si>
    <t>Price Group Code</t>
  </si>
  <si>
    <t>VAT Bus_ Posting Group</t>
  </si>
  <si>
    <t>VAT Code</t>
  </si>
  <si>
    <t>xTransaction Status</t>
  </si>
  <si>
    <t>Shift No_</t>
  </si>
  <si>
    <t>VAT Amount</t>
  </si>
  <si>
    <t>Promotion No_</t>
  </si>
  <si>
    <t>Standard Net Price</t>
  </si>
  <si>
    <t>Disc_ Amount From Std_ Price</t>
  </si>
  <si>
    <t>xStatement No_</t>
  </si>
  <si>
    <t>Customer No_</t>
  </si>
  <si>
    <t>Section</t>
  </si>
  <si>
    <t>Shelf</t>
  </si>
  <si>
    <t>Item Disc_ Group</t>
  </si>
  <si>
    <t>Item Number Scanned</t>
  </si>
  <si>
    <t>Keyboard Item Entry</t>
  </si>
  <si>
    <t>Price in Barcode</t>
  </si>
  <si>
    <t>Price Change</t>
  </si>
  <si>
    <t>Weight Manually Entered</t>
  </si>
  <si>
    <t>Line was Discounted</t>
  </si>
  <si>
    <t>Scale Item</t>
  </si>
  <si>
    <t>Weight Item</t>
  </si>
  <si>
    <t>Return No Sale</t>
  </si>
  <si>
    <t>Item Corrected Line</t>
  </si>
  <si>
    <t>Type of Sale</t>
  </si>
  <si>
    <t>Linked No_ not Orig_</t>
  </si>
  <si>
    <t>Orig_ of a Linked Item List</t>
  </si>
  <si>
    <t>Item Posting Group</t>
  </si>
  <si>
    <t>Total Rounded Amt_</t>
  </si>
  <si>
    <t>Variant Code</t>
  </si>
  <si>
    <t>Serial No_</t>
  </si>
  <si>
    <t>Serial_Lot No_ Not Valid</t>
  </si>
  <si>
    <t>Lot No_</t>
  </si>
  <si>
    <t>Expiration Date</t>
  </si>
  <si>
    <t>Member Points Type</t>
  </si>
  <si>
    <t>Member Points</t>
  </si>
  <si>
    <t>Offer Blocked Points</t>
  </si>
  <si>
    <t>Line Discount</t>
  </si>
  <si>
    <t>Infocode Discount</t>
  </si>
  <si>
    <t>Cust_ Invoice Discount</t>
  </si>
  <si>
    <t>Unit of Measure</t>
  </si>
  <si>
    <t>UOM Quantity</t>
  </si>
  <si>
    <t>UOM Price</t>
  </si>
  <si>
    <t>Total Disc_%</t>
  </si>
  <si>
    <t>Tot_ Disc Info Line No_</t>
  </si>
  <si>
    <t>Periodic Disc_ Type</t>
  </si>
  <si>
    <t>Periodic Disc_ Group</t>
  </si>
  <si>
    <t>Periodic Discount</t>
  </si>
  <si>
    <t>Deal Line</t>
  </si>
  <si>
    <t>Deal Header Line No_</t>
  </si>
  <si>
    <t>Deal Line No_</t>
  </si>
  <si>
    <t>Deal Line Added Amt_</t>
  </si>
  <si>
    <t>Deal Modifier Added Amt_</t>
  </si>
  <si>
    <t>Deal Modifier Line No_</t>
  </si>
  <si>
    <t>Discount Amt_ For Printing</t>
  </si>
  <si>
    <t>Coupon Discount</t>
  </si>
  <si>
    <t>Coupon Amt_ For Printing</t>
  </si>
  <si>
    <t>Orig_ from Infocode</t>
  </si>
  <si>
    <t>Orig_ from Subcode</t>
  </si>
  <si>
    <t>Parent Line No_</t>
  </si>
  <si>
    <t>Infocode Entry Line No_</t>
  </si>
  <si>
    <t>Excluded BOM Line No_</t>
  </si>
  <si>
    <t>Infocode Selected Qty_</t>
  </si>
  <si>
    <t>Parent Item No_</t>
  </si>
  <si>
    <t>Orig Trans Store</t>
  </si>
  <si>
    <t>Orig Trans Pos</t>
  </si>
  <si>
    <t>Orig Trans No_</t>
  </si>
  <si>
    <t>Orig Trans Line No_</t>
  </si>
  <si>
    <t>Refund Qty_</t>
  </si>
  <si>
    <t>Refunded Line No_</t>
  </si>
  <si>
    <t>Refunded Trans_ No_</t>
  </si>
  <si>
    <t>Refunded POS No_</t>
  </si>
  <si>
    <t>Refunded Store No_</t>
  </si>
  <si>
    <t>VAT No_</t>
  </si>
  <si>
    <t>VAT Prod_ Posting Group</t>
  </si>
  <si>
    <t>Updated Statement No_</t>
  </si>
  <si>
    <t>Standard Price Including VAT</t>
  </si>
  <si>
    <t>Standard Price</t>
  </si>
  <si>
    <t>Scheme Point</t>
  </si>
  <si>
    <t>Block Point</t>
  </si>
  <si>
    <t>VAT Bus_Posting Group</t>
  </si>
  <si>
    <t>Infocode Disc_ Group</t>
  </si>
  <si>
    <t>Trans_ Sale_Pmt_ Diff_</t>
  </si>
  <si>
    <t>No_ of Items</t>
  </si>
  <si>
    <t>Customer Disc_ Group</t>
  </si>
  <si>
    <t>No_ of Invoices</t>
  </si>
  <si>
    <t>No_ of Item Lines</t>
  </si>
  <si>
    <t>Statement No_ - NOT USED</t>
  </si>
  <si>
    <t>Refund Receipt No_</t>
  </si>
  <si>
    <t>Income_Exp_ Amount</t>
  </si>
  <si>
    <t>No_ of Payment Lines</t>
  </si>
  <si>
    <t>Time when Trans_ Closed</t>
  </si>
  <si>
    <t>Trans_ Currency</t>
  </si>
  <si>
    <t>Safe Entry No_</t>
  </si>
  <si>
    <t>Table No_</t>
  </si>
  <si>
    <t>No_ of Covers</t>
  </si>
  <si>
    <t>Sell-to Contact No_</t>
  </si>
  <si>
    <t>Gift Registration No_</t>
  </si>
  <si>
    <t>Member Card No_</t>
  </si>
  <si>
    <t>xLoyalty Scheme</t>
  </si>
  <si>
    <t>Apply to Doc_ No_</t>
  </si>
  <si>
    <t>Retrieved from Receipt No_</t>
  </si>
  <si>
    <t>Order No_</t>
  </si>
  <si>
    <t>0x00000000BE757265</t>
  </si>
  <si>
    <t>1754-01-01 14:58:58.613</t>
  </si>
  <si>
    <t>1754-01-01 14:59:06.417</t>
  </si>
  <si>
    <t>Offer Type</t>
  </si>
  <si>
    <t>Offer No_</t>
  </si>
  <si>
    <t>Offer Line No_</t>
  </si>
  <si>
    <t>Type</t>
  </si>
  <si>
    <t>No_</t>
  </si>
  <si>
    <t>Description</t>
  </si>
  <si>
    <t>Value Type</t>
  </si>
  <si>
    <t>Value</t>
  </si>
  <si>
    <t>Trans Line No_</t>
  </si>
  <si>
    <t>Scheme Value</t>
  </si>
  <si>
    <t>0x00000000BE75720C</t>
  </si>
  <si>
    <t>(S)The.Therapy.Oil-Drop.Serum.1.5Ml</t>
  </si>
  <si>
    <t>0x00000000BE757252</t>
  </si>
  <si>
    <t>(GWP KIT)THEFACESHOP'S FAVORITE COLLECTION #2</t>
  </si>
  <si>
    <t>Member Attribute</t>
  </si>
  <si>
    <t>Member Attribute Value</t>
  </si>
  <si>
    <t>Tracking No_</t>
  </si>
  <si>
    <t>Points</t>
  </si>
  <si>
    <t>Sequence Code</t>
  </si>
  <si>
    <t>Sequence Function</t>
  </si>
  <si>
    <t>0x00000000BE757207</t>
  </si>
  <si>
    <t>0x00000000BE757209</t>
  </si>
  <si>
    <t>0x00000000BE757210</t>
  </si>
  <si>
    <t>Card No_</t>
  </si>
  <si>
    <t>Exchange Rate</t>
  </si>
  <si>
    <t>Tender Type</t>
  </si>
  <si>
    <t>Amount Tendered</t>
  </si>
  <si>
    <t>Currency Code</t>
  </si>
  <si>
    <t>Amount in Currency</t>
  </si>
  <si>
    <t>Card or Account</t>
  </si>
  <si>
    <t>Transaction Status</t>
  </si>
  <si>
    <t>Statement No_</t>
  </si>
  <si>
    <t>Managers Key Live</t>
  </si>
  <si>
    <t>Change Line</t>
  </si>
  <si>
    <t>Message No_</t>
  </si>
  <si>
    <t>Tender Decl_ ID</t>
  </si>
  <si>
    <t>0x00000000BE757251</t>
  </si>
  <si>
    <t>CASH</t>
  </si>
  <si>
    <t>0x00000000BE7B6458</t>
  </si>
  <si>
    <t>00000PSG01000029688</t>
  </si>
  <si>
    <t>1754-01-01 17:26:15.773</t>
  </si>
  <si>
    <t>1754-01-01 17:26:45.960</t>
  </si>
  <si>
    <t>1754-01-01 17:27:01.947</t>
  </si>
  <si>
    <t>0x00000000BE7B6447</t>
  </si>
  <si>
    <t>0x00000000BE7B6448</t>
  </si>
  <si>
    <t>0x00000000BE7B6449</t>
  </si>
  <si>
    <t>HQ004</t>
  </si>
  <si>
    <t>TFC001</t>
  </si>
  <si>
    <t>TFG0049</t>
  </si>
  <si>
    <t>HH-TFSKHAC</t>
  </si>
  <si>
    <t>0x00000000BE7B644A</t>
  </si>
  <si>
    <t>TFC004</t>
  </si>
  <si>
    <t>TFG0025</t>
  </si>
  <si>
    <t>0x00000000BE7B63FD</t>
  </si>
  <si>
    <t>SCRMBD150008</t>
  </si>
  <si>
    <t>GIFT BOX TFS 2014, SIZE 9x11x4.5</t>
  </si>
  <si>
    <t>0x00000000BE7B6446</t>
  </si>
  <si>
    <t>(GWP)BABY FACE VOLCANIC CLAY PORE CARE PACK 30ML</t>
  </si>
  <si>
    <t>0x00000000BE7B63F7</t>
  </si>
  <si>
    <t>0x00000000BE7B63F9</t>
  </si>
  <si>
    <t>0x00000000BE7B63FA</t>
  </si>
  <si>
    <t>0x00000000BE7B6402</t>
  </si>
  <si>
    <t>0x00000000BE7B6445</t>
  </si>
  <si>
    <t>Code</t>
  </si>
  <si>
    <t>Function</t>
  </si>
  <si>
    <t>No. in Transaction</t>
  </si>
  <si>
    <t>Change Tend. Code</t>
  </si>
  <si>
    <t>Above Min. Change Tender Type</t>
  </si>
  <si>
    <t>Min. Change</t>
  </si>
  <si>
    <t>Rounding</t>
  </si>
  <si>
    <t>Rounding To</t>
  </si>
  <si>
    <t>Min. Amount Entered</t>
  </si>
  <si>
    <t>Max. Amount Entered</t>
  </si>
  <si>
    <t>Min. Amount Allowed</t>
  </si>
  <si>
    <t>Max. Amount Allowed</t>
  </si>
  <si>
    <t>May Be Used</t>
  </si>
  <si>
    <t>Manager Key Control</t>
  </si>
  <si>
    <t>Keyboard Entry Allowed</t>
  </si>
  <si>
    <t>Overtender Allowed</t>
  </si>
  <si>
    <t>Overtender Max. Amt.</t>
  </si>
  <si>
    <t>Undertender Allowed</t>
  </si>
  <si>
    <t>Return/Minus Allowed</t>
  </si>
  <si>
    <t>Drawer Opens</t>
  </si>
  <si>
    <t>Endorse Check</t>
  </si>
  <si>
    <t>Card/Account No.</t>
  </si>
  <si>
    <t>Ask for Date</t>
  </si>
  <si>
    <t>Seek Authorization</t>
  </si>
  <si>
    <t>Print Separate Invoice</t>
  </si>
  <si>
    <t>Front of Check</t>
  </si>
  <si>
    <t>Keyboard Entry Required</t>
  </si>
  <si>
    <t>Pay Account Bill</t>
  </si>
  <si>
    <t>Marking Only</t>
  </si>
  <si>
    <t>Foreign Currency</t>
  </si>
  <si>
    <t>Endorsement Line 1</t>
  </si>
  <si>
    <t>Endorsement Line 2</t>
  </si>
  <si>
    <t>Check Payee</t>
  </si>
  <si>
    <t>Slip Back in Printer</t>
  </si>
  <si>
    <t>Ask for Card/Account</t>
  </si>
  <si>
    <t>Invoice in Printer</t>
  </si>
  <si>
    <t>Slip Front in Printer</t>
  </si>
  <si>
    <t>Change Line on Receipt</t>
  </si>
  <si>
    <t>POS Count Entries</t>
  </si>
  <si>
    <t>Taken to Bank</t>
  </si>
  <si>
    <t>Counting Required</t>
  </si>
  <si>
    <t>Float Allowed</t>
  </si>
  <si>
    <t>Multiply in Tender Operations</t>
  </si>
  <si>
    <t>Account Type</t>
  </si>
  <si>
    <t>Account No.</t>
  </si>
  <si>
    <t>Account Name</t>
  </si>
  <si>
    <t>Charge %</t>
  </si>
  <si>
    <t>Charge to Account No.</t>
  </si>
  <si>
    <t>Difference G/L Acc.</t>
  </si>
  <si>
    <t>Last Date Modified</t>
  </si>
  <si>
    <t>Primary Key</t>
  </si>
  <si>
    <t>Compress Paym. Entries</t>
  </si>
  <si>
    <t>Print in CID Report</t>
  </si>
  <si>
    <t>POS Pickup Warning Amount</t>
  </si>
  <si>
    <t>Bank Account Type</t>
  </si>
  <si>
    <t>Bank Account No.</t>
  </si>
  <si>
    <t>Bank Account Name</t>
  </si>
  <si>
    <t>Bank Diff. G/L Acc.</t>
  </si>
  <si>
    <t>Taken to Safe</t>
  </si>
  <si>
    <t>POS Pickup Warning Text</t>
  </si>
  <si>
    <t>Count by Denominations</t>
  </si>
  <si>
    <t>Remove/Float Type</t>
  </si>
  <si>
    <t>Fast Closing Method</t>
  </si>
  <si>
    <t>Exclude Coins to Bank</t>
  </si>
  <si>
    <t>To Bank by Denom.</t>
  </si>
  <si>
    <t>To Safe by Denom.</t>
  </si>
  <si>
    <t>Fixed Float by Denom.</t>
  </si>
  <si>
    <t>Use Bags for Bank</t>
  </si>
  <si>
    <t>Bank Bags No. Type</t>
  </si>
  <si>
    <t>Bank Bags Nos.</t>
  </si>
  <si>
    <t>Use Bags for Safe</t>
  </si>
  <si>
    <t>Safe Bags No. Type</t>
  </si>
  <si>
    <t>Safe Bags Nos.</t>
  </si>
  <si>
    <t>Fixed Float</t>
  </si>
  <si>
    <t>Use Bags for Fixed Float</t>
  </si>
  <si>
    <t>Fixed Float Bags No. Type</t>
  </si>
  <si>
    <t>Fixed Float Bags. Nos.</t>
  </si>
  <si>
    <t>Block Member Point</t>
  </si>
  <si>
    <t>Included VAT Invoice Printing</t>
  </si>
  <si>
    <t>Block Offer</t>
  </si>
  <si>
    <t>Auto Acct Payment Tender</t>
  </si>
  <si>
    <t>Do Not Post</t>
  </si>
  <si>
    <t>Payments</t>
  </si>
  <si>
    <t>No. of Payments</t>
  </si>
  <si>
    <t>Difference Acc. Name</t>
  </si>
  <si>
    <t>Bank Diff. Acc. Name</t>
  </si>
  <si>
    <t>Remove/Float Description</t>
  </si>
  <si>
    <t>HO</t>
  </si>
  <si>
    <t>CARDS</t>
  </si>
  <si>
    <t>Caø theû taïi POS</t>
  </si>
  <si>
    <t>Normal</t>
  </si>
  <si>
    <t>None</t>
  </si>
  <si>
    <t>Yes</t>
  </si>
  <si>
    <t>Nhap ma the</t>
  </si>
  <si>
    <t>G/L Account</t>
  </si>
  <si>
    <t>113-120</t>
  </si>
  <si>
    <t>Tieàn ñang chuyeån (VNÑ)</t>
  </si>
  <si>
    <t>136-800</t>
  </si>
  <si>
    <t>HO#CARDS</t>
  </si>
  <si>
    <t>Phaûi thu noäi boä khaùc</t>
  </si>
  <si>
    <t>Cash - Thu tieàn maët</t>
  </si>
  <si>
    <t>113-110</t>
  </si>
  <si>
    <t>HO#CASH</t>
  </si>
  <si>
    <t>MEMBER</t>
  </si>
  <si>
    <t>Thanh toaùn ñieåm taïi POS</t>
  </si>
  <si>
    <t>Member</t>
  </si>
  <si>
    <t>641-212</t>
  </si>
  <si>
    <t>Chi phí ñieåm tích luõy khaùch haøng - TFS</t>
  </si>
  <si>
    <t>HO#MEMBER</t>
  </si>
  <si>
    <t>Chi phí ñieåm tích luõy khaùch haøng - COS</t>
  </si>
  <si>
    <t>MEMBER-T</t>
  </si>
  <si>
    <t>HO#MEMBER-T</t>
  </si>
  <si>
    <t>RETURNSALE</t>
  </si>
  <si>
    <t>Taïo Traû haøng taïi POS</t>
  </si>
  <si>
    <t>711-201</t>
  </si>
  <si>
    <t>HO#RETURNSALE</t>
  </si>
  <si>
    <t>Thu nhaäp khaùc - TFS - khoaûn khaùc</t>
  </si>
  <si>
    <t>VOUCH-GIFT</t>
  </si>
  <si>
    <t>Thanh toaùn phieáu taëng POS</t>
  </si>
  <si>
    <t>641-225</t>
  </si>
  <si>
    <t>Chi phí chöông trình khuyeán maõi, giaûm giaù - TFS</t>
  </si>
  <si>
    <t>HO#VOUCH-GIFT</t>
  </si>
  <si>
    <t>VOUCHER-GIFT</t>
  </si>
  <si>
    <t>Chi phí chöông trình khuyeán maõi taëng haøng GWP, sample,  - COS</t>
  </si>
  <si>
    <t>VOUCH-G-T</t>
  </si>
  <si>
    <t>HO#VOUCH-G-T</t>
  </si>
  <si>
    <t>VOUCH-SALE</t>
  </si>
  <si>
    <t>Thanh toaùn phieáu baùn POS</t>
  </si>
  <si>
    <t>641-222</t>
  </si>
  <si>
    <t>Chi phí phieáu quaø taëng - TFS</t>
  </si>
  <si>
    <t>HO#VOUCH-SALE</t>
  </si>
  <si>
    <t>VOUCHER-SALE</t>
  </si>
  <si>
    <t>VOUCH-S-T</t>
  </si>
  <si>
    <t>HO#VOUCH-S-T</t>
  </si>
  <si>
    <t>VOUCH-TTTM</t>
  </si>
  <si>
    <t>Thanh toaùn phieáu TTTM</t>
  </si>
  <si>
    <t>641-221</t>
  </si>
  <si>
    <t>Chi phí chieát khaáu theû VIP - TFS</t>
  </si>
  <si>
    <t>HO#VOUCH-TTTM</t>
  </si>
  <si>
    <t>VOUCHER-TTTM</t>
  </si>
  <si>
    <t>V-RETURN</t>
  </si>
  <si>
    <t>Thanh toan bang phieu tra hang</t>
  </si>
  <si>
    <t>HO#V-RETURN</t>
  </si>
  <si>
    <t>COGS</t>
  </si>
  <si>
    <t>VALUE</t>
  </si>
  <si>
    <t>DISCOUNT PERCENT</t>
  </si>
  <si>
    <t>PAYMENT</t>
  </si>
  <si>
    <t>VOUCHER</t>
  </si>
  <si>
    <t>POINT</t>
  </si>
  <si>
    <t>NET SALES</t>
  </si>
  <si>
    <t>PROGRAM</t>
  </si>
  <si>
    <t>ItemNo</t>
  </si>
  <si>
    <t>Cost Amout</t>
  </si>
  <si>
    <t>Transaction No</t>
  </si>
  <si>
    <t>TRANSACTION NO</t>
  </si>
  <si>
    <t>ITEMNO</t>
  </si>
  <si>
    <t>CATEGORY</t>
  </si>
  <si>
    <t>LINE NO</t>
  </si>
  <si>
    <t>CARD</t>
  </si>
  <si>
    <t>0x00000000BF196C8B</t>
  </si>
  <si>
    <t>00000PSG01000029744</t>
  </si>
  <si>
    <t>1754-01-01 13:16:59.323</t>
  </si>
  <si>
    <t>1754-01-01 13:20:26.543</t>
  </si>
  <si>
    <t>1754-01-01 13:23:16.013</t>
  </si>
  <si>
    <t>0x00000000BF196C7B</t>
  </si>
  <si>
    <t>TFC012</t>
  </si>
  <si>
    <t>TFG0060</t>
  </si>
  <si>
    <t>0x00000000BF196C7C</t>
  </si>
  <si>
    <t>0x00000000BF196C7A</t>
  </si>
  <si>
    <t>0x00000000BF196C7D</t>
  </si>
  <si>
    <t>0x00000000BF196C7E</t>
  </si>
  <si>
    <t>0x00000000BF196C0F</t>
  </si>
  <si>
    <t>SCRMBG150003</t>
  </si>
  <si>
    <t>(GWP) RASPBERRY ROOTS SLEEPING MASK 30ML</t>
  </si>
  <si>
    <t>0x00000000BF196C79</t>
  </si>
  <si>
    <t>0x00000000BF196C0A</t>
  </si>
  <si>
    <t>0x00000000BF196C14</t>
  </si>
  <si>
    <t>0x00000000BF196C04</t>
  </si>
  <si>
    <t>0x00000000BF196C06</t>
  </si>
  <si>
    <t>0x00000000BF196C07</t>
  </si>
  <si>
    <t>0x00000000BF196C09</t>
  </si>
  <si>
    <t>0x00000000BF196C01</t>
  </si>
  <si>
    <t>0x00000000BF196C02</t>
  </si>
  <si>
    <t>0x00000000BF196C78</t>
  </si>
  <si>
    <t>Giá trị cần thanh toán của SP / Tổng giá trị cần thanh toán của Bill</t>
  </si>
  <si>
    <t>Tổng giá trị thanh toán Cash và Card * (TOTAL ROUNDED AMT/TOTAL PAYMENT)</t>
  </si>
  <si>
    <t>0x00000000BF196CF6</t>
  </si>
  <si>
    <t>00000PSG01000029746</t>
  </si>
  <si>
    <t>1754-01-01 09:41:08.347</t>
  </si>
  <si>
    <t>1754-01-01 09:41:22.770</t>
  </si>
  <si>
    <t>1754-01-01 09:41:27.997</t>
  </si>
  <si>
    <t>0x00000000BF196CCE</t>
  </si>
  <si>
    <t>SCRMMP150003</t>
  </si>
  <si>
    <t>0x00000000BF196CD0</t>
  </si>
  <si>
    <t>0x00000000BF196CD1</t>
  </si>
  <si>
    <t>0x00000000BF196CF1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</si>
</sst>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" fontId="0" fillId="0" borderId="0" xfId="0" applyNumberFormat="1"/>
    <xf numFmtId="4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workbookViewId="0">
      <selection activeCell="E18" sqref="E18:E19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7" bestFit="1" customWidth="1"/>
    <col min="4" max="4" width="15.28515625" bestFit="1" customWidth="1"/>
    <col min="5" max="5" width="16" bestFit="1" customWidth="1"/>
    <col min="6" max="6" width="20.7109375" bestFit="1" customWidth="1"/>
    <col min="7" max="7" width="22" bestFit="1" customWidth="1"/>
    <col min="8" max="8" width="23.42578125" bestFit="1" customWidth="1"/>
    <col min="9" max="9" width="10.7109375" bestFit="1" customWidth="1"/>
    <col min="10" max="10" width="7.140625" bestFit="1" customWidth="1"/>
    <col min="11" max="11" width="12.5703125" bestFit="1" customWidth="1"/>
    <col min="12" max="12" width="22" bestFit="1" customWidth="1"/>
    <col min="13" max="13" width="9.140625" bestFit="1" customWidth="1"/>
    <col min="14" max="14" width="22" bestFit="1" customWidth="1"/>
    <col min="15" max="15" width="11.42578125" bestFit="1" customWidth="1"/>
    <col min="16" max="16" width="20" bestFit="1" customWidth="1"/>
    <col min="17" max="17" width="13.7109375" bestFit="1" customWidth="1"/>
    <col min="18" max="18" width="16.28515625" bestFit="1" customWidth="1"/>
    <col min="19" max="19" width="21.5703125" bestFit="1" customWidth="1"/>
    <col min="20" max="21" width="12.42578125" bestFit="1" customWidth="1"/>
    <col min="22" max="22" width="13.5703125" bestFit="1" customWidth="1"/>
    <col min="23" max="23" width="11.7109375" bestFit="1" customWidth="1"/>
    <col min="24" max="24" width="16.42578125" bestFit="1" customWidth="1"/>
    <col min="25" max="25" width="18" bestFit="1" customWidth="1"/>
    <col min="26" max="26" width="13.7109375" bestFit="1" customWidth="1"/>
    <col min="27" max="27" width="12.28515625" bestFit="1" customWidth="1"/>
    <col min="28" max="28" width="18.28515625" bestFit="1" customWidth="1"/>
    <col min="29" max="29" width="9" bestFit="1" customWidth="1"/>
    <col min="30" max="30" width="20.7109375" bestFit="1" customWidth="1"/>
    <col min="31" max="31" width="11.42578125" bestFit="1" customWidth="1"/>
    <col min="32" max="32" width="14.7109375" bestFit="1" customWidth="1"/>
    <col min="33" max="33" width="16.5703125" bestFit="1" customWidth="1"/>
    <col min="34" max="34" width="15.42578125" bestFit="1" customWidth="1"/>
    <col min="35" max="35" width="25.140625" bestFit="1" customWidth="1"/>
    <col min="36" max="36" width="18.85546875" bestFit="1" customWidth="1"/>
    <col min="37" max="37" width="20.5703125" bestFit="1" customWidth="1"/>
    <col min="38" max="38" width="10.7109375" bestFit="1" customWidth="1"/>
    <col min="39" max="39" width="20.42578125" bestFit="1" customWidth="1"/>
    <col min="40" max="40" width="17.42578125" bestFit="1" customWidth="1"/>
    <col min="41" max="41" width="8.140625" bestFit="1" customWidth="1"/>
    <col min="42" max="42" width="23.5703125" bestFit="1" customWidth="1"/>
    <col min="43" max="43" width="23.85546875" bestFit="1" customWidth="1"/>
    <col min="44" max="44" width="15.140625" bestFit="1" customWidth="1"/>
    <col min="45" max="45" width="12.5703125" bestFit="1" customWidth="1"/>
    <col min="46" max="46" width="16.28515625" bestFit="1" customWidth="1"/>
    <col min="47" max="47" width="14" bestFit="1" customWidth="1"/>
    <col min="48" max="48" width="9.85546875" bestFit="1" customWidth="1"/>
    <col min="49" max="49" width="11" bestFit="1" customWidth="1"/>
    <col min="50" max="50" width="9.85546875" bestFit="1" customWidth="1"/>
    <col min="51" max="51" width="13.42578125" bestFit="1" customWidth="1"/>
    <col min="52" max="52" width="12.7109375" bestFit="1" customWidth="1"/>
    <col min="53" max="53" width="18.28515625" bestFit="1" customWidth="1"/>
    <col min="54" max="54" width="19.7109375" bestFit="1" customWidth="1"/>
    <col min="55" max="55" width="17.28515625" bestFit="1" customWidth="1"/>
    <col min="56" max="56" width="15.85546875" bestFit="1" customWidth="1"/>
    <col min="57" max="57" width="10.28515625" bestFit="1" customWidth="1"/>
    <col min="58" max="58" width="20.5703125" bestFit="1" customWidth="1"/>
    <col min="59" max="59" width="23.5703125" bestFit="1" customWidth="1"/>
    <col min="60" max="60" width="17.42578125" bestFit="1" customWidth="1"/>
    <col min="61" max="61" width="12.7109375" bestFit="1" customWidth="1"/>
    <col min="62" max="62" width="10.42578125" bestFit="1" customWidth="1"/>
    <col min="63" max="63" width="18.85546875" bestFit="1" customWidth="1"/>
    <col min="64" max="64" width="26.140625" bestFit="1" customWidth="1"/>
    <col min="65" max="65" width="11" bestFit="1" customWidth="1"/>
    <col min="66" max="66" width="10.140625" bestFit="1" customWidth="1"/>
    <col min="67" max="67" width="15.5703125" bestFit="1" customWidth="1"/>
    <col min="68" max="68" width="23.85546875" bestFit="1" customWidth="1"/>
    <col min="69" max="69" width="18.28515625" bestFit="1" customWidth="1"/>
    <col min="70" max="70" width="13.5703125" bestFit="1" customWidth="1"/>
    <col min="71" max="71" width="20.7109375" bestFit="1" customWidth="1"/>
    <col min="72" max="72" width="19.42578125" bestFit="1" customWidth="1"/>
  </cols>
  <sheetData>
    <row r="1" spans="1:69" x14ac:dyDescent="0.25">
      <c r="A1" t="s">
        <v>63</v>
      </c>
      <c r="B1" t="s">
        <v>64</v>
      </c>
      <c r="C1" t="s">
        <v>65</v>
      </c>
      <c r="D1" t="s">
        <v>66</v>
      </c>
      <c r="E1" t="s">
        <v>1</v>
      </c>
      <c r="F1" t="s">
        <v>68</v>
      </c>
      <c r="G1" t="s">
        <v>157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81</v>
      </c>
      <c r="N1" t="s">
        <v>7</v>
      </c>
      <c r="O1" t="s">
        <v>8</v>
      </c>
      <c r="P1" t="s">
        <v>158</v>
      </c>
      <c r="Q1" t="s">
        <v>87</v>
      </c>
      <c r="R1" t="s">
        <v>9</v>
      </c>
      <c r="S1" t="s">
        <v>159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160</v>
      </c>
      <c r="AB1" t="s">
        <v>17</v>
      </c>
      <c r="AC1" t="s">
        <v>18</v>
      </c>
      <c r="AD1" t="s">
        <v>161</v>
      </c>
      <c r="AE1" t="s">
        <v>19</v>
      </c>
      <c r="AF1" t="s">
        <v>162</v>
      </c>
      <c r="AG1" t="s">
        <v>163</v>
      </c>
      <c r="AH1" t="s">
        <v>20</v>
      </c>
      <c r="AI1" t="s">
        <v>164</v>
      </c>
      <c r="AJ1" t="s">
        <v>165</v>
      </c>
      <c r="AK1" t="s">
        <v>166</v>
      </c>
      <c r="AL1" t="s">
        <v>21</v>
      </c>
      <c r="AM1" t="s">
        <v>167</v>
      </c>
      <c r="AN1" t="s">
        <v>22</v>
      </c>
      <c r="AO1" t="s">
        <v>23</v>
      </c>
      <c r="AP1" t="s">
        <v>24</v>
      </c>
      <c r="AQ1" t="s">
        <v>168</v>
      </c>
      <c r="AR1" t="s">
        <v>169</v>
      </c>
      <c r="AS1" t="s">
        <v>25</v>
      </c>
      <c r="AT1" t="s">
        <v>26</v>
      </c>
      <c r="AU1" t="s">
        <v>170</v>
      </c>
      <c r="AV1" t="s">
        <v>27</v>
      </c>
      <c r="AW1" t="s">
        <v>28</v>
      </c>
      <c r="AX1" t="s">
        <v>171</v>
      </c>
      <c r="AY1" t="s">
        <v>172</v>
      </c>
      <c r="AZ1" t="s">
        <v>29</v>
      </c>
      <c r="BA1" t="s">
        <v>173</v>
      </c>
      <c r="BB1" t="s">
        <v>174</v>
      </c>
      <c r="BC1" t="s">
        <v>175</v>
      </c>
      <c r="BD1" t="s">
        <v>176</v>
      </c>
      <c r="BE1" t="s">
        <v>30</v>
      </c>
      <c r="BF1" t="s">
        <v>31</v>
      </c>
      <c r="BG1" t="s">
        <v>32</v>
      </c>
      <c r="BH1" t="s">
        <v>177</v>
      </c>
      <c r="BI1" t="s">
        <v>33</v>
      </c>
      <c r="BJ1" t="s">
        <v>34</v>
      </c>
      <c r="BK1" t="s">
        <v>35</v>
      </c>
      <c r="BL1" t="s">
        <v>178</v>
      </c>
      <c r="BM1" t="s">
        <v>36</v>
      </c>
      <c r="BN1" t="s">
        <v>179</v>
      </c>
      <c r="BO1" t="s">
        <v>37</v>
      </c>
      <c r="BP1" t="s">
        <v>38</v>
      </c>
      <c r="BQ1" t="s">
        <v>39</v>
      </c>
    </row>
    <row r="2" spans="1:69" x14ac:dyDescent="0.25">
      <c r="A2" t="s">
        <v>180</v>
      </c>
      <c r="B2" t="s">
        <v>40</v>
      </c>
      <c r="C2" t="s">
        <v>41</v>
      </c>
      <c r="D2">
        <v>29702</v>
      </c>
      <c r="E2">
        <v>2</v>
      </c>
      <c r="F2" t="s">
        <v>42</v>
      </c>
      <c r="G2" t="s">
        <v>43</v>
      </c>
      <c r="H2" t="s">
        <v>41</v>
      </c>
      <c r="I2" s="1">
        <v>101</v>
      </c>
      <c r="J2" s="3">
        <v>42093</v>
      </c>
      <c r="K2" s="3">
        <v>42093</v>
      </c>
      <c r="L2" t="s">
        <v>50</v>
      </c>
      <c r="N2" t="s">
        <v>51</v>
      </c>
      <c r="O2">
        <v>0</v>
      </c>
      <c r="R2">
        <v>0</v>
      </c>
      <c r="S2" s="2">
        <v>0</v>
      </c>
      <c r="T2" s="2">
        <v>-1240000</v>
      </c>
      <c r="U2" s="2">
        <v>-283304</v>
      </c>
      <c r="V2" s="2">
        <v>-1364000</v>
      </c>
      <c r="W2" s="2">
        <v>1364000</v>
      </c>
      <c r="X2">
        <v>0</v>
      </c>
      <c r="Y2">
        <v>0</v>
      </c>
      <c r="Z2">
        <v>0</v>
      </c>
      <c r="AA2">
        <v>11</v>
      </c>
      <c r="AB2">
        <v>0</v>
      </c>
      <c r="AC2">
        <v>0</v>
      </c>
      <c r="AE2">
        <v>0</v>
      </c>
      <c r="AF2">
        <v>1</v>
      </c>
      <c r="AG2">
        <v>4</v>
      </c>
      <c r="AH2" t="s">
        <v>41</v>
      </c>
      <c r="AK2">
        <v>0</v>
      </c>
      <c r="AL2">
        <v>0</v>
      </c>
      <c r="AM2">
        <v>1</v>
      </c>
      <c r="AN2">
        <v>0</v>
      </c>
      <c r="AO2">
        <v>0</v>
      </c>
      <c r="AP2" t="s">
        <v>181</v>
      </c>
      <c r="AQ2" t="s">
        <v>182</v>
      </c>
      <c r="AS2">
        <v>0</v>
      </c>
      <c r="AT2">
        <v>0</v>
      </c>
      <c r="AU2">
        <v>0</v>
      </c>
      <c r="AX2">
        <v>0</v>
      </c>
      <c r="AY2">
        <v>0</v>
      </c>
      <c r="AZ2">
        <v>0</v>
      </c>
      <c r="BC2">
        <v>8938877000049</v>
      </c>
      <c r="BF2">
        <v>377</v>
      </c>
      <c r="BG2">
        <v>0</v>
      </c>
      <c r="BI2">
        <v>0</v>
      </c>
      <c r="BJ2">
        <v>0</v>
      </c>
      <c r="BK2">
        <v>110403</v>
      </c>
      <c r="BO2">
        <v>0</v>
      </c>
      <c r="BP2">
        <v>0</v>
      </c>
      <c r="BQ2">
        <v>0</v>
      </c>
    </row>
    <row r="5" spans="1:69" x14ac:dyDescent="0.25">
      <c r="A5" t="s">
        <v>63</v>
      </c>
      <c r="B5" t="s">
        <v>64</v>
      </c>
      <c r="C5" t="s">
        <v>65</v>
      </c>
      <c r="D5" t="s">
        <v>66</v>
      </c>
      <c r="E5" t="s">
        <v>1</v>
      </c>
      <c r="F5" t="s">
        <v>68</v>
      </c>
      <c r="G5" t="s">
        <v>157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81</v>
      </c>
      <c r="N5" t="s">
        <v>7</v>
      </c>
      <c r="O5" t="s">
        <v>8</v>
      </c>
      <c r="P5" t="s">
        <v>158</v>
      </c>
      <c r="Q5" t="s">
        <v>87</v>
      </c>
      <c r="R5" t="s">
        <v>9</v>
      </c>
      <c r="S5" t="s">
        <v>159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Y5" t="s">
        <v>15</v>
      </c>
      <c r="Z5" t="s">
        <v>16</v>
      </c>
      <c r="AA5" t="s">
        <v>160</v>
      </c>
      <c r="AB5" t="s">
        <v>17</v>
      </c>
      <c r="AC5" t="s">
        <v>18</v>
      </c>
      <c r="AD5" t="s">
        <v>161</v>
      </c>
      <c r="AE5" t="s">
        <v>19</v>
      </c>
      <c r="AF5" t="s">
        <v>162</v>
      </c>
      <c r="AG5" t="s">
        <v>163</v>
      </c>
      <c r="AH5" t="s">
        <v>20</v>
      </c>
      <c r="AI5" t="s">
        <v>164</v>
      </c>
      <c r="AJ5" t="s">
        <v>165</v>
      </c>
      <c r="AK5" t="s">
        <v>166</v>
      </c>
      <c r="AL5" t="s">
        <v>21</v>
      </c>
      <c r="AM5" t="s">
        <v>167</v>
      </c>
      <c r="AN5" t="s">
        <v>22</v>
      </c>
      <c r="AO5" t="s">
        <v>23</v>
      </c>
      <c r="AP5" t="s">
        <v>24</v>
      </c>
      <c r="AQ5" t="s">
        <v>168</v>
      </c>
      <c r="AR5" t="s">
        <v>169</v>
      </c>
      <c r="AS5" t="s">
        <v>25</v>
      </c>
      <c r="AT5" t="s">
        <v>26</v>
      </c>
      <c r="AU5" t="s">
        <v>170</v>
      </c>
      <c r="AV5" t="s">
        <v>27</v>
      </c>
      <c r="AW5" t="s">
        <v>28</v>
      </c>
      <c r="AX5" t="s">
        <v>171</v>
      </c>
      <c r="AY5" t="s">
        <v>172</v>
      </c>
      <c r="AZ5" t="s">
        <v>29</v>
      </c>
      <c r="BA5" t="s">
        <v>173</v>
      </c>
      <c r="BB5" t="s">
        <v>174</v>
      </c>
      <c r="BC5" t="s">
        <v>175</v>
      </c>
      <c r="BD5" t="s">
        <v>176</v>
      </c>
      <c r="BE5" t="s">
        <v>30</v>
      </c>
      <c r="BF5" t="s">
        <v>31</v>
      </c>
      <c r="BG5" t="s">
        <v>32</v>
      </c>
      <c r="BH5" t="s">
        <v>177</v>
      </c>
      <c r="BI5" t="s">
        <v>33</v>
      </c>
      <c r="BJ5" t="s">
        <v>34</v>
      </c>
      <c r="BK5" t="s">
        <v>35</v>
      </c>
      <c r="BL5" t="s">
        <v>178</v>
      </c>
      <c r="BM5" t="s">
        <v>36</v>
      </c>
      <c r="BN5" t="s">
        <v>179</v>
      </c>
      <c r="BO5" t="s">
        <v>37</v>
      </c>
      <c r="BP5" t="s">
        <v>38</v>
      </c>
      <c r="BQ5" t="s">
        <v>39</v>
      </c>
    </row>
    <row r="6" spans="1:69" x14ac:dyDescent="0.25">
      <c r="A6" t="s">
        <v>221</v>
      </c>
      <c r="B6" t="s">
        <v>40</v>
      </c>
      <c r="C6" t="s">
        <v>41</v>
      </c>
      <c r="D6">
        <v>29704</v>
      </c>
      <c r="E6">
        <v>2</v>
      </c>
      <c r="F6" t="s">
        <v>222</v>
      </c>
      <c r="G6" t="s">
        <v>43</v>
      </c>
      <c r="H6" t="s">
        <v>41</v>
      </c>
      <c r="I6">
        <v>101</v>
      </c>
      <c r="J6" s="3">
        <v>42093</v>
      </c>
      <c r="K6" s="3">
        <v>42093</v>
      </c>
      <c r="L6" t="s">
        <v>223</v>
      </c>
      <c r="N6" t="s">
        <v>51</v>
      </c>
      <c r="O6">
        <v>0</v>
      </c>
      <c r="R6">
        <v>0</v>
      </c>
      <c r="S6">
        <v>0</v>
      </c>
      <c r="T6">
        <v>-1054000</v>
      </c>
      <c r="U6">
        <v>-302631</v>
      </c>
      <c r="V6">
        <v>-1159400</v>
      </c>
      <c r="W6">
        <v>1159400</v>
      </c>
      <c r="X6">
        <v>204600</v>
      </c>
      <c r="Y6">
        <v>0</v>
      </c>
      <c r="Z6">
        <v>0</v>
      </c>
      <c r="AA6">
        <v>11</v>
      </c>
      <c r="AB6">
        <v>0</v>
      </c>
      <c r="AC6">
        <v>0</v>
      </c>
      <c r="AE6">
        <v>0</v>
      </c>
      <c r="AF6">
        <v>1</v>
      </c>
      <c r="AG6">
        <v>4</v>
      </c>
      <c r="AH6" t="s">
        <v>41</v>
      </c>
      <c r="AK6">
        <v>0</v>
      </c>
      <c r="AL6">
        <v>0</v>
      </c>
      <c r="AM6">
        <v>1</v>
      </c>
      <c r="AN6">
        <v>0</v>
      </c>
      <c r="AO6">
        <v>0</v>
      </c>
      <c r="AP6" t="s">
        <v>224</v>
      </c>
      <c r="AQ6" t="s">
        <v>225</v>
      </c>
      <c r="AS6">
        <v>0</v>
      </c>
      <c r="AT6">
        <v>0</v>
      </c>
      <c r="AU6">
        <v>0</v>
      </c>
      <c r="AX6">
        <v>0</v>
      </c>
      <c r="AY6">
        <v>0</v>
      </c>
      <c r="AZ6">
        <v>0</v>
      </c>
      <c r="BC6">
        <v>8938877000049</v>
      </c>
      <c r="BF6">
        <v>377</v>
      </c>
      <c r="BG6">
        <v>0</v>
      </c>
      <c r="BI6">
        <v>0</v>
      </c>
      <c r="BJ6">
        <v>0</v>
      </c>
      <c r="BK6">
        <v>110475</v>
      </c>
      <c r="BO6">
        <v>0</v>
      </c>
      <c r="BP6">
        <v>0</v>
      </c>
      <c r="BQ6">
        <v>0</v>
      </c>
    </row>
    <row r="8" spans="1:69" x14ac:dyDescent="0.25">
      <c r="A8" t="s">
        <v>63</v>
      </c>
      <c r="B8" t="s">
        <v>64</v>
      </c>
      <c r="C8" t="s">
        <v>65</v>
      </c>
      <c r="D8" t="s">
        <v>66</v>
      </c>
      <c r="E8" t="s">
        <v>1</v>
      </c>
      <c r="F8" t="s">
        <v>68</v>
      </c>
      <c r="G8" t="s">
        <v>157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81</v>
      </c>
      <c r="N8" t="s">
        <v>7</v>
      </c>
      <c r="O8" t="s">
        <v>8</v>
      </c>
      <c r="P8" t="s">
        <v>158</v>
      </c>
      <c r="Q8" t="s">
        <v>87</v>
      </c>
      <c r="R8" t="s">
        <v>9</v>
      </c>
      <c r="S8" t="s">
        <v>159</v>
      </c>
      <c r="T8" t="s">
        <v>10</v>
      </c>
      <c r="U8" t="s">
        <v>11</v>
      </c>
      <c r="V8" t="s">
        <v>12</v>
      </c>
      <c r="W8" t="s">
        <v>13</v>
      </c>
      <c r="X8" t="s">
        <v>14</v>
      </c>
      <c r="Y8" t="s">
        <v>15</v>
      </c>
      <c r="Z8" t="s">
        <v>16</v>
      </c>
      <c r="AA8" t="s">
        <v>160</v>
      </c>
      <c r="AB8" t="s">
        <v>17</v>
      </c>
      <c r="AC8" t="s">
        <v>18</v>
      </c>
      <c r="AD8" t="s">
        <v>161</v>
      </c>
      <c r="AE8" t="s">
        <v>19</v>
      </c>
      <c r="AF8" t="s">
        <v>162</v>
      </c>
      <c r="AG8" t="s">
        <v>163</v>
      </c>
      <c r="AH8" t="s">
        <v>20</v>
      </c>
      <c r="AI8" t="s">
        <v>164</v>
      </c>
      <c r="AJ8" t="s">
        <v>165</v>
      </c>
      <c r="AK8" t="s">
        <v>166</v>
      </c>
      <c r="AL8" t="s">
        <v>21</v>
      </c>
      <c r="AM8" t="s">
        <v>167</v>
      </c>
      <c r="AN8" t="s">
        <v>22</v>
      </c>
      <c r="AO8" t="s">
        <v>23</v>
      </c>
      <c r="AP8" t="s">
        <v>24</v>
      </c>
      <c r="AQ8" t="s">
        <v>168</v>
      </c>
      <c r="AR8" t="s">
        <v>169</v>
      </c>
      <c r="AS8" t="s">
        <v>25</v>
      </c>
      <c r="AT8" t="s">
        <v>26</v>
      </c>
      <c r="AU8" t="s">
        <v>170</v>
      </c>
      <c r="AV8" t="s">
        <v>27</v>
      </c>
      <c r="AW8" t="s">
        <v>28</v>
      </c>
      <c r="AX8" t="s">
        <v>171</v>
      </c>
      <c r="AY8" t="s">
        <v>172</v>
      </c>
      <c r="AZ8" t="s">
        <v>29</v>
      </c>
      <c r="BA8" t="s">
        <v>173</v>
      </c>
      <c r="BB8" t="s">
        <v>174</v>
      </c>
      <c r="BC8" t="s">
        <v>175</v>
      </c>
      <c r="BD8" t="s">
        <v>176</v>
      </c>
      <c r="BE8" t="s">
        <v>30</v>
      </c>
      <c r="BF8" t="s">
        <v>31</v>
      </c>
      <c r="BG8" t="s">
        <v>32</v>
      </c>
      <c r="BH8" t="s">
        <v>177</v>
      </c>
      <c r="BI8" t="s">
        <v>33</v>
      </c>
      <c r="BJ8" t="s">
        <v>34</v>
      </c>
      <c r="BK8" t="s">
        <v>35</v>
      </c>
      <c r="BL8" t="s">
        <v>178</v>
      </c>
      <c r="BM8" t="s">
        <v>36</v>
      </c>
      <c r="BN8" t="s">
        <v>179</v>
      </c>
      <c r="BO8" t="s">
        <v>37</v>
      </c>
      <c r="BP8" t="s">
        <v>38</v>
      </c>
      <c r="BQ8" t="s">
        <v>39</v>
      </c>
    </row>
    <row r="9" spans="1:69" x14ac:dyDescent="0.25">
      <c r="A9" t="s">
        <v>405</v>
      </c>
      <c r="B9" t="s">
        <v>40</v>
      </c>
      <c r="C9" t="s">
        <v>41</v>
      </c>
      <c r="D9">
        <v>29760</v>
      </c>
      <c r="E9">
        <v>2</v>
      </c>
      <c r="F9" t="s">
        <v>406</v>
      </c>
      <c r="G9" t="s">
        <v>43</v>
      </c>
      <c r="H9" t="s">
        <v>41</v>
      </c>
      <c r="I9">
        <v>101</v>
      </c>
      <c r="J9" s="3">
        <v>42133</v>
      </c>
      <c r="K9" s="3">
        <v>42133</v>
      </c>
      <c r="L9" t="s">
        <v>407</v>
      </c>
      <c r="N9" t="s">
        <v>51</v>
      </c>
      <c r="O9">
        <v>0</v>
      </c>
      <c r="R9">
        <v>0</v>
      </c>
      <c r="S9">
        <v>0</v>
      </c>
      <c r="T9">
        <v>-902545</v>
      </c>
      <c r="U9">
        <v>-363062</v>
      </c>
      <c r="V9">
        <v>-992800</v>
      </c>
      <c r="W9">
        <v>992800</v>
      </c>
      <c r="X9">
        <v>248200</v>
      </c>
      <c r="Y9">
        <v>0</v>
      </c>
      <c r="Z9">
        <v>0</v>
      </c>
      <c r="AA9">
        <v>5</v>
      </c>
      <c r="AB9">
        <v>0</v>
      </c>
      <c r="AC9">
        <v>0</v>
      </c>
      <c r="AE9">
        <v>0</v>
      </c>
      <c r="AF9">
        <v>1</v>
      </c>
      <c r="AG9">
        <v>5</v>
      </c>
      <c r="AH9" t="s">
        <v>41</v>
      </c>
      <c r="AK9">
        <v>0</v>
      </c>
      <c r="AL9">
        <v>0</v>
      </c>
      <c r="AM9">
        <v>3</v>
      </c>
      <c r="AN9">
        <v>0</v>
      </c>
      <c r="AO9">
        <v>0</v>
      </c>
      <c r="AP9" t="s">
        <v>408</v>
      </c>
      <c r="AQ9" t="s">
        <v>409</v>
      </c>
      <c r="AS9">
        <v>0</v>
      </c>
      <c r="AT9">
        <v>0</v>
      </c>
      <c r="AU9">
        <v>0</v>
      </c>
      <c r="AX9">
        <v>0</v>
      </c>
      <c r="AY9">
        <v>0</v>
      </c>
      <c r="AZ9">
        <v>0</v>
      </c>
      <c r="BC9">
        <v>101</v>
      </c>
      <c r="BF9">
        <v>7707</v>
      </c>
      <c r="BG9">
        <v>0</v>
      </c>
      <c r="BI9">
        <v>0</v>
      </c>
      <c r="BJ9">
        <v>0</v>
      </c>
      <c r="BK9">
        <v>111762</v>
      </c>
      <c r="BO9">
        <v>0</v>
      </c>
      <c r="BP9">
        <v>0</v>
      </c>
      <c r="BQ9">
        <v>0</v>
      </c>
    </row>
    <row r="11" spans="1:69" x14ac:dyDescent="0.25">
      <c r="A11" t="s">
        <v>63</v>
      </c>
      <c r="B11" t="s">
        <v>64</v>
      </c>
      <c r="C11" t="s">
        <v>65</v>
      </c>
      <c r="D11" t="s">
        <v>66</v>
      </c>
      <c r="E11" t="s">
        <v>1</v>
      </c>
      <c r="F11" t="s">
        <v>68</v>
      </c>
      <c r="G11" t="s">
        <v>157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81</v>
      </c>
      <c r="N11" t="s">
        <v>7</v>
      </c>
      <c r="O11" t="s">
        <v>8</v>
      </c>
      <c r="P11" t="s">
        <v>158</v>
      </c>
      <c r="Q11" t="s">
        <v>87</v>
      </c>
      <c r="R11" t="s">
        <v>9</v>
      </c>
      <c r="S11" t="s">
        <v>159</v>
      </c>
      <c r="T11" t="s">
        <v>10</v>
      </c>
      <c r="U11" t="s">
        <v>11</v>
      </c>
      <c r="V11" t="s">
        <v>12</v>
      </c>
      <c r="W11" t="s">
        <v>13</v>
      </c>
      <c r="X11" t="s">
        <v>14</v>
      </c>
      <c r="Y11" t="s">
        <v>15</v>
      </c>
      <c r="Z11" t="s">
        <v>16</v>
      </c>
      <c r="AA11" t="s">
        <v>160</v>
      </c>
      <c r="AB11" t="s">
        <v>17</v>
      </c>
      <c r="AC11" t="s">
        <v>18</v>
      </c>
      <c r="AD11" t="s">
        <v>161</v>
      </c>
      <c r="AE11" t="s">
        <v>19</v>
      </c>
      <c r="AF11" t="s">
        <v>162</v>
      </c>
      <c r="AG11" t="s">
        <v>163</v>
      </c>
      <c r="AH11" t="s">
        <v>20</v>
      </c>
      <c r="AI11" t="s">
        <v>164</v>
      </c>
      <c r="AJ11" t="s">
        <v>165</v>
      </c>
      <c r="AK11" t="s">
        <v>166</v>
      </c>
      <c r="AL11" t="s">
        <v>21</v>
      </c>
      <c r="AM11" t="s">
        <v>167</v>
      </c>
      <c r="AN11" t="s">
        <v>22</v>
      </c>
      <c r="AO11" t="s">
        <v>23</v>
      </c>
      <c r="AP11" t="s">
        <v>24</v>
      </c>
      <c r="AQ11" t="s">
        <v>168</v>
      </c>
      <c r="AR11" t="s">
        <v>169</v>
      </c>
      <c r="AS11" t="s">
        <v>25</v>
      </c>
      <c r="AT11" t="s">
        <v>26</v>
      </c>
      <c r="AU11" t="s">
        <v>170</v>
      </c>
      <c r="AV11" t="s">
        <v>27</v>
      </c>
      <c r="AW11" t="s">
        <v>28</v>
      </c>
      <c r="AX11" t="s">
        <v>171</v>
      </c>
      <c r="AY11" t="s">
        <v>172</v>
      </c>
      <c r="AZ11" t="s">
        <v>29</v>
      </c>
      <c r="BA11" t="s">
        <v>173</v>
      </c>
      <c r="BB11" t="s">
        <v>174</v>
      </c>
      <c r="BC11" t="s">
        <v>175</v>
      </c>
      <c r="BD11" t="s">
        <v>176</v>
      </c>
      <c r="BE11" t="s">
        <v>30</v>
      </c>
      <c r="BF11" t="s">
        <v>31</v>
      </c>
      <c r="BG11" t="s">
        <v>32</v>
      </c>
      <c r="BH11" t="s">
        <v>177</v>
      </c>
      <c r="BI11" t="s">
        <v>33</v>
      </c>
      <c r="BJ11" t="s">
        <v>34</v>
      </c>
      <c r="BK11" t="s">
        <v>35</v>
      </c>
      <c r="BL11" t="s">
        <v>178</v>
      </c>
      <c r="BM11" t="s">
        <v>36</v>
      </c>
      <c r="BN11" t="s">
        <v>179</v>
      </c>
      <c r="BO11" t="s">
        <v>37</v>
      </c>
      <c r="BP11" t="s">
        <v>38</v>
      </c>
      <c r="BQ11" t="s">
        <v>39</v>
      </c>
    </row>
    <row r="12" spans="1:69" x14ac:dyDescent="0.25">
      <c r="A12" t="s">
        <v>432</v>
      </c>
      <c r="B12" t="s">
        <v>40</v>
      </c>
      <c r="C12" t="s">
        <v>41</v>
      </c>
      <c r="D12">
        <v>29762</v>
      </c>
      <c r="E12">
        <v>2</v>
      </c>
      <c r="F12" t="s">
        <v>433</v>
      </c>
      <c r="G12" t="s">
        <v>43</v>
      </c>
      <c r="H12" t="s">
        <v>41</v>
      </c>
      <c r="I12">
        <v>101</v>
      </c>
      <c r="J12" s="3">
        <v>42135</v>
      </c>
      <c r="K12" s="3">
        <v>42135</v>
      </c>
      <c r="L12" t="s">
        <v>434</v>
      </c>
      <c r="N12" t="s">
        <v>51</v>
      </c>
      <c r="O12">
        <v>0</v>
      </c>
      <c r="R12">
        <v>0</v>
      </c>
      <c r="S12">
        <v>0</v>
      </c>
      <c r="T12">
        <v>-135454</v>
      </c>
      <c r="U12">
        <v>-54781</v>
      </c>
      <c r="V12">
        <v>-149000</v>
      </c>
      <c r="W12">
        <v>149000</v>
      </c>
      <c r="X12">
        <v>169000</v>
      </c>
      <c r="Y12">
        <v>0</v>
      </c>
      <c r="Z12">
        <v>0</v>
      </c>
      <c r="AA12">
        <v>2</v>
      </c>
      <c r="AB12">
        <v>0</v>
      </c>
      <c r="AC12">
        <v>0</v>
      </c>
      <c r="AE12">
        <v>0</v>
      </c>
      <c r="AF12">
        <v>1</v>
      </c>
      <c r="AG12">
        <v>2</v>
      </c>
      <c r="AH12" t="s">
        <v>41</v>
      </c>
      <c r="AK12">
        <v>0</v>
      </c>
      <c r="AL12">
        <v>0</v>
      </c>
      <c r="AM12">
        <v>1</v>
      </c>
      <c r="AN12">
        <v>0</v>
      </c>
      <c r="AO12">
        <v>0</v>
      </c>
      <c r="AP12" t="s">
        <v>435</v>
      </c>
      <c r="AQ12" t="s">
        <v>436</v>
      </c>
      <c r="AS12">
        <v>0</v>
      </c>
      <c r="AT12">
        <v>0</v>
      </c>
      <c r="AU12">
        <v>0</v>
      </c>
      <c r="AX12">
        <v>0</v>
      </c>
      <c r="AY12">
        <v>0</v>
      </c>
      <c r="AZ12">
        <v>0</v>
      </c>
      <c r="BF12">
        <v>0</v>
      </c>
      <c r="BG12">
        <v>0</v>
      </c>
      <c r="BI12">
        <v>0</v>
      </c>
      <c r="BJ12">
        <v>0</v>
      </c>
      <c r="BK12">
        <v>111766</v>
      </c>
      <c r="BO12">
        <v>0</v>
      </c>
      <c r="BP12">
        <v>0</v>
      </c>
      <c r="BQ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5"/>
  <sheetViews>
    <sheetView tabSelected="1" topLeftCell="A7" workbookViewId="0">
      <selection activeCell="J28" sqref="J28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7" bestFit="1" customWidth="1"/>
    <col min="4" max="4" width="15.28515625" bestFit="1" customWidth="1"/>
    <col min="5" max="5" width="8.7109375" bestFit="1" customWidth="1"/>
    <col min="6" max="6" width="20.7109375" bestFit="1" customWidth="1"/>
    <col min="7" max="7" width="12.140625" bestFit="1" customWidth="1"/>
    <col min="9" max="9" width="10.140625" bestFit="1" customWidth="1"/>
    <col min="10" max="10" width="18.7109375" bestFit="1" customWidth="1"/>
    <col min="11" max="11" width="19" bestFit="1" customWidth="1"/>
    <col min="12" max="13" width="12" bestFit="1" customWidth="1"/>
    <col min="14" max="14" width="8.7109375" bestFit="1" customWidth="1"/>
    <col min="15" max="15" width="16.42578125" bestFit="1" customWidth="1"/>
    <col min="16" max="16" width="22.42578125" bestFit="1" customWidth="1"/>
    <col min="17" max="17" width="9.5703125" bestFit="1" customWidth="1"/>
    <col min="18" max="18" width="18.28515625" bestFit="1" customWidth="1"/>
    <col min="19" max="19" width="16.42578125" bestFit="1" customWidth="1"/>
    <col min="20" max="20" width="12.42578125" bestFit="1" customWidth="1"/>
    <col min="21" max="21" width="7.140625" bestFit="1" customWidth="1"/>
    <col min="22" max="22" width="22" bestFit="1" customWidth="1"/>
    <col min="24" max="24" width="22" bestFit="1" customWidth="1"/>
    <col min="25" max="25" width="11.85546875" bestFit="1" customWidth="1"/>
    <col min="26" max="26" width="12.140625" bestFit="1" customWidth="1"/>
    <col min="27" max="27" width="15" bestFit="1" customWidth="1"/>
    <col min="28" max="28" width="17.7109375" bestFit="1" customWidth="1"/>
    <col min="29" max="29" width="27.85546875" bestFit="1" customWidth="1"/>
    <col min="30" max="30" width="15.42578125" bestFit="1" customWidth="1"/>
    <col min="31" max="31" width="13.7109375" bestFit="1" customWidth="1"/>
    <col min="32" max="32" width="7.5703125" bestFit="1" customWidth="1"/>
    <col min="33" max="33" width="5.5703125" bestFit="1" customWidth="1"/>
    <col min="34" max="34" width="15.42578125" bestFit="1" customWidth="1"/>
    <col min="35" max="35" width="16.140625" bestFit="1" customWidth="1"/>
    <col min="36" max="36" width="16.28515625" bestFit="1" customWidth="1"/>
    <col min="37" max="37" width="21" bestFit="1" customWidth="1"/>
    <col min="38" max="38" width="19.28515625" bestFit="1" customWidth="1"/>
    <col min="39" max="39" width="15.28515625" bestFit="1" customWidth="1"/>
    <col min="40" max="40" width="12.42578125" bestFit="1" customWidth="1"/>
    <col min="41" max="41" width="23.85546875" bestFit="1" customWidth="1"/>
    <col min="42" max="42" width="19.28515625" bestFit="1" customWidth="1"/>
    <col min="43" max="43" width="10.140625" bestFit="1" customWidth="1"/>
    <col min="44" max="44" width="12" bestFit="1" customWidth="1"/>
    <col min="45" max="45" width="14.28515625" bestFit="1" customWidth="1"/>
    <col min="46" max="46" width="18.7109375" bestFit="1" customWidth="1"/>
    <col min="47" max="47" width="11.7109375" bestFit="1" customWidth="1"/>
    <col min="48" max="48" width="19.7109375" bestFit="1" customWidth="1"/>
    <col min="49" max="49" width="24.140625" bestFit="1" customWidth="1"/>
    <col min="50" max="50" width="7.42578125" bestFit="1" customWidth="1"/>
    <col min="51" max="51" width="18.28515625" bestFit="1" customWidth="1"/>
    <col min="52" max="52" width="19.28515625" bestFit="1" customWidth="1"/>
    <col min="53" max="53" width="8.140625" bestFit="1" customWidth="1"/>
    <col min="54" max="54" width="12.42578125" bestFit="1" customWidth="1"/>
    <col min="55" max="55" width="10" bestFit="1" customWidth="1"/>
    <col min="56" max="56" width="22.85546875" bestFit="1" customWidth="1"/>
    <col min="57" max="57" width="7.7109375" bestFit="1" customWidth="1"/>
    <col min="58" max="58" width="22" bestFit="1" customWidth="1"/>
    <col min="59" max="59" width="19.5703125" bestFit="1" customWidth="1"/>
    <col min="60" max="60" width="14.7109375" bestFit="1" customWidth="1"/>
    <col min="61" max="61" width="19.42578125" bestFit="1" customWidth="1"/>
    <col min="62" max="62" width="12.85546875" bestFit="1" customWidth="1"/>
    <col min="63" max="63" width="10.42578125" bestFit="1" customWidth="1"/>
    <col min="64" max="64" width="18" bestFit="1" customWidth="1"/>
    <col min="65" max="65" width="17.28515625" bestFit="1" customWidth="1"/>
    <col min="66" max="66" width="21.140625" bestFit="1" customWidth="1"/>
    <col min="67" max="67" width="15.28515625" bestFit="1" customWidth="1"/>
    <col min="68" max="68" width="13.7109375" bestFit="1" customWidth="1"/>
    <col min="69" max="69" width="10.28515625" bestFit="1" customWidth="1"/>
    <col min="70" max="70" width="13.7109375" bestFit="1" customWidth="1"/>
    <col min="71" max="71" width="12" bestFit="1" customWidth="1"/>
    <col min="72" max="72" width="21.42578125" bestFit="1" customWidth="1"/>
    <col min="73" max="73" width="18.28515625" bestFit="1" customWidth="1"/>
    <col min="74" max="74" width="19.42578125" bestFit="1" customWidth="1"/>
    <col min="75" max="75" width="16.5703125" bestFit="1" customWidth="1"/>
    <col min="77" max="77" width="20.28515625" bestFit="1" customWidth="1"/>
    <col min="78" max="78" width="13.28515625" bestFit="1" customWidth="1"/>
    <col min="79" max="79" width="20.85546875" bestFit="1" customWidth="1"/>
    <col min="80" max="80" width="25" bestFit="1" customWidth="1"/>
    <col min="81" max="81" width="21.7109375" bestFit="1" customWidth="1"/>
    <col min="82" max="82" width="25" bestFit="1" customWidth="1"/>
    <col min="83" max="83" width="16.140625" bestFit="1" customWidth="1"/>
    <col min="84" max="84" width="24.140625" bestFit="1" customWidth="1"/>
    <col min="85" max="85" width="18.85546875" bestFit="1" customWidth="1"/>
    <col min="86" max="86" width="10.28515625" bestFit="1" customWidth="1"/>
    <col min="87" max="87" width="19" bestFit="1" customWidth="1"/>
    <col min="88" max="88" width="18.7109375" bestFit="1" customWidth="1"/>
    <col min="89" max="89" width="15.140625" bestFit="1" customWidth="1"/>
    <col min="90" max="90" width="22.42578125" bestFit="1" customWidth="1"/>
    <col min="91" max="91" width="22.28515625" bestFit="1" customWidth="1"/>
    <col min="92" max="92" width="22" bestFit="1" customWidth="1"/>
    <col min="93" max="93" width="15.5703125" bestFit="1" customWidth="1"/>
    <col min="94" max="94" width="15.140625" bestFit="1" customWidth="1"/>
    <col min="95" max="95" width="13.5703125" bestFit="1" customWidth="1"/>
    <col min="96" max="96" width="14" bestFit="1" customWidth="1"/>
    <col min="97" max="97" width="18.28515625" bestFit="1" customWidth="1"/>
    <col min="98" max="98" width="12" bestFit="1" customWidth="1"/>
    <col min="99" max="99" width="18.140625" bestFit="1" customWidth="1"/>
    <col min="100" max="100" width="20.140625" bestFit="1" customWidth="1"/>
    <col min="101" max="101" width="18" bestFit="1" customWidth="1"/>
    <col min="102" max="102" width="19.140625" bestFit="1" customWidth="1"/>
    <col min="103" max="103" width="8.5703125" bestFit="1" customWidth="1"/>
    <col min="104" max="104" width="18.28515625" bestFit="1" customWidth="1"/>
    <col min="105" max="105" width="23.42578125" bestFit="1" customWidth="1"/>
    <col min="106" max="106" width="22.7109375" bestFit="1" customWidth="1"/>
    <col min="107" max="107" width="26.85546875" bestFit="1" customWidth="1"/>
    <col min="108" max="108" width="13.85546875" bestFit="1" customWidth="1"/>
    <col min="109" max="109" width="13.28515625" bestFit="1" customWidth="1"/>
    <col min="110" max="110" width="10.85546875" bestFit="1" customWidth="1"/>
  </cols>
  <sheetData>
    <row r="1" spans="1:110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14</v>
      </c>
      <c r="T1" t="s">
        <v>11</v>
      </c>
      <c r="U1" s="3" t="s">
        <v>4</v>
      </c>
      <c r="V1" t="s">
        <v>6</v>
      </c>
      <c r="W1" t="s">
        <v>81</v>
      </c>
      <c r="X1" t="s">
        <v>7</v>
      </c>
      <c r="Y1" t="s">
        <v>10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20</v>
      </c>
      <c r="AI1" t="s">
        <v>90</v>
      </c>
      <c r="AJ1" t="s">
        <v>9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3</v>
      </c>
      <c r="AY1" t="s">
        <v>104</v>
      </c>
      <c r="AZ1" t="s">
        <v>105</v>
      </c>
      <c r="BA1" t="s">
        <v>23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34</v>
      </c>
      <c r="BL1" t="s">
        <v>15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16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35</v>
      </c>
      <c r="CH1" t="s">
        <v>30</v>
      </c>
      <c r="CI1" t="s">
        <v>134</v>
      </c>
      <c r="CJ1" t="s">
        <v>135</v>
      </c>
      <c r="CK1" t="s">
        <v>136</v>
      </c>
      <c r="CL1" t="s">
        <v>137</v>
      </c>
      <c r="CM1" t="s">
        <v>138</v>
      </c>
      <c r="CN1" t="s">
        <v>139</v>
      </c>
      <c r="CO1" t="s">
        <v>140</v>
      </c>
      <c r="CP1" t="s">
        <v>141</v>
      </c>
      <c r="CQ1" t="s">
        <v>142</v>
      </c>
      <c r="CR1" t="s">
        <v>143</v>
      </c>
      <c r="CS1" t="s">
        <v>144</v>
      </c>
      <c r="CT1" t="s">
        <v>145</v>
      </c>
      <c r="CU1" t="s">
        <v>146</v>
      </c>
      <c r="CV1" t="s">
        <v>147</v>
      </c>
      <c r="CW1" t="s">
        <v>148</v>
      </c>
      <c r="CX1" t="s">
        <v>149</v>
      </c>
      <c r="CY1" t="s">
        <v>150</v>
      </c>
      <c r="CZ1" t="s">
        <v>39</v>
      </c>
      <c r="DA1" t="s">
        <v>151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</row>
    <row r="2" spans="1:110" x14ac:dyDescent="0.25">
      <c r="A2" t="s">
        <v>46</v>
      </c>
      <c r="B2" t="s">
        <v>40</v>
      </c>
      <c r="C2" t="s">
        <v>41</v>
      </c>
      <c r="D2">
        <v>29702</v>
      </c>
      <c r="E2">
        <v>10000</v>
      </c>
      <c r="F2" t="s">
        <v>42</v>
      </c>
      <c r="H2">
        <v>30500045</v>
      </c>
      <c r="J2" t="s">
        <v>47</v>
      </c>
      <c r="K2" t="s">
        <v>48</v>
      </c>
      <c r="L2">
        <v>160000.00005</v>
      </c>
      <c r="M2">
        <v>145454.54550000001</v>
      </c>
      <c r="N2">
        <v>-5</v>
      </c>
      <c r="P2" t="s">
        <v>43</v>
      </c>
      <c r="Q2" t="s">
        <v>49</v>
      </c>
      <c r="R2">
        <v>0</v>
      </c>
      <c r="S2">
        <v>0</v>
      </c>
      <c r="T2">
        <v>-273905</v>
      </c>
      <c r="U2" s="3">
        <v>42093</v>
      </c>
      <c r="V2" t="s">
        <v>50</v>
      </c>
      <c r="X2" t="s">
        <v>51</v>
      </c>
      <c r="Y2">
        <v>-727273</v>
      </c>
      <c r="Z2">
        <v>-72727</v>
      </c>
      <c r="AA2" t="s">
        <v>52</v>
      </c>
      <c r="AB2">
        <v>153636.35999999999</v>
      </c>
      <c r="AC2">
        <v>-8181.76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101</v>
      </c>
      <c r="AY2" t="s">
        <v>53</v>
      </c>
      <c r="AZ2">
        <v>-800000</v>
      </c>
      <c r="BA2">
        <v>1</v>
      </c>
      <c r="BD2">
        <v>0</v>
      </c>
      <c r="BF2" t="s">
        <v>51</v>
      </c>
      <c r="BG2">
        <v>0</v>
      </c>
      <c r="BH2">
        <v>32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54</v>
      </c>
      <c r="BP2">
        <v>0</v>
      </c>
      <c r="BQ2">
        <v>0</v>
      </c>
      <c r="BR2">
        <v>0</v>
      </c>
      <c r="BS2">
        <v>0</v>
      </c>
      <c r="BT2">
        <v>0</v>
      </c>
      <c r="BU2">
        <v>2</v>
      </c>
      <c r="BV2" t="s">
        <v>55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236545</v>
      </c>
      <c r="CK2">
        <v>0</v>
      </c>
      <c r="CL2">
        <v>0</v>
      </c>
      <c r="CM2">
        <v>0</v>
      </c>
      <c r="CN2">
        <v>0</v>
      </c>
      <c r="CR2">
        <v>0</v>
      </c>
      <c r="CS2">
        <v>0</v>
      </c>
      <c r="CT2">
        <v>5</v>
      </c>
      <c r="CU2">
        <v>0</v>
      </c>
      <c r="CV2">
        <v>0</v>
      </c>
      <c r="CZ2">
        <v>0</v>
      </c>
      <c r="DC2">
        <v>169000</v>
      </c>
      <c r="DD2">
        <v>153636.36363636301</v>
      </c>
      <c r="DE2">
        <v>32</v>
      </c>
      <c r="DF2">
        <v>0</v>
      </c>
    </row>
    <row r="3" spans="1:110" x14ac:dyDescent="0.25">
      <c r="A3" t="s">
        <v>56</v>
      </c>
      <c r="B3" t="s">
        <v>40</v>
      </c>
      <c r="C3" t="s">
        <v>41</v>
      </c>
      <c r="D3">
        <v>29702</v>
      </c>
      <c r="E3">
        <v>20000</v>
      </c>
      <c r="F3" t="s">
        <v>42</v>
      </c>
      <c r="H3">
        <v>30500057</v>
      </c>
      <c r="J3" t="s">
        <v>47</v>
      </c>
      <c r="K3" t="s">
        <v>57</v>
      </c>
      <c r="L3">
        <v>141000.00002000001</v>
      </c>
      <c r="M3">
        <v>128181.81819999999</v>
      </c>
      <c r="N3">
        <v>-4</v>
      </c>
      <c r="P3" t="s">
        <v>43</v>
      </c>
      <c r="Q3" t="s">
        <v>49</v>
      </c>
      <c r="R3">
        <v>0</v>
      </c>
      <c r="S3">
        <v>0</v>
      </c>
      <c r="T3">
        <v>0</v>
      </c>
      <c r="U3" s="3">
        <v>42093</v>
      </c>
      <c r="V3" t="s">
        <v>50</v>
      </c>
      <c r="X3" t="s">
        <v>51</v>
      </c>
      <c r="Y3">
        <v>-512727</v>
      </c>
      <c r="Z3">
        <v>-51273</v>
      </c>
      <c r="AA3" t="s">
        <v>52</v>
      </c>
      <c r="AB3">
        <v>135454.54999999999</v>
      </c>
      <c r="AC3">
        <v>-7272.8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101</v>
      </c>
      <c r="AY3" t="s">
        <v>53</v>
      </c>
      <c r="AZ3">
        <v>-564000</v>
      </c>
      <c r="BA3">
        <v>1</v>
      </c>
      <c r="BD3">
        <v>0</v>
      </c>
      <c r="BF3" t="s">
        <v>51</v>
      </c>
      <c r="BG3">
        <v>0</v>
      </c>
      <c r="BH3">
        <v>22.56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54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236546</v>
      </c>
      <c r="CK3">
        <v>0</v>
      </c>
      <c r="CL3">
        <v>0</v>
      </c>
      <c r="CM3">
        <v>0</v>
      </c>
      <c r="CN3">
        <v>0</v>
      </c>
      <c r="CR3">
        <v>0</v>
      </c>
      <c r="CS3">
        <v>0</v>
      </c>
      <c r="CT3">
        <v>4</v>
      </c>
      <c r="CU3">
        <v>0</v>
      </c>
      <c r="CV3">
        <v>0</v>
      </c>
      <c r="CZ3">
        <v>0</v>
      </c>
      <c r="DC3">
        <v>149000</v>
      </c>
      <c r="DD3">
        <v>135454.545454545</v>
      </c>
      <c r="DE3">
        <v>22.56</v>
      </c>
      <c r="DF3">
        <v>0</v>
      </c>
    </row>
    <row r="4" spans="1:110" x14ac:dyDescent="0.25">
      <c r="A4" t="s">
        <v>58</v>
      </c>
      <c r="B4" t="s">
        <v>40</v>
      </c>
      <c r="C4" t="s">
        <v>41</v>
      </c>
      <c r="D4">
        <v>29702</v>
      </c>
      <c r="E4">
        <v>40000</v>
      </c>
      <c r="F4" t="s">
        <v>42</v>
      </c>
      <c r="H4">
        <v>34300001</v>
      </c>
      <c r="J4" t="s">
        <v>59</v>
      </c>
      <c r="K4" t="s">
        <v>60</v>
      </c>
      <c r="L4">
        <v>0</v>
      </c>
      <c r="M4">
        <v>0</v>
      </c>
      <c r="N4">
        <v>-1</v>
      </c>
      <c r="P4" t="s">
        <v>43</v>
      </c>
      <c r="Q4" t="s">
        <v>49</v>
      </c>
      <c r="R4">
        <v>0</v>
      </c>
      <c r="S4">
        <v>0</v>
      </c>
      <c r="T4">
        <v>-843</v>
      </c>
      <c r="U4" s="3">
        <v>42093</v>
      </c>
      <c r="V4" t="s">
        <v>50</v>
      </c>
      <c r="X4" t="s">
        <v>51</v>
      </c>
      <c r="Y4">
        <v>0</v>
      </c>
      <c r="Z4">
        <v>0</v>
      </c>
      <c r="AB4">
        <v>40000</v>
      </c>
      <c r="AC4">
        <v>-40000</v>
      </c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101</v>
      </c>
      <c r="AY4" t="s">
        <v>53</v>
      </c>
      <c r="AZ4">
        <v>0</v>
      </c>
      <c r="BA4">
        <v>1</v>
      </c>
      <c r="BD4">
        <v>0</v>
      </c>
      <c r="BF4" t="s">
        <v>51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54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236547</v>
      </c>
      <c r="CK4">
        <v>0</v>
      </c>
      <c r="CL4">
        <v>0</v>
      </c>
      <c r="CM4">
        <v>0</v>
      </c>
      <c r="CN4">
        <v>0</v>
      </c>
      <c r="CR4">
        <v>0</v>
      </c>
      <c r="CS4">
        <v>0</v>
      </c>
      <c r="CT4">
        <v>1</v>
      </c>
      <c r="CU4">
        <v>0</v>
      </c>
      <c r="CV4">
        <v>0</v>
      </c>
      <c r="CZ4">
        <v>0</v>
      </c>
      <c r="DC4">
        <v>0</v>
      </c>
      <c r="DD4">
        <v>0</v>
      </c>
      <c r="DE4">
        <v>0</v>
      </c>
      <c r="DF4">
        <v>0</v>
      </c>
    </row>
    <row r="5" spans="1:110" x14ac:dyDescent="0.25">
      <c r="A5" t="s">
        <v>61</v>
      </c>
      <c r="B5" t="s">
        <v>40</v>
      </c>
      <c r="C5" t="s">
        <v>41</v>
      </c>
      <c r="D5">
        <v>29702</v>
      </c>
      <c r="E5">
        <v>50000</v>
      </c>
      <c r="F5" t="s">
        <v>42</v>
      </c>
      <c r="H5">
        <v>37100532</v>
      </c>
      <c r="J5" t="s">
        <v>59</v>
      </c>
      <c r="K5" t="s">
        <v>60</v>
      </c>
      <c r="L5">
        <v>0</v>
      </c>
      <c r="M5">
        <v>0</v>
      </c>
      <c r="N5">
        <v>-1</v>
      </c>
      <c r="P5" t="s">
        <v>43</v>
      </c>
      <c r="Q5" t="s">
        <v>49</v>
      </c>
      <c r="R5">
        <v>0</v>
      </c>
      <c r="S5">
        <v>0</v>
      </c>
      <c r="T5">
        <v>-8556</v>
      </c>
      <c r="U5" s="3">
        <v>42093</v>
      </c>
      <c r="V5" t="s">
        <v>50</v>
      </c>
      <c r="X5" t="s">
        <v>51</v>
      </c>
      <c r="Y5">
        <v>0</v>
      </c>
      <c r="Z5">
        <v>0</v>
      </c>
      <c r="AB5">
        <v>180000</v>
      </c>
      <c r="AC5">
        <v>-180000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101</v>
      </c>
      <c r="AY5" t="s">
        <v>53</v>
      </c>
      <c r="AZ5">
        <v>0</v>
      </c>
      <c r="BA5">
        <v>1</v>
      </c>
      <c r="BD5">
        <v>0</v>
      </c>
      <c r="BF5" t="s">
        <v>51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62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236548</v>
      </c>
      <c r="CK5">
        <v>0</v>
      </c>
      <c r="CL5">
        <v>0</v>
      </c>
      <c r="CM5">
        <v>0</v>
      </c>
      <c r="CN5">
        <v>0</v>
      </c>
      <c r="CR5">
        <v>0</v>
      </c>
      <c r="CS5">
        <v>0</v>
      </c>
      <c r="CT5">
        <v>1</v>
      </c>
      <c r="CU5">
        <v>0</v>
      </c>
      <c r="CV5">
        <v>0</v>
      </c>
      <c r="CZ5">
        <v>0</v>
      </c>
      <c r="DC5">
        <v>0</v>
      </c>
      <c r="DD5">
        <v>0</v>
      </c>
      <c r="DE5">
        <v>0</v>
      </c>
      <c r="DF5">
        <v>0</v>
      </c>
    </row>
    <row r="8" spans="1:110" x14ac:dyDescent="0.25">
      <c r="A8" t="s">
        <v>63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76</v>
      </c>
      <c r="O8" t="s">
        <v>77</v>
      </c>
      <c r="P8" t="s">
        <v>78</v>
      </c>
      <c r="Q8" t="s">
        <v>79</v>
      </c>
      <c r="R8" t="s">
        <v>80</v>
      </c>
      <c r="S8" t="s">
        <v>14</v>
      </c>
      <c r="T8" t="s">
        <v>11</v>
      </c>
      <c r="U8" t="s">
        <v>4</v>
      </c>
      <c r="V8" t="s">
        <v>6</v>
      </c>
      <c r="W8" t="s">
        <v>81</v>
      </c>
      <c r="X8" t="s">
        <v>7</v>
      </c>
      <c r="Y8" t="s">
        <v>10</v>
      </c>
      <c r="Z8" t="s">
        <v>82</v>
      </c>
      <c r="AA8" t="s">
        <v>83</v>
      </c>
      <c r="AB8" t="s">
        <v>84</v>
      </c>
      <c r="AC8" t="s">
        <v>85</v>
      </c>
      <c r="AD8" t="s">
        <v>86</v>
      </c>
      <c r="AE8" t="s">
        <v>87</v>
      </c>
      <c r="AF8" t="s">
        <v>88</v>
      </c>
      <c r="AG8" t="s">
        <v>89</v>
      </c>
      <c r="AH8" t="s">
        <v>20</v>
      </c>
      <c r="AI8" t="s">
        <v>90</v>
      </c>
      <c r="AJ8" t="s">
        <v>9</v>
      </c>
      <c r="AK8" t="s">
        <v>91</v>
      </c>
      <c r="AL8" t="s">
        <v>92</v>
      </c>
      <c r="AM8" t="s">
        <v>93</v>
      </c>
      <c r="AN8" t="s">
        <v>94</v>
      </c>
      <c r="AO8" t="s">
        <v>95</v>
      </c>
      <c r="AP8" t="s">
        <v>96</v>
      </c>
      <c r="AQ8" t="s">
        <v>97</v>
      </c>
      <c r="AR8" t="s">
        <v>98</v>
      </c>
      <c r="AS8" t="s">
        <v>99</v>
      </c>
      <c r="AT8" t="s">
        <v>100</v>
      </c>
      <c r="AU8" t="s">
        <v>101</v>
      </c>
      <c r="AV8" t="s">
        <v>102</v>
      </c>
      <c r="AW8" t="s">
        <v>103</v>
      </c>
      <c r="AX8" t="s">
        <v>3</v>
      </c>
      <c r="AY8" t="s">
        <v>104</v>
      </c>
      <c r="AZ8" t="s">
        <v>105</v>
      </c>
      <c r="BA8" t="s">
        <v>23</v>
      </c>
      <c r="BB8" t="s">
        <v>106</v>
      </c>
      <c r="BC8" t="s">
        <v>107</v>
      </c>
      <c r="BD8" t="s">
        <v>108</v>
      </c>
      <c r="BE8" t="s">
        <v>109</v>
      </c>
      <c r="BF8" t="s">
        <v>110</v>
      </c>
      <c r="BG8" t="s">
        <v>111</v>
      </c>
      <c r="BH8" t="s">
        <v>112</v>
      </c>
      <c r="BI8" t="s">
        <v>113</v>
      </c>
      <c r="BJ8" t="s">
        <v>114</v>
      </c>
      <c r="BK8" t="s">
        <v>34</v>
      </c>
      <c r="BL8" t="s">
        <v>15</v>
      </c>
      <c r="BM8" t="s">
        <v>115</v>
      </c>
      <c r="BN8" t="s">
        <v>116</v>
      </c>
      <c r="BO8" t="s">
        <v>117</v>
      </c>
      <c r="BP8" t="s">
        <v>118</v>
      </c>
      <c r="BQ8" t="s">
        <v>119</v>
      </c>
      <c r="BR8" t="s">
        <v>16</v>
      </c>
      <c r="BS8" t="s">
        <v>120</v>
      </c>
      <c r="BT8" t="s">
        <v>121</v>
      </c>
      <c r="BU8" t="s">
        <v>122</v>
      </c>
      <c r="BV8" t="s">
        <v>123</v>
      </c>
      <c r="BW8" t="s">
        <v>124</v>
      </c>
      <c r="BX8" t="s">
        <v>125</v>
      </c>
      <c r="BY8" t="s">
        <v>126</v>
      </c>
      <c r="BZ8" t="s">
        <v>127</v>
      </c>
      <c r="CA8" t="s">
        <v>128</v>
      </c>
      <c r="CB8" t="s">
        <v>129</v>
      </c>
      <c r="CC8" t="s">
        <v>130</v>
      </c>
      <c r="CD8" t="s">
        <v>131</v>
      </c>
      <c r="CE8" t="s">
        <v>132</v>
      </c>
      <c r="CF8" t="s">
        <v>133</v>
      </c>
      <c r="CG8" t="s">
        <v>35</v>
      </c>
      <c r="CH8" t="s">
        <v>30</v>
      </c>
      <c r="CI8" t="s">
        <v>134</v>
      </c>
      <c r="CJ8" t="s">
        <v>135</v>
      </c>
      <c r="CK8" t="s">
        <v>136</v>
      </c>
      <c r="CL8" t="s">
        <v>137</v>
      </c>
      <c r="CM8" t="s">
        <v>138</v>
      </c>
      <c r="CN8" t="s">
        <v>139</v>
      </c>
      <c r="CO8" t="s">
        <v>140</v>
      </c>
      <c r="CP8" t="s">
        <v>141</v>
      </c>
      <c r="CQ8" t="s">
        <v>142</v>
      </c>
      <c r="CR8" t="s">
        <v>143</v>
      </c>
      <c r="CS8" t="s">
        <v>144</v>
      </c>
      <c r="CT8" t="s">
        <v>145</v>
      </c>
      <c r="CU8" t="s">
        <v>146</v>
      </c>
      <c r="CV8" t="s">
        <v>147</v>
      </c>
      <c r="CW8" t="s">
        <v>148</v>
      </c>
      <c r="CX8" t="s">
        <v>149</v>
      </c>
      <c r="CY8" t="s">
        <v>150</v>
      </c>
      <c r="CZ8" t="s">
        <v>39</v>
      </c>
      <c r="DA8" t="s">
        <v>151</v>
      </c>
      <c r="DB8" t="s">
        <v>152</v>
      </c>
      <c r="DC8" t="s">
        <v>153</v>
      </c>
      <c r="DD8" t="s">
        <v>154</v>
      </c>
      <c r="DE8" t="s">
        <v>155</v>
      </c>
      <c r="DF8" t="s">
        <v>156</v>
      </c>
    </row>
    <row r="9" spans="1:110" x14ac:dyDescent="0.25">
      <c r="A9" t="s">
        <v>226</v>
      </c>
      <c r="B9" t="s">
        <v>40</v>
      </c>
      <c r="C9" t="s">
        <v>41</v>
      </c>
      <c r="D9">
        <v>29704</v>
      </c>
      <c r="E9">
        <v>10000</v>
      </c>
      <c r="F9" t="s">
        <v>222</v>
      </c>
      <c r="H9">
        <v>30500045</v>
      </c>
      <c r="J9" t="s">
        <v>47</v>
      </c>
      <c r="K9" t="s">
        <v>48</v>
      </c>
      <c r="L9">
        <v>160000.00005</v>
      </c>
      <c r="M9">
        <v>145454.54550000001</v>
      </c>
      <c r="N9">
        <v>-5</v>
      </c>
      <c r="P9" t="s">
        <v>43</v>
      </c>
      <c r="Q9" t="s">
        <v>49</v>
      </c>
      <c r="R9">
        <v>0</v>
      </c>
      <c r="S9">
        <v>120000</v>
      </c>
      <c r="T9">
        <v>-273905</v>
      </c>
      <c r="U9" s="3">
        <v>42093</v>
      </c>
      <c r="V9" t="s">
        <v>223</v>
      </c>
      <c r="X9" t="s">
        <v>51</v>
      </c>
      <c r="Y9">
        <v>-618182</v>
      </c>
      <c r="Z9">
        <v>-61818</v>
      </c>
      <c r="AA9" t="s">
        <v>52</v>
      </c>
      <c r="AB9">
        <v>153636.35999999999</v>
      </c>
      <c r="AC9">
        <v>-29999.96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101</v>
      </c>
      <c r="AY9" t="s">
        <v>53</v>
      </c>
      <c r="AZ9">
        <v>-680000</v>
      </c>
      <c r="BA9">
        <v>1</v>
      </c>
      <c r="BD9">
        <v>0</v>
      </c>
      <c r="BF9" t="s">
        <v>51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54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236550</v>
      </c>
      <c r="CK9">
        <v>0</v>
      </c>
      <c r="CL9">
        <v>0</v>
      </c>
      <c r="CM9">
        <v>0</v>
      </c>
      <c r="CN9">
        <v>0</v>
      </c>
      <c r="CR9">
        <v>0</v>
      </c>
      <c r="CS9">
        <v>0</v>
      </c>
      <c r="CT9">
        <v>5</v>
      </c>
      <c r="CU9">
        <v>0</v>
      </c>
      <c r="CV9">
        <v>0</v>
      </c>
      <c r="CZ9">
        <v>0</v>
      </c>
      <c r="DC9">
        <v>169000</v>
      </c>
      <c r="DD9">
        <v>153636.36363636301</v>
      </c>
      <c r="DE9">
        <v>0</v>
      </c>
      <c r="DF9">
        <v>0</v>
      </c>
    </row>
    <row r="10" spans="1:110" x14ac:dyDescent="0.25">
      <c r="A10" t="s">
        <v>227</v>
      </c>
      <c r="B10" t="s">
        <v>40</v>
      </c>
      <c r="C10" t="s">
        <v>41</v>
      </c>
      <c r="D10">
        <v>29704</v>
      </c>
      <c r="E10">
        <v>20000</v>
      </c>
      <c r="F10" t="s">
        <v>222</v>
      </c>
      <c r="H10">
        <v>30500057</v>
      </c>
      <c r="J10" t="s">
        <v>47</v>
      </c>
      <c r="K10" t="s">
        <v>57</v>
      </c>
      <c r="L10">
        <v>141000.00002000001</v>
      </c>
      <c r="M10">
        <v>128181.81819999999</v>
      </c>
      <c r="N10">
        <v>-4</v>
      </c>
      <c r="P10" t="s">
        <v>43</v>
      </c>
      <c r="Q10" t="s">
        <v>49</v>
      </c>
      <c r="R10">
        <v>0</v>
      </c>
      <c r="S10">
        <v>84600</v>
      </c>
      <c r="T10">
        <v>0</v>
      </c>
      <c r="U10" s="3">
        <v>42093</v>
      </c>
      <c r="V10" t="s">
        <v>223</v>
      </c>
      <c r="X10" t="s">
        <v>51</v>
      </c>
      <c r="Y10">
        <v>-435818</v>
      </c>
      <c r="Z10">
        <v>-43582</v>
      </c>
      <c r="AA10" t="s">
        <v>52</v>
      </c>
      <c r="AB10">
        <v>135454.54999999999</v>
      </c>
      <c r="AC10">
        <v>-26500.05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101</v>
      </c>
      <c r="AY10" t="s">
        <v>53</v>
      </c>
      <c r="AZ10">
        <v>-479400</v>
      </c>
      <c r="BA10">
        <v>1</v>
      </c>
      <c r="BD10">
        <v>0</v>
      </c>
      <c r="BF10" t="s">
        <v>51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 t="s">
        <v>54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236551</v>
      </c>
      <c r="CK10">
        <v>0</v>
      </c>
      <c r="CL10">
        <v>0</v>
      </c>
      <c r="CM10">
        <v>0</v>
      </c>
      <c r="CN10">
        <v>0</v>
      </c>
      <c r="CR10">
        <v>0</v>
      </c>
      <c r="CS10">
        <v>0</v>
      </c>
      <c r="CT10">
        <v>4</v>
      </c>
      <c r="CU10">
        <v>0</v>
      </c>
      <c r="CV10">
        <v>0</v>
      </c>
      <c r="CZ10">
        <v>0</v>
      </c>
      <c r="DC10">
        <v>149000</v>
      </c>
      <c r="DD10">
        <v>135454.545454545</v>
      </c>
      <c r="DE10">
        <v>0</v>
      </c>
      <c r="DF10">
        <v>0</v>
      </c>
    </row>
    <row r="11" spans="1:110" x14ac:dyDescent="0.25">
      <c r="A11" t="s">
        <v>228</v>
      </c>
      <c r="B11" t="s">
        <v>40</v>
      </c>
      <c r="C11" t="s">
        <v>41</v>
      </c>
      <c r="D11">
        <v>29704</v>
      </c>
      <c r="E11">
        <v>40000</v>
      </c>
      <c r="F11" t="s">
        <v>222</v>
      </c>
      <c r="H11" t="s">
        <v>229</v>
      </c>
      <c r="J11" t="s">
        <v>230</v>
      </c>
      <c r="K11" t="s">
        <v>231</v>
      </c>
      <c r="L11">
        <v>0</v>
      </c>
      <c r="M11">
        <v>0</v>
      </c>
      <c r="N11">
        <v>-1</v>
      </c>
      <c r="P11" t="s">
        <v>43</v>
      </c>
      <c r="Q11" t="s">
        <v>49</v>
      </c>
      <c r="R11">
        <v>0</v>
      </c>
      <c r="S11">
        <v>0</v>
      </c>
      <c r="T11">
        <v>-4344</v>
      </c>
      <c r="U11" s="3">
        <v>42093</v>
      </c>
      <c r="V11" t="s">
        <v>223</v>
      </c>
      <c r="X11" t="s">
        <v>51</v>
      </c>
      <c r="Y11">
        <v>0</v>
      </c>
      <c r="Z11">
        <v>0</v>
      </c>
      <c r="AB11">
        <v>8000</v>
      </c>
      <c r="AC11">
        <v>-8000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101</v>
      </c>
      <c r="AY11" t="s">
        <v>232</v>
      </c>
      <c r="AZ11">
        <v>0</v>
      </c>
      <c r="BA11">
        <v>1</v>
      </c>
      <c r="BD11">
        <v>0</v>
      </c>
      <c r="BF11" t="s">
        <v>51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t="s">
        <v>54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236553</v>
      </c>
      <c r="CK11">
        <v>0</v>
      </c>
      <c r="CL11">
        <v>0</v>
      </c>
      <c r="CM11">
        <v>0</v>
      </c>
      <c r="CN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Z11">
        <v>0</v>
      </c>
      <c r="DC11">
        <v>8000</v>
      </c>
      <c r="DD11">
        <v>7272.7272727272702</v>
      </c>
      <c r="DE11">
        <v>0</v>
      </c>
      <c r="DF11">
        <v>0</v>
      </c>
    </row>
    <row r="12" spans="1:110" x14ac:dyDescent="0.25">
      <c r="A12" t="s">
        <v>233</v>
      </c>
      <c r="B12" t="s">
        <v>40</v>
      </c>
      <c r="C12" t="s">
        <v>41</v>
      </c>
      <c r="D12">
        <v>29704</v>
      </c>
      <c r="E12">
        <v>50000</v>
      </c>
      <c r="F12" t="s">
        <v>222</v>
      </c>
      <c r="H12">
        <v>32600132</v>
      </c>
      <c r="J12" t="s">
        <v>234</v>
      </c>
      <c r="K12" t="s">
        <v>235</v>
      </c>
      <c r="L12">
        <v>0</v>
      </c>
      <c r="M12">
        <v>0</v>
      </c>
      <c r="N12">
        <v>-1</v>
      </c>
      <c r="P12" t="s">
        <v>43</v>
      </c>
      <c r="Q12" t="s">
        <v>49</v>
      </c>
      <c r="R12">
        <v>0</v>
      </c>
      <c r="S12">
        <v>0</v>
      </c>
      <c r="T12">
        <v>-24382</v>
      </c>
      <c r="U12" s="3">
        <v>42093</v>
      </c>
      <c r="V12" t="s">
        <v>223</v>
      </c>
      <c r="X12" t="s">
        <v>51</v>
      </c>
      <c r="Y12">
        <v>0</v>
      </c>
      <c r="Z12">
        <v>0</v>
      </c>
      <c r="AB12">
        <v>115000</v>
      </c>
      <c r="AC12">
        <v>-115000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101</v>
      </c>
      <c r="AY12" t="s">
        <v>53</v>
      </c>
      <c r="AZ12">
        <v>0</v>
      </c>
      <c r="BA12">
        <v>1</v>
      </c>
      <c r="BD12">
        <v>0</v>
      </c>
      <c r="BF12" t="s">
        <v>51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t="s">
        <v>54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236552</v>
      </c>
      <c r="CK12">
        <v>0</v>
      </c>
      <c r="CL12">
        <v>0</v>
      </c>
      <c r="CM12">
        <v>0</v>
      </c>
      <c r="CN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Z12">
        <v>0</v>
      </c>
      <c r="DC12">
        <v>115000</v>
      </c>
      <c r="DD12">
        <v>104545.45454545401</v>
      </c>
      <c r="DE12">
        <v>0</v>
      </c>
      <c r="DF12">
        <v>0</v>
      </c>
    </row>
    <row r="15" spans="1:110" x14ac:dyDescent="0.25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73</v>
      </c>
      <c r="L15" t="s">
        <v>74</v>
      </c>
      <c r="M15" t="s">
        <v>75</v>
      </c>
      <c r="N15" t="s">
        <v>76</v>
      </c>
      <c r="O15" t="s">
        <v>77</v>
      </c>
      <c r="P15" t="s">
        <v>78</v>
      </c>
      <c r="Q15" t="s">
        <v>79</v>
      </c>
      <c r="R15" t="s">
        <v>80</v>
      </c>
      <c r="S15" t="s">
        <v>14</v>
      </c>
      <c r="T15" t="s">
        <v>11</v>
      </c>
      <c r="U15" t="s">
        <v>4</v>
      </c>
      <c r="V15" t="s">
        <v>6</v>
      </c>
      <c r="W15" t="s">
        <v>81</v>
      </c>
      <c r="X15" t="s">
        <v>7</v>
      </c>
      <c r="Y15" t="s">
        <v>10</v>
      </c>
      <c r="Z15" t="s">
        <v>82</v>
      </c>
      <c r="AA15" t="s">
        <v>83</v>
      </c>
      <c r="AB15" t="s">
        <v>84</v>
      </c>
      <c r="AC15" t="s">
        <v>85</v>
      </c>
      <c r="AD15" t="s">
        <v>86</v>
      </c>
      <c r="AE15" t="s">
        <v>87</v>
      </c>
      <c r="AF15" t="s">
        <v>88</v>
      </c>
      <c r="AG15" t="s">
        <v>89</v>
      </c>
      <c r="AH15" t="s">
        <v>20</v>
      </c>
      <c r="AI15" t="s">
        <v>90</v>
      </c>
      <c r="AJ15" t="s">
        <v>9</v>
      </c>
      <c r="AK15" t="s">
        <v>91</v>
      </c>
      <c r="AL15" t="s">
        <v>92</v>
      </c>
      <c r="AM15" t="s">
        <v>93</v>
      </c>
      <c r="AN15" t="s">
        <v>94</v>
      </c>
      <c r="AO15" t="s">
        <v>95</v>
      </c>
      <c r="AP15" t="s">
        <v>96</v>
      </c>
      <c r="AQ15" t="s">
        <v>97</v>
      </c>
      <c r="AR15" t="s">
        <v>98</v>
      </c>
      <c r="AS15" t="s">
        <v>99</v>
      </c>
      <c r="AT15" t="s">
        <v>100</v>
      </c>
      <c r="AU15" t="s">
        <v>101</v>
      </c>
      <c r="AV15" t="s">
        <v>102</v>
      </c>
      <c r="AW15" t="s">
        <v>103</v>
      </c>
      <c r="AX15" t="s">
        <v>3</v>
      </c>
      <c r="AY15" t="s">
        <v>104</v>
      </c>
      <c r="AZ15" t="s">
        <v>105</v>
      </c>
      <c r="BA15" t="s">
        <v>23</v>
      </c>
      <c r="BB15" t="s">
        <v>106</v>
      </c>
      <c r="BC15" t="s">
        <v>107</v>
      </c>
      <c r="BD15" t="s">
        <v>108</v>
      </c>
      <c r="BE15" t="s">
        <v>109</v>
      </c>
      <c r="BF15" t="s">
        <v>110</v>
      </c>
      <c r="BG15" t="s">
        <v>111</v>
      </c>
      <c r="BH15" t="s">
        <v>112</v>
      </c>
      <c r="BI15" t="s">
        <v>113</v>
      </c>
      <c r="BJ15" t="s">
        <v>114</v>
      </c>
      <c r="BK15" t="s">
        <v>34</v>
      </c>
      <c r="BL15" t="s">
        <v>15</v>
      </c>
      <c r="BM15" t="s">
        <v>115</v>
      </c>
      <c r="BN15" t="s">
        <v>116</v>
      </c>
      <c r="BO15" t="s">
        <v>117</v>
      </c>
      <c r="BP15" t="s">
        <v>118</v>
      </c>
      <c r="BQ15" t="s">
        <v>119</v>
      </c>
      <c r="BR15" t="s">
        <v>16</v>
      </c>
      <c r="BS15" t="s">
        <v>120</v>
      </c>
      <c r="BT15" t="s">
        <v>121</v>
      </c>
      <c r="BU15" t="s">
        <v>122</v>
      </c>
      <c r="BV15" t="s">
        <v>123</v>
      </c>
      <c r="BW15" t="s">
        <v>124</v>
      </c>
      <c r="BX15" t="s">
        <v>125</v>
      </c>
      <c r="BY15" t="s">
        <v>126</v>
      </c>
      <c r="BZ15" t="s">
        <v>127</v>
      </c>
      <c r="CA15" t="s">
        <v>128</v>
      </c>
      <c r="CB15" t="s">
        <v>129</v>
      </c>
      <c r="CC15" t="s">
        <v>130</v>
      </c>
      <c r="CD15" t="s">
        <v>131</v>
      </c>
      <c r="CE15" t="s">
        <v>132</v>
      </c>
      <c r="CF15" t="s">
        <v>133</v>
      </c>
      <c r="CG15" t="s">
        <v>35</v>
      </c>
      <c r="CH15" t="s">
        <v>30</v>
      </c>
      <c r="CI15" t="s">
        <v>134</v>
      </c>
      <c r="CJ15" t="s">
        <v>135</v>
      </c>
      <c r="CK15" t="s">
        <v>136</v>
      </c>
      <c r="CL15" t="s">
        <v>137</v>
      </c>
      <c r="CM15" t="s">
        <v>138</v>
      </c>
      <c r="CN15" t="s">
        <v>139</v>
      </c>
      <c r="CO15" t="s">
        <v>140</v>
      </c>
      <c r="CP15" t="s">
        <v>141</v>
      </c>
      <c r="CQ15" t="s">
        <v>142</v>
      </c>
      <c r="CR15" t="s">
        <v>143</v>
      </c>
      <c r="CS15" t="s">
        <v>144</v>
      </c>
      <c r="CT15" t="s">
        <v>145</v>
      </c>
      <c r="CU15" t="s">
        <v>146</v>
      </c>
      <c r="CV15" t="s">
        <v>147</v>
      </c>
      <c r="CW15" t="s">
        <v>148</v>
      </c>
      <c r="CX15" t="s">
        <v>149</v>
      </c>
      <c r="CY15" t="s">
        <v>150</v>
      </c>
      <c r="CZ15" t="s">
        <v>39</v>
      </c>
      <c r="DA15" t="s">
        <v>151</v>
      </c>
      <c r="DB15" t="s">
        <v>152</v>
      </c>
      <c r="DC15" t="s">
        <v>153</v>
      </c>
      <c r="DD15" t="s">
        <v>154</v>
      </c>
      <c r="DE15" t="s">
        <v>155</v>
      </c>
      <c r="DF15" t="s">
        <v>156</v>
      </c>
    </row>
    <row r="16" spans="1:110" x14ac:dyDescent="0.25">
      <c r="A16" t="s">
        <v>410</v>
      </c>
      <c r="B16" t="s">
        <v>40</v>
      </c>
      <c r="C16" t="s">
        <v>41</v>
      </c>
      <c r="D16">
        <v>29760</v>
      </c>
      <c r="E16">
        <v>20000</v>
      </c>
      <c r="F16" t="s">
        <v>406</v>
      </c>
      <c r="H16">
        <v>31500065</v>
      </c>
      <c r="J16" t="s">
        <v>411</v>
      </c>
      <c r="K16" t="s">
        <v>412</v>
      </c>
      <c r="L16">
        <v>464000</v>
      </c>
      <c r="M16">
        <v>421818.18182</v>
      </c>
      <c r="N16">
        <v>-1</v>
      </c>
      <c r="P16" t="s">
        <v>43</v>
      </c>
      <c r="Q16" t="s">
        <v>49</v>
      </c>
      <c r="R16">
        <v>0</v>
      </c>
      <c r="S16">
        <v>92800</v>
      </c>
      <c r="T16">
        <v>-127171</v>
      </c>
      <c r="U16" s="3">
        <v>42133</v>
      </c>
      <c r="V16" t="s">
        <v>407</v>
      </c>
      <c r="X16" t="s">
        <v>51</v>
      </c>
      <c r="Y16">
        <v>-337455</v>
      </c>
      <c r="Z16">
        <v>-33745</v>
      </c>
      <c r="AA16" t="s">
        <v>52</v>
      </c>
      <c r="AB16">
        <v>444545.45</v>
      </c>
      <c r="AC16">
        <v>-107090.45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101</v>
      </c>
      <c r="AY16" t="s">
        <v>53</v>
      </c>
      <c r="AZ16">
        <v>-371200</v>
      </c>
      <c r="BA16">
        <v>1</v>
      </c>
      <c r="BD16">
        <v>0</v>
      </c>
      <c r="BF16" t="s">
        <v>51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 t="s">
        <v>54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236948</v>
      </c>
      <c r="CK16">
        <v>0</v>
      </c>
      <c r="CL16">
        <v>0</v>
      </c>
      <c r="CM16">
        <v>0</v>
      </c>
      <c r="CN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Z16">
        <v>0</v>
      </c>
      <c r="DC16">
        <v>489000</v>
      </c>
      <c r="DD16">
        <v>444545.45454545401</v>
      </c>
      <c r="DE16">
        <v>0</v>
      </c>
      <c r="DF16">
        <v>0</v>
      </c>
    </row>
    <row r="17" spans="1:110" x14ac:dyDescent="0.25">
      <c r="A17" t="s">
        <v>413</v>
      </c>
      <c r="B17" t="s">
        <v>40</v>
      </c>
      <c r="C17" t="s">
        <v>41</v>
      </c>
      <c r="D17">
        <v>29760</v>
      </c>
      <c r="E17">
        <v>30000</v>
      </c>
      <c r="F17" t="s">
        <v>406</v>
      </c>
      <c r="H17">
        <v>31500066</v>
      </c>
      <c r="J17" t="s">
        <v>411</v>
      </c>
      <c r="K17" t="s">
        <v>412</v>
      </c>
      <c r="L17">
        <v>436000</v>
      </c>
      <c r="M17">
        <v>396363.63636</v>
      </c>
      <c r="N17">
        <v>-1</v>
      </c>
      <c r="P17" t="s">
        <v>43</v>
      </c>
      <c r="Q17" t="s">
        <v>49</v>
      </c>
      <c r="R17">
        <v>0</v>
      </c>
      <c r="S17">
        <v>87200</v>
      </c>
      <c r="T17">
        <v>-127275</v>
      </c>
      <c r="U17" s="3">
        <v>42133</v>
      </c>
      <c r="V17" t="s">
        <v>407</v>
      </c>
      <c r="X17" t="s">
        <v>51</v>
      </c>
      <c r="Y17">
        <v>-317091</v>
      </c>
      <c r="Z17">
        <v>-31709</v>
      </c>
      <c r="AA17" t="s">
        <v>52</v>
      </c>
      <c r="AB17">
        <v>417272.73</v>
      </c>
      <c r="AC17">
        <v>-100181.73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101</v>
      </c>
      <c r="AY17" t="s">
        <v>53</v>
      </c>
      <c r="AZ17">
        <v>-348800</v>
      </c>
      <c r="BA17">
        <v>1</v>
      </c>
      <c r="BD17">
        <v>0</v>
      </c>
      <c r="BF17" t="s">
        <v>51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 t="s">
        <v>54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236949</v>
      </c>
      <c r="CK17">
        <v>0</v>
      </c>
      <c r="CL17">
        <v>0</v>
      </c>
      <c r="CM17">
        <v>0</v>
      </c>
      <c r="CN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Z17">
        <v>0</v>
      </c>
      <c r="DC17">
        <v>459000</v>
      </c>
      <c r="DD17">
        <v>417272.727272727</v>
      </c>
      <c r="DE17">
        <v>0</v>
      </c>
      <c r="DF17">
        <v>0</v>
      </c>
    </row>
    <row r="18" spans="1:110" x14ac:dyDescent="0.25">
      <c r="A18" t="s">
        <v>414</v>
      </c>
      <c r="B18" t="s">
        <v>40</v>
      </c>
      <c r="C18" t="s">
        <v>41</v>
      </c>
      <c r="D18">
        <v>29760</v>
      </c>
      <c r="E18">
        <v>10000</v>
      </c>
      <c r="F18" t="s">
        <v>406</v>
      </c>
      <c r="H18">
        <v>31500067</v>
      </c>
      <c r="J18" t="s">
        <v>411</v>
      </c>
      <c r="K18" t="s">
        <v>412</v>
      </c>
      <c r="L18">
        <v>341000</v>
      </c>
      <c r="M18">
        <v>310000</v>
      </c>
      <c r="N18">
        <v>-1</v>
      </c>
      <c r="P18" t="s">
        <v>43</v>
      </c>
      <c r="Q18" t="s">
        <v>49</v>
      </c>
      <c r="R18">
        <v>0</v>
      </c>
      <c r="S18">
        <v>68200</v>
      </c>
      <c r="T18">
        <v>-90023</v>
      </c>
      <c r="U18" s="3">
        <v>42133</v>
      </c>
      <c r="V18" t="s">
        <v>407</v>
      </c>
      <c r="X18" t="s">
        <v>51</v>
      </c>
      <c r="Y18">
        <v>-247999</v>
      </c>
      <c r="Z18">
        <v>-24801</v>
      </c>
      <c r="AA18" t="s">
        <v>52</v>
      </c>
      <c r="AB18">
        <v>326363.64</v>
      </c>
      <c r="AC18">
        <v>-78364.639999999999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101</v>
      </c>
      <c r="AY18" t="s">
        <v>53</v>
      </c>
      <c r="AZ18">
        <v>-272800</v>
      </c>
      <c r="BA18">
        <v>1</v>
      </c>
      <c r="BD18">
        <v>0</v>
      </c>
      <c r="BF18" t="s">
        <v>51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 t="s">
        <v>54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236950</v>
      </c>
      <c r="CK18">
        <v>0</v>
      </c>
      <c r="CL18">
        <v>0</v>
      </c>
      <c r="CM18">
        <v>0</v>
      </c>
      <c r="CN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Z18">
        <v>0</v>
      </c>
      <c r="DC18">
        <v>359000</v>
      </c>
      <c r="DD18">
        <v>326363.636363636</v>
      </c>
      <c r="DE18">
        <v>0</v>
      </c>
      <c r="DF18">
        <v>0</v>
      </c>
    </row>
    <row r="19" spans="1:110" x14ac:dyDescent="0.25">
      <c r="A19" t="s">
        <v>415</v>
      </c>
      <c r="B19" t="s">
        <v>40</v>
      </c>
      <c r="C19" t="s">
        <v>41</v>
      </c>
      <c r="D19">
        <v>29760</v>
      </c>
      <c r="E19">
        <v>80000</v>
      </c>
      <c r="F19" t="s">
        <v>406</v>
      </c>
      <c r="H19">
        <v>32400171</v>
      </c>
      <c r="J19" t="s">
        <v>234</v>
      </c>
      <c r="K19" t="s">
        <v>235</v>
      </c>
      <c r="L19">
        <v>0</v>
      </c>
      <c r="M19">
        <v>0</v>
      </c>
      <c r="N19">
        <v>-1</v>
      </c>
      <c r="P19" t="s">
        <v>43</v>
      </c>
      <c r="Q19" t="s">
        <v>49</v>
      </c>
      <c r="R19">
        <v>0</v>
      </c>
      <c r="S19">
        <v>0</v>
      </c>
      <c r="T19">
        <v>-14253</v>
      </c>
      <c r="U19" s="3">
        <v>42133</v>
      </c>
      <c r="V19" t="s">
        <v>407</v>
      </c>
      <c r="X19" t="s">
        <v>51</v>
      </c>
      <c r="Y19">
        <v>0</v>
      </c>
      <c r="Z19">
        <v>0</v>
      </c>
      <c r="AB19">
        <v>135000</v>
      </c>
      <c r="AC19">
        <v>-135000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101</v>
      </c>
      <c r="AY19" t="s">
        <v>53</v>
      </c>
      <c r="AZ19">
        <v>0</v>
      </c>
      <c r="BA19">
        <v>1</v>
      </c>
      <c r="BD19">
        <v>0</v>
      </c>
      <c r="BF19" t="s">
        <v>51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t="s">
        <v>54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236951</v>
      </c>
      <c r="CK19">
        <v>0</v>
      </c>
      <c r="CL19">
        <v>0</v>
      </c>
      <c r="CM19">
        <v>0</v>
      </c>
      <c r="CN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Z19">
        <v>0</v>
      </c>
      <c r="DC19">
        <v>135000</v>
      </c>
      <c r="DD19">
        <v>122727.27272727199</v>
      </c>
      <c r="DE19">
        <v>0</v>
      </c>
      <c r="DF19">
        <v>0</v>
      </c>
    </row>
    <row r="20" spans="1:110" x14ac:dyDescent="0.25">
      <c r="A20" t="s">
        <v>416</v>
      </c>
      <c r="B20" t="s">
        <v>40</v>
      </c>
      <c r="C20" t="s">
        <v>41</v>
      </c>
      <c r="D20">
        <v>29760</v>
      </c>
      <c r="E20">
        <v>90000</v>
      </c>
      <c r="F20" t="s">
        <v>406</v>
      </c>
      <c r="H20" t="s">
        <v>229</v>
      </c>
      <c r="J20" t="s">
        <v>230</v>
      </c>
      <c r="K20" t="s">
        <v>231</v>
      </c>
      <c r="L20">
        <v>0</v>
      </c>
      <c r="M20">
        <v>0</v>
      </c>
      <c r="N20">
        <v>-1</v>
      </c>
      <c r="P20" t="s">
        <v>43</v>
      </c>
      <c r="Q20" t="s">
        <v>49</v>
      </c>
      <c r="R20">
        <v>0</v>
      </c>
      <c r="S20">
        <v>0</v>
      </c>
      <c r="T20">
        <v>-4340</v>
      </c>
      <c r="U20" s="3">
        <v>42133</v>
      </c>
      <c r="V20" t="s">
        <v>407</v>
      </c>
      <c r="X20" t="s">
        <v>51</v>
      </c>
      <c r="Y20">
        <v>0</v>
      </c>
      <c r="Z20">
        <v>0</v>
      </c>
      <c r="AB20">
        <v>8000</v>
      </c>
      <c r="AC20">
        <v>-8000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101</v>
      </c>
      <c r="AY20" t="s">
        <v>232</v>
      </c>
      <c r="AZ20">
        <v>0</v>
      </c>
      <c r="BA20">
        <v>1</v>
      </c>
      <c r="BD20">
        <v>0</v>
      </c>
      <c r="BF20" t="s">
        <v>51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t="s">
        <v>54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236952</v>
      </c>
      <c r="CK20">
        <v>0</v>
      </c>
      <c r="CL20">
        <v>0</v>
      </c>
      <c r="CM20">
        <v>0</v>
      </c>
      <c r="CN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Z20">
        <v>0</v>
      </c>
      <c r="DC20">
        <v>8000</v>
      </c>
      <c r="DD20">
        <v>7272.7272727272702</v>
      </c>
      <c r="DE20">
        <v>0</v>
      </c>
      <c r="DF20">
        <v>0</v>
      </c>
    </row>
    <row r="23" spans="1:110" x14ac:dyDescent="0.25">
      <c r="A23" t="s">
        <v>63</v>
      </c>
      <c r="B23" t="s">
        <v>64</v>
      </c>
      <c r="C23" t="s">
        <v>65</v>
      </c>
      <c r="D23" t="s">
        <v>66</v>
      </c>
      <c r="E23" t="s">
        <v>67</v>
      </c>
      <c r="F23" t="s">
        <v>68</v>
      </c>
      <c r="G23" t="s">
        <v>69</v>
      </c>
      <c r="H23" t="s">
        <v>70</v>
      </c>
      <c r="I23" t="s">
        <v>71</v>
      </c>
      <c r="J23" t="s">
        <v>72</v>
      </c>
      <c r="K23" t="s">
        <v>73</v>
      </c>
      <c r="L23" t="s">
        <v>74</v>
      </c>
      <c r="M23" t="s">
        <v>75</v>
      </c>
      <c r="N23" t="s">
        <v>76</v>
      </c>
      <c r="O23" t="s">
        <v>77</v>
      </c>
      <c r="P23" t="s">
        <v>78</v>
      </c>
      <c r="Q23" t="s">
        <v>79</v>
      </c>
      <c r="R23" t="s">
        <v>80</v>
      </c>
      <c r="S23" t="s">
        <v>14</v>
      </c>
      <c r="T23" t="s">
        <v>11</v>
      </c>
      <c r="U23" t="s">
        <v>4</v>
      </c>
      <c r="V23" t="s">
        <v>6</v>
      </c>
      <c r="W23" t="s">
        <v>81</v>
      </c>
      <c r="X23" t="s">
        <v>7</v>
      </c>
      <c r="Y23" t="s">
        <v>10</v>
      </c>
      <c r="Z23" t="s">
        <v>82</v>
      </c>
      <c r="AA23" t="s">
        <v>83</v>
      </c>
      <c r="AB23" t="s">
        <v>84</v>
      </c>
      <c r="AC23" t="s">
        <v>85</v>
      </c>
      <c r="AD23" t="s">
        <v>86</v>
      </c>
      <c r="AE23" t="s">
        <v>87</v>
      </c>
      <c r="AF23" t="s">
        <v>88</v>
      </c>
      <c r="AG23" t="s">
        <v>89</v>
      </c>
      <c r="AH23" t="s">
        <v>20</v>
      </c>
      <c r="AI23" t="s">
        <v>90</v>
      </c>
      <c r="AJ23" t="s">
        <v>9</v>
      </c>
      <c r="AK23" t="s">
        <v>91</v>
      </c>
      <c r="AL23" t="s">
        <v>92</v>
      </c>
      <c r="AM23" t="s">
        <v>93</v>
      </c>
      <c r="AN23" t="s">
        <v>94</v>
      </c>
      <c r="AO23" t="s">
        <v>95</v>
      </c>
      <c r="AP23" t="s">
        <v>96</v>
      </c>
      <c r="AQ23" t="s">
        <v>97</v>
      </c>
      <c r="AR23" t="s">
        <v>98</v>
      </c>
      <c r="AS23" t="s">
        <v>99</v>
      </c>
      <c r="AT23" t="s">
        <v>100</v>
      </c>
      <c r="AU23" t="s">
        <v>101</v>
      </c>
      <c r="AV23" t="s">
        <v>102</v>
      </c>
      <c r="AW23" t="s">
        <v>103</v>
      </c>
      <c r="AX23" t="s">
        <v>3</v>
      </c>
      <c r="AY23" t="s">
        <v>104</v>
      </c>
      <c r="AZ23" t="s">
        <v>105</v>
      </c>
      <c r="BA23" t="s">
        <v>23</v>
      </c>
      <c r="BB23" t="s">
        <v>106</v>
      </c>
      <c r="BC23" t="s">
        <v>107</v>
      </c>
      <c r="BD23" t="s">
        <v>108</v>
      </c>
      <c r="BE23" t="s">
        <v>109</v>
      </c>
      <c r="BF23" t="s">
        <v>110</v>
      </c>
      <c r="BG23" t="s">
        <v>111</v>
      </c>
      <c r="BH23" t="s">
        <v>112</v>
      </c>
      <c r="BI23" t="s">
        <v>113</v>
      </c>
      <c r="BJ23" t="s">
        <v>114</v>
      </c>
      <c r="BK23" t="s">
        <v>34</v>
      </c>
      <c r="BL23" t="s">
        <v>15</v>
      </c>
      <c r="BM23" t="s">
        <v>115</v>
      </c>
      <c r="BN23" t="s">
        <v>116</v>
      </c>
      <c r="BO23" t="s">
        <v>117</v>
      </c>
      <c r="BP23" t="s">
        <v>118</v>
      </c>
      <c r="BQ23" t="s">
        <v>119</v>
      </c>
      <c r="BR23" t="s">
        <v>16</v>
      </c>
      <c r="BS23" t="s">
        <v>120</v>
      </c>
      <c r="BT23" t="s">
        <v>121</v>
      </c>
      <c r="BU23" t="s">
        <v>122</v>
      </c>
      <c r="BV23" t="s">
        <v>123</v>
      </c>
      <c r="BW23" t="s">
        <v>124</v>
      </c>
      <c r="BX23" t="s">
        <v>125</v>
      </c>
      <c r="BY23" t="s">
        <v>126</v>
      </c>
      <c r="BZ23" t="s">
        <v>127</v>
      </c>
      <c r="CA23" t="s">
        <v>128</v>
      </c>
      <c r="CB23" t="s">
        <v>129</v>
      </c>
      <c r="CC23" t="s">
        <v>130</v>
      </c>
      <c r="CD23" t="s">
        <v>131</v>
      </c>
      <c r="CE23" t="s">
        <v>132</v>
      </c>
      <c r="CF23" t="s">
        <v>133</v>
      </c>
      <c r="CG23" t="s">
        <v>35</v>
      </c>
      <c r="CH23" t="s">
        <v>30</v>
      </c>
      <c r="CI23" t="s">
        <v>134</v>
      </c>
      <c r="CJ23" t="s">
        <v>135</v>
      </c>
      <c r="CK23" t="s">
        <v>136</v>
      </c>
      <c r="CL23" t="s">
        <v>137</v>
      </c>
      <c r="CM23" t="s">
        <v>138</v>
      </c>
      <c r="CN23" t="s">
        <v>139</v>
      </c>
      <c r="CO23" t="s">
        <v>140</v>
      </c>
      <c r="CP23" t="s">
        <v>141</v>
      </c>
      <c r="CQ23" t="s">
        <v>142</v>
      </c>
      <c r="CR23" t="s">
        <v>143</v>
      </c>
      <c r="CS23" t="s">
        <v>144</v>
      </c>
      <c r="CT23" t="s">
        <v>145</v>
      </c>
      <c r="CU23" t="s">
        <v>146</v>
      </c>
      <c r="CV23" t="s">
        <v>147</v>
      </c>
      <c r="CW23" t="s">
        <v>148</v>
      </c>
      <c r="CX23" t="s">
        <v>149</v>
      </c>
      <c r="CY23" t="s">
        <v>150</v>
      </c>
      <c r="CZ23" t="s">
        <v>39</v>
      </c>
      <c r="DA23" t="s">
        <v>151</v>
      </c>
      <c r="DB23" t="s">
        <v>152</v>
      </c>
      <c r="DC23" t="s">
        <v>153</v>
      </c>
      <c r="DD23" t="s">
        <v>154</v>
      </c>
      <c r="DE23" t="s">
        <v>155</v>
      </c>
      <c r="DF23" t="s">
        <v>156</v>
      </c>
    </row>
    <row r="24" spans="1:110" x14ac:dyDescent="0.25">
      <c r="A24" t="s">
        <v>437</v>
      </c>
      <c r="B24" t="s">
        <v>40</v>
      </c>
      <c r="C24" t="s">
        <v>41</v>
      </c>
      <c r="D24">
        <v>29762</v>
      </c>
      <c r="E24">
        <v>20000</v>
      </c>
      <c r="F24" t="s">
        <v>433</v>
      </c>
      <c r="H24">
        <v>30500045</v>
      </c>
      <c r="J24" t="s">
        <v>47</v>
      </c>
      <c r="K24" t="s">
        <v>48</v>
      </c>
      <c r="L24">
        <v>169000</v>
      </c>
      <c r="M24">
        <v>153636.36364</v>
      </c>
      <c r="N24">
        <v>-1</v>
      </c>
      <c r="P24" t="s">
        <v>43</v>
      </c>
      <c r="Q24" t="s">
        <v>49</v>
      </c>
      <c r="R24">
        <v>0</v>
      </c>
      <c r="S24">
        <v>169000</v>
      </c>
      <c r="T24">
        <v>-54781</v>
      </c>
      <c r="U24" s="3">
        <v>42135</v>
      </c>
      <c r="V24" t="s">
        <v>434</v>
      </c>
      <c r="X24" t="s">
        <v>51</v>
      </c>
      <c r="Y24">
        <v>0</v>
      </c>
      <c r="Z24">
        <v>0</v>
      </c>
      <c r="AB24">
        <v>169000</v>
      </c>
      <c r="AC24">
        <v>-169000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101</v>
      </c>
      <c r="AY24" t="s">
        <v>53</v>
      </c>
      <c r="AZ24">
        <v>0</v>
      </c>
      <c r="BA24">
        <v>1</v>
      </c>
      <c r="BD24">
        <v>0</v>
      </c>
      <c r="BF24" t="s">
        <v>51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t="s">
        <v>54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</v>
      </c>
      <c r="BV24" t="s">
        <v>438</v>
      </c>
      <c r="BW24">
        <v>169000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236953</v>
      </c>
      <c r="CK24">
        <v>0</v>
      </c>
      <c r="CL24">
        <v>0</v>
      </c>
      <c r="CM24">
        <v>0</v>
      </c>
      <c r="CN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Z24">
        <v>0</v>
      </c>
      <c r="DC24">
        <v>169000</v>
      </c>
      <c r="DD24">
        <v>153636.36363636301</v>
      </c>
      <c r="DE24">
        <v>0</v>
      </c>
      <c r="DF24">
        <v>0</v>
      </c>
    </row>
    <row r="25" spans="1:110" x14ac:dyDescent="0.25">
      <c r="A25" t="s">
        <v>439</v>
      </c>
      <c r="B25" t="s">
        <v>40</v>
      </c>
      <c r="C25" t="s">
        <v>41</v>
      </c>
      <c r="D25">
        <v>29762</v>
      </c>
      <c r="E25">
        <v>10000</v>
      </c>
      <c r="F25" t="s">
        <v>433</v>
      </c>
      <c r="H25">
        <v>30500057</v>
      </c>
      <c r="J25" t="s">
        <v>47</v>
      </c>
      <c r="K25" t="s">
        <v>57</v>
      </c>
      <c r="L25">
        <v>149000</v>
      </c>
      <c r="M25">
        <v>135454.54545000001</v>
      </c>
      <c r="N25">
        <v>-1</v>
      </c>
      <c r="P25" t="s">
        <v>43</v>
      </c>
      <c r="Q25" t="s">
        <v>49</v>
      </c>
      <c r="R25">
        <v>0</v>
      </c>
      <c r="S25">
        <v>0</v>
      </c>
      <c r="T25">
        <v>0</v>
      </c>
      <c r="U25" s="3">
        <v>42135</v>
      </c>
      <c r="V25" t="s">
        <v>434</v>
      </c>
      <c r="X25" t="s">
        <v>51</v>
      </c>
      <c r="Y25">
        <v>-135454</v>
      </c>
      <c r="Z25">
        <v>-13546</v>
      </c>
      <c r="AB25">
        <v>135454.54999999999</v>
      </c>
      <c r="AC25">
        <v>-0.55000000000000004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101</v>
      </c>
      <c r="AY25" t="s">
        <v>53</v>
      </c>
      <c r="AZ25">
        <v>-149000</v>
      </c>
      <c r="BA25">
        <v>1</v>
      </c>
      <c r="BD25">
        <v>0</v>
      </c>
      <c r="BF25" t="s">
        <v>51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t="s">
        <v>54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236954</v>
      </c>
      <c r="CK25">
        <v>0</v>
      </c>
      <c r="CL25">
        <v>0</v>
      </c>
      <c r="CM25">
        <v>0</v>
      </c>
      <c r="CN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Z25">
        <v>0</v>
      </c>
      <c r="DC25">
        <v>149000</v>
      </c>
      <c r="DD25">
        <v>135454.545454545</v>
      </c>
      <c r="DE25">
        <v>0</v>
      </c>
      <c r="DF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L18" sqref="L18"/>
    </sheetView>
  </sheetViews>
  <sheetFormatPr defaultRowHeight="15" x14ac:dyDescent="0.25"/>
  <cols>
    <col min="1" max="1" width="19.5703125" bestFit="1" customWidth="1"/>
    <col min="2" max="2" width="9.7109375" bestFit="1" customWidth="1"/>
    <col min="3" max="3" width="17" bestFit="1" customWidth="1"/>
    <col min="4" max="4" width="15.28515625" bestFit="1" customWidth="1"/>
    <col min="5" max="5" width="8.7109375" bestFit="1" customWidth="1"/>
    <col min="6" max="6" width="10.42578125" bestFit="1" customWidth="1"/>
    <col min="7" max="7" width="14.140625" bestFit="1" customWidth="1"/>
    <col min="8" max="8" width="14" bestFit="1" customWidth="1"/>
    <col min="9" max="9" width="5.28515625" bestFit="1" customWidth="1"/>
    <col min="10" max="10" width="9" bestFit="1" customWidth="1"/>
    <col min="11" max="11" width="12.42578125" bestFit="1" customWidth="1"/>
    <col min="12" max="12" width="48" bestFit="1" customWidth="1"/>
    <col min="13" max="13" width="10.85546875" bestFit="1" customWidth="1"/>
    <col min="14" max="14" width="6.140625" bestFit="1" customWidth="1"/>
    <col min="15" max="15" width="8.7109375" bestFit="1" customWidth="1"/>
    <col min="16" max="16" width="14" bestFit="1" customWidth="1"/>
    <col min="17" max="17" width="18.85546875" bestFit="1" customWidth="1"/>
    <col min="18" max="18" width="13.7109375" bestFit="1" customWidth="1"/>
  </cols>
  <sheetData>
    <row r="1" spans="1:1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106</v>
      </c>
      <c r="L1" t="s">
        <v>188</v>
      </c>
      <c r="M1" t="s">
        <v>189</v>
      </c>
      <c r="N1" t="s">
        <v>190</v>
      </c>
      <c r="O1" t="s">
        <v>76</v>
      </c>
      <c r="P1" t="s">
        <v>191</v>
      </c>
      <c r="Q1" t="s">
        <v>35</v>
      </c>
      <c r="R1" t="s">
        <v>192</v>
      </c>
    </row>
    <row r="2" spans="1:18" x14ac:dyDescent="0.25">
      <c r="A2" t="s">
        <v>193</v>
      </c>
      <c r="B2" t="s">
        <v>40</v>
      </c>
      <c r="C2" t="s">
        <v>41</v>
      </c>
      <c r="D2">
        <v>29702</v>
      </c>
      <c r="E2">
        <v>1</v>
      </c>
      <c r="F2">
        <v>3</v>
      </c>
      <c r="G2" t="s">
        <v>55</v>
      </c>
      <c r="H2">
        <v>10000</v>
      </c>
      <c r="I2">
        <v>1</v>
      </c>
      <c r="J2">
        <v>34300001</v>
      </c>
      <c r="L2" t="s">
        <v>194</v>
      </c>
      <c r="M2">
        <v>2</v>
      </c>
      <c r="N2">
        <v>0</v>
      </c>
      <c r="O2">
        <v>1</v>
      </c>
      <c r="P2">
        <v>40000</v>
      </c>
      <c r="Q2">
        <v>43829</v>
      </c>
      <c r="R2">
        <v>0</v>
      </c>
    </row>
    <row r="3" spans="1:18" x14ac:dyDescent="0.25">
      <c r="A3" t="s">
        <v>195</v>
      </c>
      <c r="B3" t="s">
        <v>40</v>
      </c>
      <c r="C3" t="s">
        <v>41</v>
      </c>
      <c r="D3">
        <v>29702</v>
      </c>
      <c r="E3">
        <v>2</v>
      </c>
      <c r="F3">
        <v>3</v>
      </c>
      <c r="G3" t="s">
        <v>55</v>
      </c>
      <c r="H3">
        <v>20000</v>
      </c>
      <c r="I3">
        <v>1</v>
      </c>
      <c r="J3">
        <v>37100532</v>
      </c>
      <c r="L3" t="s">
        <v>196</v>
      </c>
      <c r="M3">
        <v>2</v>
      </c>
      <c r="N3">
        <v>0</v>
      </c>
      <c r="O3">
        <v>1</v>
      </c>
      <c r="P3">
        <v>50000</v>
      </c>
      <c r="Q3">
        <v>43830</v>
      </c>
      <c r="R3">
        <v>0</v>
      </c>
    </row>
    <row r="6" spans="1:18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183</v>
      </c>
      <c r="G6" t="s">
        <v>184</v>
      </c>
      <c r="H6" t="s">
        <v>185</v>
      </c>
      <c r="I6" t="s">
        <v>186</v>
      </c>
      <c r="J6" t="s">
        <v>187</v>
      </c>
      <c r="K6" t="s">
        <v>106</v>
      </c>
      <c r="L6" t="s">
        <v>188</v>
      </c>
      <c r="M6" t="s">
        <v>189</v>
      </c>
      <c r="N6" t="s">
        <v>190</v>
      </c>
      <c r="O6" t="s">
        <v>76</v>
      </c>
      <c r="P6" t="s">
        <v>191</v>
      </c>
      <c r="Q6" t="s">
        <v>35</v>
      </c>
      <c r="R6" t="s">
        <v>192</v>
      </c>
    </row>
    <row r="7" spans="1:18" x14ac:dyDescent="0.25">
      <c r="A7" t="s">
        <v>236</v>
      </c>
      <c r="B7" t="s">
        <v>40</v>
      </c>
      <c r="C7" t="s">
        <v>41</v>
      </c>
      <c r="D7">
        <v>29704</v>
      </c>
      <c r="E7">
        <v>1</v>
      </c>
      <c r="F7">
        <v>5</v>
      </c>
      <c r="G7" t="s">
        <v>237</v>
      </c>
      <c r="H7">
        <v>20000</v>
      </c>
      <c r="I7">
        <v>1</v>
      </c>
      <c r="J7" t="s">
        <v>229</v>
      </c>
      <c r="L7" t="s">
        <v>238</v>
      </c>
      <c r="M7">
        <v>2</v>
      </c>
      <c r="N7">
        <v>0</v>
      </c>
      <c r="O7">
        <v>1</v>
      </c>
      <c r="P7">
        <v>40000</v>
      </c>
      <c r="Q7">
        <v>43831</v>
      </c>
      <c r="R7">
        <v>0</v>
      </c>
    </row>
    <row r="8" spans="1:18" x14ac:dyDescent="0.25">
      <c r="A8" t="s">
        <v>239</v>
      </c>
      <c r="B8" t="s">
        <v>40</v>
      </c>
      <c r="C8" t="s">
        <v>41</v>
      </c>
      <c r="D8">
        <v>29704</v>
      </c>
      <c r="E8">
        <v>2</v>
      </c>
      <c r="F8">
        <v>5</v>
      </c>
      <c r="G8" t="s">
        <v>237</v>
      </c>
      <c r="H8">
        <v>30000</v>
      </c>
      <c r="I8">
        <v>1</v>
      </c>
      <c r="J8">
        <v>32600132</v>
      </c>
      <c r="L8" t="s">
        <v>240</v>
      </c>
      <c r="M8">
        <v>2</v>
      </c>
      <c r="N8">
        <v>0</v>
      </c>
      <c r="O8">
        <v>1</v>
      </c>
      <c r="P8">
        <v>50000</v>
      </c>
      <c r="Q8">
        <v>43832</v>
      </c>
      <c r="R8">
        <v>0</v>
      </c>
    </row>
    <row r="11" spans="1:18" x14ac:dyDescent="0.25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183</v>
      </c>
      <c r="G11" t="s">
        <v>184</v>
      </c>
      <c r="H11" t="s">
        <v>185</v>
      </c>
      <c r="I11" t="s">
        <v>186</v>
      </c>
      <c r="J11" t="s">
        <v>187</v>
      </c>
      <c r="K11" t="s">
        <v>106</v>
      </c>
      <c r="L11" t="s">
        <v>188</v>
      </c>
      <c r="M11" t="s">
        <v>189</v>
      </c>
      <c r="N11" t="s">
        <v>190</v>
      </c>
      <c r="O11" t="s">
        <v>76</v>
      </c>
      <c r="P11" t="s">
        <v>191</v>
      </c>
      <c r="Q11" t="s">
        <v>35</v>
      </c>
      <c r="R11" t="s">
        <v>192</v>
      </c>
    </row>
    <row r="12" spans="1:18" x14ac:dyDescent="0.25">
      <c r="A12" t="s">
        <v>417</v>
      </c>
      <c r="B12" t="s">
        <v>40</v>
      </c>
      <c r="C12" t="s">
        <v>41</v>
      </c>
      <c r="D12">
        <v>29760</v>
      </c>
      <c r="E12">
        <v>1</v>
      </c>
      <c r="F12">
        <v>5</v>
      </c>
      <c r="G12" t="s">
        <v>418</v>
      </c>
      <c r="H12">
        <v>30000</v>
      </c>
      <c r="I12">
        <v>1</v>
      </c>
      <c r="J12">
        <v>32400171</v>
      </c>
      <c r="L12" t="s">
        <v>419</v>
      </c>
      <c r="M12">
        <v>0</v>
      </c>
      <c r="N12">
        <v>0</v>
      </c>
      <c r="O12">
        <v>1</v>
      </c>
      <c r="P12">
        <v>80000</v>
      </c>
      <c r="Q12">
        <v>44031</v>
      </c>
      <c r="R12">
        <v>0</v>
      </c>
    </row>
    <row r="13" spans="1:18" x14ac:dyDescent="0.25">
      <c r="A13" t="s">
        <v>420</v>
      </c>
      <c r="B13" t="s">
        <v>40</v>
      </c>
      <c r="C13" t="s">
        <v>41</v>
      </c>
      <c r="D13">
        <v>29760</v>
      </c>
      <c r="E13">
        <v>2</v>
      </c>
      <c r="F13">
        <v>5</v>
      </c>
      <c r="G13" t="s">
        <v>418</v>
      </c>
      <c r="H13">
        <v>20000</v>
      </c>
      <c r="I13">
        <v>1</v>
      </c>
      <c r="J13" t="s">
        <v>229</v>
      </c>
      <c r="L13" t="s">
        <v>238</v>
      </c>
      <c r="M13">
        <v>2</v>
      </c>
      <c r="N13">
        <v>0</v>
      </c>
      <c r="O13">
        <v>1</v>
      </c>
      <c r="P13">
        <v>90000</v>
      </c>
      <c r="Q13">
        <v>44032</v>
      </c>
      <c r="R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13" workbookViewId="0">
      <selection activeCell="H29" sqref="H29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7" bestFit="1" customWidth="1"/>
    <col min="4" max="4" width="15.28515625" bestFit="1" customWidth="1"/>
    <col min="5" max="5" width="11.28515625" customWidth="1"/>
    <col min="6" max="6" width="10.42578125" bestFit="1" customWidth="1"/>
    <col min="7" max="7" width="20.85546875" customWidth="1"/>
    <col min="8" max="8" width="20.7109375" bestFit="1" customWidth="1"/>
    <col min="9" max="9" width="17.42578125" bestFit="1" customWidth="1"/>
    <col min="10" max="10" width="23.140625" bestFit="1" customWidth="1"/>
    <col min="11" max="11" width="12.28515625" bestFit="1" customWidth="1"/>
    <col min="12" max="12" width="16.42578125" bestFit="1" customWidth="1"/>
    <col min="13" max="13" width="6.5703125" bestFit="1" customWidth="1"/>
    <col min="14" max="14" width="14.85546875" bestFit="1" customWidth="1"/>
    <col min="15" max="15" width="18.140625" bestFit="1" customWidth="1"/>
    <col min="16" max="16" width="18.85546875" bestFit="1" customWidth="1"/>
    <col min="17" max="17" width="13.28515625" bestFit="1" customWidth="1"/>
  </cols>
  <sheetData>
    <row r="1" spans="1:17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183</v>
      </c>
      <c r="G1" t="s">
        <v>184</v>
      </c>
      <c r="H1" t="s">
        <v>68</v>
      </c>
      <c r="I1" t="s">
        <v>197</v>
      </c>
      <c r="J1" t="s">
        <v>198</v>
      </c>
      <c r="K1" t="s">
        <v>199</v>
      </c>
      <c r="L1" t="s">
        <v>14</v>
      </c>
      <c r="M1" t="s">
        <v>200</v>
      </c>
      <c r="N1" t="s">
        <v>201</v>
      </c>
      <c r="O1" t="s">
        <v>202</v>
      </c>
      <c r="P1" t="s">
        <v>35</v>
      </c>
      <c r="Q1" t="s">
        <v>155</v>
      </c>
    </row>
    <row r="2" spans="1:17" x14ac:dyDescent="0.25">
      <c r="A2" t="s">
        <v>203</v>
      </c>
      <c r="B2" t="s">
        <v>40</v>
      </c>
      <c r="C2" t="s">
        <v>41</v>
      </c>
      <c r="D2">
        <v>29702</v>
      </c>
      <c r="E2">
        <v>10000</v>
      </c>
      <c r="F2">
        <v>0</v>
      </c>
      <c r="G2" t="s">
        <v>52</v>
      </c>
      <c r="H2" t="s">
        <v>42</v>
      </c>
      <c r="L2">
        <v>0</v>
      </c>
      <c r="M2">
        <v>0</v>
      </c>
      <c r="N2">
        <v>0</v>
      </c>
      <c r="O2">
        <v>0</v>
      </c>
      <c r="P2">
        <v>167372</v>
      </c>
      <c r="Q2">
        <v>0</v>
      </c>
    </row>
    <row r="3" spans="1:17" x14ac:dyDescent="0.25">
      <c r="A3" t="s">
        <v>204</v>
      </c>
      <c r="B3" t="s">
        <v>40</v>
      </c>
      <c r="C3" t="s">
        <v>41</v>
      </c>
      <c r="D3">
        <v>29702</v>
      </c>
      <c r="E3">
        <v>10000</v>
      </c>
      <c r="F3">
        <v>3</v>
      </c>
      <c r="G3" t="s">
        <v>55</v>
      </c>
      <c r="H3" t="s">
        <v>42</v>
      </c>
      <c r="L3">
        <v>0</v>
      </c>
      <c r="M3">
        <v>0</v>
      </c>
      <c r="N3">
        <v>0</v>
      </c>
      <c r="O3">
        <v>0</v>
      </c>
      <c r="P3">
        <v>167373</v>
      </c>
      <c r="Q3">
        <v>0</v>
      </c>
    </row>
    <row r="4" spans="1:17" x14ac:dyDescent="0.25">
      <c r="A4" t="s">
        <v>205</v>
      </c>
      <c r="B4" t="s">
        <v>40</v>
      </c>
      <c r="C4" t="s">
        <v>41</v>
      </c>
      <c r="D4">
        <v>29702</v>
      </c>
      <c r="E4">
        <v>20000</v>
      </c>
      <c r="F4">
        <v>0</v>
      </c>
      <c r="G4" t="s">
        <v>52</v>
      </c>
      <c r="H4" t="s">
        <v>42</v>
      </c>
      <c r="L4">
        <v>0</v>
      </c>
      <c r="M4">
        <v>0</v>
      </c>
      <c r="N4">
        <v>0</v>
      </c>
      <c r="O4">
        <v>0</v>
      </c>
      <c r="P4">
        <v>167374</v>
      </c>
      <c r="Q4">
        <v>0</v>
      </c>
    </row>
    <row r="7" spans="1:17" x14ac:dyDescent="0.25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183</v>
      </c>
      <c r="G7" t="s">
        <v>184</v>
      </c>
      <c r="H7" t="s">
        <v>68</v>
      </c>
      <c r="I7" t="s">
        <v>197</v>
      </c>
      <c r="J7" t="s">
        <v>198</v>
      </c>
      <c r="K7" t="s">
        <v>199</v>
      </c>
      <c r="L7" t="s">
        <v>14</v>
      </c>
      <c r="M7" t="s">
        <v>200</v>
      </c>
      <c r="N7" t="s">
        <v>201</v>
      </c>
      <c r="O7" t="s">
        <v>202</v>
      </c>
      <c r="P7" t="s">
        <v>35</v>
      </c>
      <c r="Q7" t="s">
        <v>155</v>
      </c>
    </row>
    <row r="8" spans="1:17" x14ac:dyDescent="0.25">
      <c r="A8" t="s">
        <v>241</v>
      </c>
      <c r="B8" t="s">
        <v>40</v>
      </c>
      <c r="C8" t="s">
        <v>41</v>
      </c>
      <c r="D8">
        <v>29704</v>
      </c>
      <c r="E8">
        <v>10000</v>
      </c>
      <c r="F8">
        <v>0</v>
      </c>
      <c r="G8" t="s">
        <v>52</v>
      </c>
      <c r="H8" t="s">
        <v>222</v>
      </c>
      <c r="L8">
        <v>0</v>
      </c>
      <c r="M8">
        <v>0</v>
      </c>
      <c r="N8">
        <v>0</v>
      </c>
      <c r="O8">
        <v>0</v>
      </c>
      <c r="P8">
        <v>167376</v>
      </c>
      <c r="Q8">
        <v>0</v>
      </c>
    </row>
    <row r="9" spans="1:17" x14ac:dyDescent="0.25">
      <c r="A9" t="s">
        <v>242</v>
      </c>
      <c r="B9" t="s">
        <v>40</v>
      </c>
      <c r="C9" t="s">
        <v>41</v>
      </c>
      <c r="D9">
        <v>29704</v>
      </c>
      <c r="E9">
        <v>10000</v>
      </c>
      <c r="F9">
        <v>5</v>
      </c>
      <c r="G9" t="s">
        <v>237</v>
      </c>
      <c r="H9" t="s">
        <v>222</v>
      </c>
      <c r="L9">
        <v>120000</v>
      </c>
      <c r="M9">
        <v>0</v>
      </c>
      <c r="N9">
        <v>0</v>
      </c>
      <c r="O9">
        <v>0</v>
      </c>
      <c r="P9">
        <v>167377</v>
      </c>
      <c r="Q9">
        <v>0</v>
      </c>
    </row>
    <row r="10" spans="1:17" x14ac:dyDescent="0.25">
      <c r="A10" t="s">
        <v>243</v>
      </c>
      <c r="B10" t="s">
        <v>40</v>
      </c>
      <c r="C10" t="s">
        <v>41</v>
      </c>
      <c r="D10">
        <v>29704</v>
      </c>
      <c r="E10">
        <v>20000</v>
      </c>
      <c r="F10">
        <v>0</v>
      </c>
      <c r="G10" t="s">
        <v>52</v>
      </c>
      <c r="H10" t="s">
        <v>222</v>
      </c>
      <c r="L10">
        <v>0</v>
      </c>
      <c r="M10">
        <v>0</v>
      </c>
      <c r="N10">
        <v>0</v>
      </c>
      <c r="O10">
        <v>0</v>
      </c>
      <c r="P10">
        <v>167378</v>
      </c>
      <c r="Q10">
        <v>0</v>
      </c>
    </row>
    <row r="11" spans="1:17" x14ac:dyDescent="0.25">
      <c r="A11" t="s">
        <v>244</v>
      </c>
      <c r="B11" t="s">
        <v>40</v>
      </c>
      <c r="C11" t="s">
        <v>41</v>
      </c>
      <c r="D11">
        <v>29704</v>
      </c>
      <c r="E11">
        <v>20000</v>
      </c>
      <c r="F11">
        <v>5</v>
      </c>
      <c r="G11" t="s">
        <v>237</v>
      </c>
      <c r="H11" t="s">
        <v>222</v>
      </c>
      <c r="L11">
        <v>84600</v>
      </c>
      <c r="M11">
        <v>0</v>
      </c>
      <c r="N11">
        <v>0</v>
      </c>
      <c r="O11">
        <v>0</v>
      </c>
      <c r="P11">
        <v>167379</v>
      </c>
      <c r="Q11">
        <v>0</v>
      </c>
    </row>
    <row r="14" spans="1:17" x14ac:dyDescent="0.25">
      <c r="A14" t="s">
        <v>63</v>
      </c>
      <c r="B14" t="s">
        <v>64</v>
      </c>
      <c r="C14" t="s">
        <v>65</v>
      </c>
      <c r="D14" t="s">
        <v>66</v>
      </c>
      <c r="E14" t="s">
        <v>67</v>
      </c>
      <c r="F14" t="s">
        <v>183</v>
      </c>
      <c r="G14" t="s">
        <v>184</v>
      </c>
      <c r="H14" t="s">
        <v>68</v>
      </c>
      <c r="I14" t="s">
        <v>197</v>
      </c>
      <c r="J14" t="s">
        <v>198</v>
      </c>
      <c r="K14" t="s">
        <v>199</v>
      </c>
      <c r="L14" t="s">
        <v>14</v>
      </c>
      <c r="M14" t="s">
        <v>200</v>
      </c>
      <c r="N14" t="s">
        <v>201</v>
      </c>
      <c r="O14" t="s">
        <v>202</v>
      </c>
      <c r="P14" t="s">
        <v>35</v>
      </c>
      <c r="Q14" t="s">
        <v>155</v>
      </c>
    </row>
    <row r="15" spans="1:17" x14ac:dyDescent="0.25">
      <c r="A15" t="s">
        <v>421</v>
      </c>
      <c r="B15" t="s">
        <v>40</v>
      </c>
      <c r="C15" t="s">
        <v>41</v>
      </c>
      <c r="D15">
        <v>29760</v>
      </c>
      <c r="E15">
        <v>10000</v>
      </c>
      <c r="F15">
        <v>0</v>
      </c>
      <c r="G15" t="s">
        <v>52</v>
      </c>
      <c r="H15" t="s">
        <v>406</v>
      </c>
      <c r="L15">
        <v>0</v>
      </c>
      <c r="M15">
        <v>0</v>
      </c>
      <c r="N15">
        <v>0</v>
      </c>
      <c r="O15">
        <v>0</v>
      </c>
      <c r="P15">
        <v>167691</v>
      </c>
      <c r="Q15">
        <v>0</v>
      </c>
    </row>
    <row r="16" spans="1:17" x14ac:dyDescent="0.25">
      <c r="A16" t="s">
        <v>422</v>
      </c>
      <c r="B16" t="s">
        <v>40</v>
      </c>
      <c r="C16" t="s">
        <v>41</v>
      </c>
      <c r="D16">
        <v>29760</v>
      </c>
      <c r="E16">
        <v>10000</v>
      </c>
      <c r="F16">
        <v>5</v>
      </c>
      <c r="G16" t="s">
        <v>418</v>
      </c>
      <c r="H16" t="s">
        <v>406</v>
      </c>
      <c r="L16">
        <v>68200</v>
      </c>
      <c r="M16">
        <v>0</v>
      </c>
      <c r="N16">
        <v>0</v>
      </c>
      <c r="O16">
        <v>2</v>
      </c>
      <c r="P16">
        <v>167692</v>
      </c>
      <c r="Q16">
        <v>0</v>
      </c>
    </row>
    <row r="17" spans="1:17" x14ac:dyDescent="0.25">
      <c r="A17" t="s">
        <v>423</v>
      </c>
      <c r="B17" t="s">
        <v>40</v>
      </c>
      <c r="C17" t="s">
        <v>41</v>
      </c>
      <c r="D17">
        <v>29760</v>
      </c>
      <c r="E17">
        <v>20000</v>
      </c>
      <c r="F17">
        <v>0</v>
      </c>
      <c r="G17" t="s">
        <v>52</v>
      </c>
      <c r="H17" t="s">
        <v>406</v>
      </c>
      <c r="L17">
        <v>0</v>
      </c>
      <c r="M17">
        <v>0</v>
      </c>
      <c r="N17">
        <v>0</v>
      </c>
      <c r="O17">
        <v>0</v>
      </c>
      <c r="P17">
        <v>167687</v>
      </c>
      <c r="Q17">
        <v>0</v>
      </c>
    </row>
    <row r="18" spans="1:17" x14ac:dyDescent="0.25">
      <c r="A18" t="s">
        <v>424</v>
      </c>
      <c r="B18" t="s">
        <v>40</v>
      </c>
      <c r="C18" t="s">
        <v>41</v>
      </c>
      <c r="D18">
        <v>29760</v>
      </c>
      <c r="E18">
        <v>20000</v>
      </c>
      <c r="F18">
        <v>5</v>
      </c>
      <c r="G18" t="s">
        <v>418</v>
      </c>
      <c r="H18" t="s">
        <v>406</v>
      </c>
      <c r="L18">
        <v>92800</v>
      </c>
      <c r="M18">
        <v>0</v>
      </c>
      <c r="N18">
        <v>0</v>
      </c>
      <c r="O18">
        <v>2</v>
      </c>
      <c r="P18">
        <v>167688</v>
      </c>
      <c r="Q18">
        <v>0</v>
      </c>
    </row>
    <row r="19" spans="1:17" x14ac:dyDescent="0.25">
      <c r="A19" t="s">
        <v>425</v>
      </c>
      <c r="B19" t="s">
        <v>40</v>
      </c>
      <c r="C19" t="s">
        <v>41</v>
      </c>
      <c r="D19">
        <v>29760</v>
      </c>
      <c r="E19">
        <v>30000</v>
      </c>
      <c r="F19">
        <v>0</v>
      </c>
      <c r="G19" t="s">
        <v>52</v>
      </c>
      <c r="H19" t="s">
        <v>406</v>
      </c>
      <c r="L19">
        <v>0</v>
      </c>
      <c r="M19">
        <v>0</v>
      </c>
      <c r="N19">
        <v>0</v>
      </c>
      <c r="O19">
        <v>0</v>
      </c>
      <c r="P19">
        <v>167689</v>
      </c>
      <c r="Q19">
        <v>0</v>
      </c>
    </row>
    <row r="20" spans="1:17" x14ac:dyDescent="0.25">
      <c r="A20" t="s">
        <v>426</v>
      </c>
      <c r="B20" t="s">
        <v>40</v>
      </c>
      <c r="C20" t="s">
        <v>41</v>
      </c>
      <c r="D20">
        <v>29760</v>
      </c>
      <c r="E20">
        <v>30000</v>
      </c>
      <c r="F20">
        <v>5</v>
      </c>
      <c r="G20" t="s">
        <v>418</v>
      </c>
      <c r="H20" t="s">
        <v>406</v>
      </c>
      <c r="L20">
        <v>87200</v>
      </c>
      <c r="M20">
        <v>0</v>
      </c>
      <c r="N20">
        <v>0</v>
      </c>
      <c r="O20">
        <v>2</v>
      </c>
      <c r="P20">
        <v>167690</v>
      </c>
      <c r="Q20">
        <v>0</v>
      </c>
    </row>
    <row r="23" spans="1:17" x14ac:dyDescent="0.25">
      <c r="A23" t="s">
        <v>63</v>
      </c>
      <c r="B23" t="s">
        <v>64</v>
      </c>
      <c r="C23" t="s">
        <v>65</v>
      </c>
      <c r="D23" t="s">
        <v>66</v>
      </c>
      <c r="E23" t="s">
        <v>67</v>
      </c>
      <c r="F23" t="s">
        <v>183</v>
      </c>
      <c r="G23" t="s">
        <v>184</v>
      </c>
      <c r="H23" t="s">
        <v>68</v>
      </c>
      <c r="I23" t="s">
        <v>197</v>
      </c>
      <c r="J23" t="s">
        <v>198</v>
      </c>
      <c r="K23" t="s">
        <v>199</v>
      </c>
      <c r="L23" t="s">
        <v>14</v>
      </c>
      <c r="M23" t="s">
        <v>200</v>
      </c>
      <c r="N23" t="s">
        <v>201</v>
      </c>
      <c r="O23" t="s">
        <v>202</v>
      </c>
      <c r="P23" t="s">
        <v>35</v>
      </c>
      <c r="Q23" t="s">
        <v>155</v>
      </c>
    </row>
    <row r="24" spans="1:17" x14ac:dyDescent="0.25">
      <c r="A24" t="s">
        <v>440</v>
      </c>
      <c r="B24" t="s">
        <v>40</v>
      </c>
      <c r="C24" t="s">
        <v>41</v>
      </c>
      <c r="D24">
        <v>29762</v>
      </c>
      <c r="E24">
        <v>20000</v>
      </c>
      <c r="F24">
        <v>4</v>
      </c>
      <c r="G24" t="s">
        <v>438</v>
      </c>
      <c r="H24" t="s">
        <v>433</v>
      </c>
      <c r="L24">
        <v>169000</v>
      </c>
      <c r="M24">
        <v>0</v>
      </c>
      <c r="N24">
        <v>0</v>
      </c>
      <c r="O24">
        <v>0</v>
      </c>
      <c r="P24">
        <v>167693</v>
      </c>
      <c r="Q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A16" sqref="A16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7" bestFit="1" customWidth="1"/>
    <col min="4" max="4" width="15.28515625" bestFit="1" customWidth="1"/>
    <col min="5" max="5" width="8.7109375" bestFit="1" customWidth="1"/>
    <col min="6" max="6" width="20.7109375" bestFit="1" customWidth="1"/>
    <col min="7" max="7" width="15.42578125" bestFit="1" customWidth="1"/>
    <col min="8" max="8" width="9" bestFit="1" customWidth="1"/>
    <col min="9" max="9" width="13.85546875" bestFit="1" customWidth="1"/>
    <col min="10" max="10" width="12" bestFit="1" customWidth="1"/>
    <col min="11" max="11" width="17.42578125" bestFit="1" customWidth="1"/>
    <col min="12" max="12" width="14" bestFit="1" customWidth="1"/>
    <col min="13" max="13" width="18.85546875" bestFit="1" customWidth="1"/>
    <col min="14" max="14" width="15" bestFit="1" customWidth="1"/>
    <col min="15" max="15" width="7.140625" bestFit="1" customWidth="1"/>
    <col min="16" max="16" width="22" bestFit="1" customWidth="1"/>
    <col min="18" max="18" width="22" bestFit="1" customWidth="1"/>
    <col min="19" max="19" width="7.42578125" bestFit="1" customWidth="1"/>
    <col min="20" max="20" width="17.28515625" bestFit="1" customWidth="1"/>
    <col min="21" max="21" width="14.42578125" bestFit="1" customWidth="1"/>
    <col min="22" max="22" width="17.5703125" bestFit="1" customWidth="1"/>
    <col min="23" max="23" width="11.7109375" bestFit="1" customWidth="1"/>
    <col min="24" max="24" width="8.140625" bestFit="1" customWidth="1"/>
    <col min="25" max="25" width="12.7109375" bestFit="1" customWidth="1"/>
    <col min="26" max="26" width="10.42578125" bestFit="1" customWidth="1"/>
    <col min="27" max="27" width="8.7109375" bestFit="1" customWidth="1"/>
    <col min="28" max="28" width="11" bestFit="1" customWidth="1"/>
    <col min="29" max="29" width="15" bestFit="1" customWidth="1"/>
    <col min="30" max="30" width="18.85546875" bestFit="1" customWidth="1"/>
    <col min="31" max="31" width="10.140625" bestFit="1" customWidth="1"/>
  </cols>
  <sheetData>
    <row r="1" spans="1:31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20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4</v>
      </c>
      <c r="P1" t="s">
        <v>6</v>
      </c>
      <c r="Q1" t="s">
        <v>81</v>
      </c>
      <c r="R1" t="s">
        <v>7</v>
      </c>
      <c r="S1" t="s">
        <v>3</v>
      </c>
      <c r="T1" t="s">
        <v>213</v>
      </c>
      <c r="U1" t="s">
        <v>214</v>
      </c>
      <c r="V1" t="s">
        <v>215</v>
      </c>
      <c r="W1" t="s">
        <v>216</v>
      </c>
      <c r="X1" t="s">
        <v>23</v>
      </c>
      <c r="Y1" t="s">
        <v>217</v>
      </c>
      <c r="Z1" t="s">
        <v>34</v>
      </c>
      <c r="AA1" t="s">
        <v>76</v>
      </c>
      <c r="AB1" t="s">
        <v>36</v>
      </c>
      <c r="AC1" t="s">
        <v>218</v>
      </c>
      <c r="AD1" t="s">
        <v>35</v>
      </c>
      <c r="AE1" t="s">
        <v>179</v>
      </c>
    </row>
    <row r="2" spans="1:31" x14ac:dyDescent="0.25">
      <c r="A2" t="s">
        <v>219</v>
      </c>
      <c r="B2" t="s">
        <v>40</v>
      </c>
      <c r="C2" t="s">
        <v>41</v>
      </c>
      <c r="D2">
        <v>29702</v>
      </c>
      <c r="E2">
        <v>60000</v>
      </c>
      <c r="F2" t="s">
        <v>42</v>
      </c>
      <c r="G2" t="s">
        <v>41</v>
      </c>
      <c r="I2">
        <v>1</v>
      </c>
      <c r="J2" t="s">
        <v>220</v>
      </c>
      <c r="K2">
        <v>1364000</v>
      </c>
      <c r="M2">
        <v>1364000</v>
      </c>
      <c r="O2" s="3">
        <v>42093</v>
      </c>
      <c r="P2" t="s">
        <v>50</v>
      </c>
      <c r="R2" t="s">
        <v>51</v>
      </c>
      <c r="S2">
        <v>101</v>
      </c>
      <c r="T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C2">
        <v>1</v>
      </c>
      <c r="AD2">
        <v>64076</v>
      </c>
    </row>
    <row r="5" spans="1:31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20</v>
      </c>
      <c r="H5" t="s">
        <v>206</v>
      </c>
      <c r="I5" t="s">
        <v>207</v>
      </c>
      <c r="J5" t="s">
        <v>208</v>
      </c>
      <c r="K5" t="s">
        <v>209</v>
      </c>
      <c r="L5" t="s">
        <v>210</v>
      </c>
      <c r="M5" t="s">
        <v>211</v>
      </c>
      <c r="N5" t="s">
        <v>212</v>
      </c>
      <c r="O5" t="s">
        <v>4</v>
      </c>
      <c r="P5" t="s">
        <v>6</v>
      </c>
      <c r="Q5" t="s">
        <v>81</v>
      </c>
      <c r="R5" t="s">
        <v>7</v>
      </c>
      <c r="S5" t="s">
        <v>3</v>
      </c>
      <c r="T5" t="s">
        <v>213</v>
      </c>
      <c r="U5" t="s">
        <v>214</v>
      </c>
      <c r="V5" t="s">
        <v>215</v>
      </c>
      <c r="W5" t="s">
        <v>216</v>
      </c>
      <c r="X5" t="s">
        <v>23</v>
      </c>
      <c r="Y5" t="s">
        <v>217</v>
      </c>
      <c r="Z5" t="s">
        <v>34</v>
      </c>
      <c r="AA5" t="s">
        <v>76</v>
      </c>
      <c r="AB5" t="s">
        <v>36</v>
      </c>
      <c r="AC5" t="s">
        <v>218</v>
      </c>
      <c r="AD5" t="s">
        <v>35</v>
      </c>
      <c r="AE5" t="s">
        <v>179</v>
      </c>
    </row>
    <row r="6" spans="1:31" x14ac:dyDescent="0.25">
      <c r="A6" t="s">
        <v>245</v>
      </c>
      <c r="B6" t="s">
        <v>40</v>
      </c>
      <c r="C6" t="s">
        <v>41</v>
      </c>
      <c r="D6">
        <v>29704</v>
      </c>
      <c r="E6">
        <v>60000</v>
      </c>
      <c r="F6" t="s">
        <v>222</v>
      </c>
      <c r="G6" t="s">
        <v>41</v>
      </c>
      <c r="I6">
        <v>1</v>
      </c>
      <c r="J6" t="s">
        <v>220</v>
      </c>
      <c r="K6">
        <v>1159400</v>
      </c>
      <c r="M6">
        <v>1159400</v>
      </c>
      <c r="O6" s="3">
        <v>42093</v>
      </c>
      <c r="P6" t="s">
        <v>223</v>
      </c>
      <c r="R6" t="s">
        <v>51</v>
      </c>
      <c r="S6">
        <v>101</v>
      </c>
      <c r="T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C6">
        <v>1</v>
      </c>
      <c r="AD6">
        <v>64078</v>
      </c>
    </row>
    <row r="7" spans="1:31" x14ac:dyDescent="0.25">
      <c r="J7" t="s">
        <v>404</v>
      </c>
    </row>
    <row r="8" spans="1:31" x14ac:dyDescent="0.25">
      <c r="J8" t="s">
        <v>393</v>
      </c>
    </row>
    <row r="9" spans="1:31" x14ac:dyDescent="0.25">
      <c r="J9" t="s">
        <v>394</v>
      </c>
    </row>
    <row r="12" spans="1:31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20</v>
      </c>
      <c r="H12" t="s">
        <v>206</v>
      </c>
      <c r="I12" t="s">
        <v>207</v>
      </c>
      <c r="J12" t="s">
        <v>208</v>
      </c>
      <c r="K12" t="s">
        <v>209</v>
      </c>
      <c r="L12" t="s">
        <v>210</v>
      </c>
      <c r="M12" t="s">
        <v>211</v>
      </c>
      <c r="N12" t="s">
        <v>212</v>
      </c>
      <c r="O12" t="s">
        <v>4</v>
      </c>
      <c r="P12" t="s">
        <v>6</v>
      </c>
      <c r="Q12" t="s">
        <v>81</v>
      </c>
      <c r="R12" t="s">
        <v>7</v>
      </c>
      <c r="S12" t="s">
        <v>3</v>
      </c>
      <c r="T12" t="s">
        <v>213</v>
      </c>
      <c r="U12" t="s">
        <v>214</v>
      </c>
      <c r="V12" t="s">
        <v>215</v>
      </c>
      <c r="W12" t="s">
        <v>216</v>
      </c>
      <c r="X12" t="s">
        <v>23</v>
      </c>
      <c r="Y12" t="s">
        <v>217</v>
      </c>
      <c r="Z12" t="s">
        <v>34</v>
      </c>
      <c r="AA12" t="s">
        <v>76</v>
      </c>
      <c r="AB12" t="s">
        <v>36</v>
      </c>
      <c r="AC12" t="s">
        <v>218</v>
      </c>
      <c r="AD12" t="s">
        <v>35</v>
      </c>
      <c r="AE12" t="s">
        <v>179</v>
      </c>
    </row>
    <row r="13" spans="1:31" x14ac:dyDescent="0.25">
      <c r="A13" t="s">
        <v>427</v>
      </c>
      <c r="B13" t="s">
        <v>40</v>
      </c>
      <c r="C13" t="s">
        <v>41</v>
      </c>
      <c r="D13">
        <v>29760</v>
      </c>
      <c r="E13">
        <v>100000</v>
      </c>
      <c r="F13" t="s">
        <v>406</v>
      </c>
      <c r="G13" t="s">
        <v>41</v>
      </c>
      <c r="I13">
        <v>1</v>
      </c>
      <c r="J13" t="s">
        <v>334</v>
      </c>
      <c r="K13">
        <v>200000</v>
      </c>
      <c r="M13">
        <v>200000</v>
      </c>
      <c r="O13" s="3">
        <v>42133</v>
      </c>
      <c r="P13" t="s">
        <v>407</v>
      </c>
      <c r="R13" t="s">
        <v>51</v>
      </c>
      <c r="S13">
        <v>101</v>
      </c>
      <c r="T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C13">
        <v>1</v>
      </c>
      <c r="AD13">
        <v>64179</v>
      </c>
    </row>
    <row r="14" spans="1:31" x14ac:dyDescent="0.25">
      <c r="A14" t="s">
        <v>428</v>
      </c>
      <c r="B14" t="s">
        <v>40</v>
      </c>
      <c r="C14" t="s">
        <v>41</v>
      </c>
      <c r="D14">
        <v>29760</v>
      </c>
      <c r="E14">
        <v>110000</v>
      </c>
      <c r="F14" t="s">
        <v>406</v>
      </c>
      <c r="G14" t="s">
        <v>41</v>
      </c>
      <c r="I14">
        <v>1</v>
      </c>
      <c r="J14" t="s">
        <v>363</v>
      </c>
      <c r="K14">
        <v>100000</v>
      </c>
      <c r="M14">
        <v>100000</v>
      </c>
      <c r="O14" s="3">
        <v>42133</v>
      </c>
      <c r="P14" t="s">
        <v>407</v>
      </c>
      <c r="R14" t="s">
        <v>51</v>
      </c>
      <c r="S14">
        <v>101</v>
      </c>
      <c r="T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C14">
        <v>1</v>
      </c>
      <c r="AD14">
        <v>64180</v>
      </c>
    </row>
    <row r="15" spans="1:31" x14ac:dyDescent="0.25">
      <c r="A15" t="s">
        <v>429</v>
      </c>
      <c r="B15" t="s">
        <v>40</v>
      </c>
      <c r="C15" t="s">
        <v>41</v>
      </c>
      <c r="D15">
        <v>29760</v>
      </c>
      <c r="E15">
        <v>120000</v>
      </c>
      <c r="F15" t="s">
        <v>406</v>
      </c>
      <c r="G15" t="s">
        <v>41</v>
      </c>
      <c r="I15">
        <v>1</v>
      </c>
      <c r="J15" t="s">
        <v>220</v>
      </c>
      <c r="K15">
        <v>692800</v>
      </c>
      <c r="M15">
        <v>692800</v>
      </c>
      <c r="O15" s="3">
        <v>42133</v>
      </c>
      <c r="P15" t="s">
        <v>407</v>
      </c>
      <c r="R15" t="s">
        <v>51</v>
      </c>
      <c r="S15">
        <v>101</v>
      </c>
      <c r="T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C15">
        <v>1</v>
      </c>
      <c r="AD15">
        <v>64181</v>
      </c>
    </row>
    <row r="18" spans="1:31" x14ac:dyDescent="0.25">
      <c r="A18" t="s">
        <v>63</v>
      </c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20</v>
      </c>
      <c r="H18" t="s">
        <v>206</v>
      </c>
      <c r="I18" t="s">
        <v>207</v>
      </c>
      <c r="J18" t="s">
        <v>208</v>
      </c>
      <c r="K18" t="s">
        <v>209</v>
      </c>
      <c r="L18" t="s">
        <v>210</v>
      </c>
      <c r="M18" t="s">
        <v>211</v>
      </c>
      <c r="N18" t="s">
        <v>212</v>
      </c>
      <c r="O18" t="s">
        <v>4</v>
      </c>
      <c r="P18" t="s">
        <v>6</v>
      </c>
      <c r="Q18" t="s">
        <v>81</v>
      </c>
      <c r="R18" t="s">
        <v>7</v>
      </c>
      <c r="S18" t="s">
        <v>3</v>
      </c>
      <c r="T18" t="s">
        <v>213</v>
      </c>
      <c r="U18" t="s">
        <v>214</v>
      </c>
      <c r="V18" t="s">
        <v>215</v>
      </c>
      <c r="W18" t="s">
        <v>216</v>
      </c>
      <c r="X18" t="s">
        <v>23</v>
      </c>
      <c r="Y18" t="s">
        <v>217</v>
      </c>
      <c r="Z18" t="s">
        <v>34</v>
      </c>
      <c r="AA18" t="s">
        <v>76</v>
      </c>
      <c r="AB18" t="s">
        <v>36</v>
      </c>
      <c r="AC18" t="s">
        <v>218</v>
      </c>
      <c r="AD18" t="s">
        <v>35</v>
      </c>
      <c r="AE18" t="s">
        <v>179</v>
      </c>
    </row>
    <row r="19" spans="1:31" x14ac:dyDescent="0.25">
      <c r="A19" t="s">
        <v>441</v>
      </c>
      <c r="B19" t="s">
        <v>40</v>
      </c>
      <c r="C19" t="s">
        <v>41</v>
      </c>
      <c r="D19">
        <v>29762</v>
      </c>
      <c r="E19">
        <v>30000</v>
      </c>
      <c r="F19" t="s">
        <v>433</v>
      </c>
      <c r="G19" t="s">
        <v>41</v>
      </c>
      <c r="I19">
        <v>1</v>
      </c>
      <c r="J19" t="s">
        <v>220</v>
      </c>
      <c r="K19">
        <v>149000</v>
      </c>
      <c r="M19">
        <v>149000</v>
      </c>
      <c r="O19" s="3">
        <v>42135</v>
      </c>
      <c r="P19" t="s">
        <v>434</v>
      </c>
      <c r="R19" t="s">
        <v>51</v>
      </c>
      <c r="S19">
        <v>101</v>
      </c>
      <c r="T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C19">
        <v>1</v>
      </c>
      <c r="AD19">
        <v>64182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"/>
  <sheetViews>
    <sheetView workbookViewId="0">
      <selection activeCell="C15" sqref="C15"/>
    </sheetView>
  </sheetViews>
  <sheetFormatPr defaultRowHeight="15" x14ac:dyDescent="0.25"/>
  <cols>
    <col min="1" max="1" width="9.28515625" bestFit="1" customWidth="1"/>
    <col min="2" max="2" width="12.85546875" bestFit="1" customWidth="1"/>
    <col min="3" max="3" width="29.28515625" bestFit="1" customWidth="1"/>
    <col min="4" max="4" width="8.7109375" bestFit="1" customWidth="1"/>
    <col min="5" max="5" width="17" bestFit="1" customWidth="1"/>
    <col min="6" max="6" width="18.28515625" bestFit="1" customWidth="1"/>
    <col min="7" max="7" width="30.28515625" bestFit="1" customWidth="1"/>
    <col min="8" max="8" width="12" bestFit="1" customWidth="1"/>
    <col min="9" max="9" width="9.42578125" bestFit="1" customWidth="1"/>
    <col min="10" max="10" width="12" bestFit="1" customWidth="1"/>
    <col min="11" max="11" width="20.28515625" bestFit="1" customWidth="1"/>
    <col min="12" max="12" width="20.5703125" bestFit="1" customWidth="1"/>
    <col min="13" max="13" width="20.7109375" bestFit="1" customWidth="1"/>
    <col min="14" max="14" width="21" bestFit="1" customWidth="1"/>
    <col min="15" max="15" width="12.28515625" bestFit="1" customWidth="1"/>
    <col min="16" max="16" width="19.7109375" bestFit="1" customWidth="1"/>
    <col min="17" max="17" width="22.7109375" bestFit="1" customWidth="1"/>
    <col min="18" max="18" width="19.42578125" bestFit="1" customWidth="1"/>
    <col min="19" max="19" width="21" bestFit="1" customWidth="1"/>
    <col min="20" max="20" width="20.5703125" bestFit="1" customWidth="1"/>
    <col min="21" max="21" width="21.5703125" bestFit="1" customWidth="1"/>
    <col min="22" max="22" width="13.7109375" bestFit="1" customWidth="1"/>
    <col min="23" max="23" width="14" bestFit="1" customWidth="1"/>
    <col min="24" max="24" width="16.7109375" bestFit="1" customWidth="1"/>
    <col min="25" max="25" width="11.7109375" bestFit="1" customWidth="1"/>
    <col min="26" max="26" width="18.140625" bestFit="1" customWidth="1"/>
    <col min="27" max="27" width="20.7109375" bestFit="1" customWidth="1"/>
    <col min="28" max="28" width="13.85546875" bestFit="1" customWidth="1"/>
    <col min="29" max="29" width="23.42578125" bestFit="1" customWidth="1"/>
    <col min="30" max="30" width="15.140625" bestFit="1" customWidth="1"/>
    <col min="31" max="31" width="12.7109375" bestFit="1" customWidth="1"/>
    <col min="32" max="32" width="16.140625" bestFit="1" customWidth="1"/>
    <col min="33" max="34" width="18.7109375" bestFit="1" customWidth="1"/>
    <col min="35" max="35" width="12.140625" bestFit="1" customWidth="1"/>
    <col min="36" max="36" width="17.7109375" bestFit="1" customWidth="1"/>
    <col min="37" max="37" width="19.85546875" bestFit="1" customWidth="1"/>
    <col min="38" max="38" width="16.28515625" bestFit="1" customWidth="1"/>
    <col min="39" max="39" width="18.42578125" bestFit="1" customWidth="1"/>
    <col min="40" max="40" width="22" bestFit="1" customWidth="1"/>
    <col min="41" max="41" width="17" bestFit="1" customWidth="1"/>
    <col min="42" max="42" width="13.42578125" bestFit="1" customWidth="1"/>
    <col min="43" max="43" width="17.85546875" bestFit="1" customWidth="1"/>
    <col min="44" max="44" width="13.42578125" bestFit="1" customWidth="1"/>
    <col min="45" max="45" width="28.140625" bestFit="1" customWidth="1"/>
    <col min="46" max="46" width="12.85546875" bestFit="1" customWidth="1"/>
    <col min="47" max="47" width="11.7109375" bestFit="1" customWidth="1"/>
    <col min="48" max="48" width="47.7109375" bestFit="1" customWidth="1"/>
    <col min="50" max="50" width="20.85546875" bestFit="1" customWidth="1"/>
    <col min="51" max="51" width="18.140625" bestFit="1" customWidth="1"/>
    <col min="52" max="52" width="17.85546875" bestFit="1" customWidth="1"/>
    <col min="53" max="53" width="16.7109375" bestFit="1" customWidth="1"/>
    <col min="54" max="54" width="22.5703125" bestFit="1" customWidth="1"/>
    <col min="55" max="55" width="17.5703125" bestFit="1" customWidth="1"/>
    <col min="56" max="56" width="26.85546875" bestFit="1" customWidth="1"/>
    <col min="57" max="57" width="17.85546875" bestFit="1" customWidth="1"/>
    <col min="58" max="58" width="16.5703125" bestFit="1" customWidth="1"/>
    <col min="59" max="59" width="18.85546875" bestFit="1" customWidth="1"/>
    <col min="60" max="60" width="17.28515625" bestFit="1" customWidth="1"/>
    <col min="61" max="61" width="12.85546875" bestFit="1" customWidth="1"/>
    <col min="62" max="62" width="23.42578125" bestFit="1" customWidth="1"/>
    <col min="63" max="63" width="23.28515625" bestFit="1" customWidth="1"/>
    <col min="64" max="64" width="18.5703125" bestFit="1" customWidth="1"/>
    <col min="65" max="65" width="19.140625" bestFit="1" customWidth="1"/>
    <col min="66" max="66" width="20.42578125" bestFit="1" customWidth="1"/>
    <col min="67" max="67" width="18.140625" bestFit="1" customWidth="1"/>
    <col min="68" max="68" width="17.7109375" bestFit="1" customWidth="1"/>
    <col min="69" max="69" width="21" bestFit="1" customWidth="1"/>
    <col min="70" max="70" width="16.5703125" bestFit="1" customWidth="1"/>
    <col min="71" max="71" width="18.28515625" bestFit="1" customWidth="1"/>
    <col min="72" max="72" width="14.28515625" bestFit="1" customWidth="1"/>
    <col min="73" max="73" width="16.140625" bestFit="1" customWidth="1"/>
    <col min="74" max="74" width="17.85546875" bestFit="1" customWidth="1"/>
    <col min="75" max="75" width="13.85546875" bestFit="1" customWidth="1"/>
    <col min="76" max="76" width="10.7109375" bestFit="1" customWidth="1"/>
    <col min="77" max="77" width="22.28515625" bestFit="1" customWidth="1"/>
    <col min="78" max="78" width="23.85546875" bestFit="1" customWidth="1"/>
    <col min="79" max="79" width="20.42578125" bestFit="1" customWidth="1"/>
    <col min="80" max="80" width="19.140625" bestFit="1" customWidth="1"/>
    <col min="81" max="81" width="27.5703125" bestFit="1" customWidth="1"/>
    <col min="82" max="82" width="15.140625" bestFit="1" customWidth="1"/>
    <col min="83" max="84" width="10.85546875" bestFit="1" customWidth="1"/>
    <col min="85" max="85" width="24.85546875" bestFit="1" customWidth="1"/>
    <col min="86" max="86" width="11.42578125" bestFit="1" customWidth="1"/>
    <col min="87" max="87" width="9.7109375" bestFit="1" customWidth="1"/>
    <col min="88" max="88" width="15.7109375" bestFit="1" customWidth="1"/>
    <col min="89" max="89" width="62.5703125" bestFit="1" customWidth="1"/>
    <col min="90" max="90" width="19.5703125" bestFit="1" customWidth="1"/>
    <col min="91" max="91" width="24.5703125" bestFit="1" customWidth="1"/>
  </cols>
  <sheetData>
    <row r="1" spans="1:91" x14ac:dyDescent="0.25">
      <c r="A1" t="s">
        <v>0</v>
      </c>
      <c r="B1" t="s">
        <v>246</v>
      </c>
      <c r="C1" t="s">
        <v>188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297</v>
      </c>
      <c r="BC1" t="s">
        <v>298</v>
      </c>
      <c r="BD1" t="s">
        <v>299</v>
      </c>
      <c r="BE1" t="s">
        <v>300</v>
      </c>
      <c r="BF1" t="s">
        <v>301</v>
      </c>
      <c r="BG1" t="s">
        <v>302</v>
      </c>
      <c r="BH1" t="s">
        <v>303</v>
      </c>
      <c r="BI1" t="s">
        <v>304</v>
      </c>
      <c r="BJ1" t="s">
        <v>305</v>
      </c>
      <c r="BK1" t="s">
        <v>306</v>
      </c>
      <c r="BL1" t="s">
        <v>307</v>
      </c>
      <c r="BM1" t="s">
        <v>308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324</v>
      </c>
      <c r="CD1" t="s">
        <v>208</v>
      </c>
      <c r="CE1" t="s">
        <v>325</v>
      </c>
      <c r="CF1" t="s">
        <v>156</v>
      </c>
      <c r="CG1" t="s">
        <v>326</v>
      </c>
      <c r="CH1" t="s">
        <v>327</v>
      </c>
      <c r="CI1" t="s">
        <v>328</v>
      </c>
      <c r="CJ1" t="s">
        <v>329</v>
      </c>
      <c r="CK1" t="s">
        <v>330</v>
      </c>
      <c r="CL1" t="s">
        <v>331</v>
      </c>
      <c r="CM1" t="s">
        <v>332</v>
      </c>
    </row>
    <row r="2" spans="1:91" x14ac:dyDescent="0.25">
      <c r="A2" t="s">
        <v>333</v>
      </c>
      <c r="B2" t="s">
        <v>334</v>
      </c>
      <c r="C2" t="s">
        <v>335</v>
      </c>
      <c r="D2" t="s">
        <v>336</v>
      </c>
      <c r="E2" t="s">
        <v>334</v>
      </c>
      <c r="H2">
        <v>0</v>
      </c>
      <c r="I2" t="s">
        <v>337</v>
      </c>
      <c r="J2">
        <v>0</v>
      </c>
      <c r="K2">
        <v>0</v>
      </c>
      <c r="L2">
        <v>0</v>
      </c>
      <c r="M2">
        <v>0</v>
      </c>
      <c r="N2">
        <v>0</v>
      </c>
      <c r="O2" t="s">
        <v>338</v>
      </c>
      <c r="P2" t="s">
        <v>44</v>
      </c>
      <c r="Q2" t="s">
        <v>338</v>
      </c>
      <c r="R2" t="s">
        <v>338</v>
      </c>
      <c r="S2">
        <v>0</v>
      </c>
      <c r="T2" t="s">
        <v>338</v>
      </c>
      <c r="U2" t="s">
        <v>338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K2" t="s">
        <v>339</v>
      </c>
      <c r="AO2" t="s">
        <v>44</v>
      </c>
      <c r="AP2" t="s">
        <v>44</v>
      </c>
      <c r="AQ2" t="s">
        <v>338</v>
      </c>
      <c r="AR2" t="s">
        <v>44</v>
      </c>
      <c r="AS2" t="s">
        <v>44</v>
      </c>
      <c r="AT2" t="s">
        <v>340</v>
      </c>
      <c r="AU2" t="s">
        <v>341</v>
      </c>
      <c r="AV2" t="s">
        <v>342</v>
      </c>
      <c r="AW2">
        <v>0</v>
      </c>
      <c r="AY2" t="s">
        <v>343</v>
      </c>
      <c r="AZ2" s="1">
        <v>41979</v>
      </c>
      <c r="BA2" t="s">
        <v>344</v>
      </c>
      <c r="BB2" t="s">
        <v>44</v>
      </c>
      <c r="BC2" t="s">
        <v>44</v>
      </c>
      <c r="BD2">
        <v>0</v>
      </c>
      <c r="BE2" t="s">
        <v>45</v>
      </c>
      <c r="BI2" t="s">
        <v>44</v>
      </c>
      <c r="BK2" t="s">
        <v>44</v>
      </c>
      <c r="BM2" t="s">
        <v>337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337</v>
      </c>
      <c r="BU2" t="s">
        <v>44</v>
      </c>
      <c r="BV2" t="s">
        <v>337</v>
      </c>
      <c r="BX2" t="s">
        <v>44</v>
      </c>
      <c r="BY2" t="s">
        <v>44</v>
      </c>
      <c r="BZ2" t="s">
        <v>337</v>
      </c>
      <c r="CB2" t="s">
        <v>44</v>
      </c>
      <c r="CC2" t="s">
        <v>44</v>
      </c>
      <c r="CD2" t="s">
        <v>334</v>
      </c>
      <c r="CE2" t="s">
        <v>44</v>
      </c>
      <c r="CF2" t="s">
        <v>45</v>
      </c>
      <c r="CG2" t="s">
        <v>44</v>
      </c>
      <c r="CH2" t="s">
        <v>44</v>
      </c>
      <c r="CI2">
        <v>0</v>
      </c>
      <c r="CJ2">
        <v>0</v>
      </c>
      <c r="CK2" t="s">
        <v>345</v>
      </c>
    </row>
    <row r="3" spans="1:91" x14ac:dyDescent="0.25">
      <c r="A3" t="s">
        <v>333</v>
      </c>
      <c r="B3" t="s">
        <v>220</v>
      </c>
      <c r="C3" t="s">
        <v>346</v>
      </c>
      <c r="D3" t="s">
        <v>336</v>
      </c>
      <c r="E3" t="s">
        <v>220</v>
      </c>
      <c r="F3" t="s">
        <v>220</v>
      </c>
      <c r="H3">
        <v>0</v>
      </c>
      <c r="I3" t="s">
        <v>337</v>
      </c>
      <c r="J3">
        <v>0</v>
      </c>
      <c r="K3">
        <v>0</v>
      </c>
      <c r="L3">
        <v>0</v>
      </c>
      <c r="M3">
        <v>0</v>
      </c>
      <c r="N3">
        <v>0</v>
      </c>
      <c r="O3" t="s">
        <v>338</v>
      </c>
      <c r="P3" t="s">
        <v>44</v>
      </c>
      <c r="Q3" t="s">
        <v>338</v>
      </c>
      <c r="R3" t="s">
        <v>338</v>
      </c>
      <c r="S3">
        <v>0</v>
      </c>
      <c r="T3" t="s">
        <v>338</v>
      </c>
      <c r="U3" t="s">
        <v>338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O3" t="s">
        <v>44</v>
      </c>
      <c r="AP3" t="s">
        <v>44</v>
      </c>
      <c r="AQ3" t="s">
        <v>338</v>
      </c>
      <c r="AR3" t="s">
        <v>44</v>
      </c>
      <c r="AS3" t="s">
        <v>44</v>
      </c>
      <c r="AT3" t="s">
        <v>340</v>
      </c>
      <c r="AU3" t="s">
        <v>347</v>
      </c>
      <c r="AV3" t="s">
        <v>342</v>
      </c>
      <c r="AW3">
        <v>0</v>
      </c>
      <c r="AY3" t="s">
        <v>343</v>
      </c>
      <c r="AZ3" s="1">
        <v>41979</v>
      </c>
      <c r="BA3" t="s">
        <v>348</v>
      </c>
      <c r="BB3" t="s">
        <v>44</v>
      </c>
      <c r="BC3" t="s">
        <v>44</v>
      </c>
      <c r="BD3">
        <v>0</v>
      </c>
      <c r="BE3" t="s">
        <v>45</v>
      </c>
      <c r="BI3" t="s">
        <v>44</v>
      </c>
      <c r="BK3" t="s">
        <v>44</v>
      </c>
      <c r="BM3" t="s">
        <v>337</v>
      </c>
      <c r="BN3" t="s">
        <v>44</v>
      </c>
      <c r="BO3" t="s">
        <v>44</v>
      </c>
      <c r="BP3" t="s">
        <v>44</v>
      </c>
      <c r="BQ3" t="s">
        <v>44</v>
      </c>
      <c r="BR3" t="s">
        <v>44</v>
      </c>
      <c r="BS3" t="s">
        <v>337</v>
      </c>
      <c r="BU3" t="s">
        <v>44</v>
      </c>
      <c r="BV3" t="s">
        <v>337</v>
      </c>
      <c r="BX3" t="s">
        <v>44</v>
      </c>
      <c r="BY3" t="s">
        <v>44</v>
      </c>
      <c r="BZ3" t="s">
        <v>337</v>
      </c>
      <c r="CB3" t="s">
        <v>44</v>
      </c>
      <c r="CC3" t="s">
        <v>44</v>
      </c>
      <c r="CD3" t="s">
        <v>220</v>
      </c>
      <c r="CE3" t="s">
        <v>44</v>
      </c>
      <c r="CF3" t="s">
        <v>45</v>
      </c>
      <c r="CG3" t="s">
        <v>44</v>
      </c>
      <c r="CH3" t="s">
        <v>44</v>
      </c>
      <c r="CI3">
        <v>0</v>
      </c>
      <c r="CJ3">
        <v>0</v>
      </c>
      <c r="CK3" t="s">
        <v>345</v>
      </c>
    </row>
    <row r="4" spans="1:91" x14ac:dyDescent="0.25">
      <c r="A4" t="s">
        <v>333</v>
      </c>
      <c r="B4" t="s">
        <v>349</v>
      </c>
      <c r="C4" t="s">
        <v>350</v>
      </c>
      <c r="D4" t="s">
        <v>351</v>
      </c>
      <c r="E4" t="s">
        <v>349</v>
      </c>
      <c r="H4">
        <v>0</v>
      </c>
      <c r="I4" t="s">
        <v>337</v>
      </c>
      <c r="J4">
        <v>0</v>
      </c>
      <c r="K4">
        <v>0</v>
      </c>
      <c r="L4">
        <v>0</v>
      </c>
      <c r="M4">
        <v>0</v>
      </c>
      <c r="N4">
        <v>0</v>
      </c>
      <c r="O4" t="s">
        <v>338</v>
      </c>
      <c r="P4" t="s">
        <v>44</v>
      </c>
      <c r="Q4" t="s">
        <v>338</v>
      </c>
      <c r="R4" t="s">
        <v>338</v>
      </c>
      <c r="S4">
        <v>0</v>
      </c>
      <c r="T4" t="s">
        <v>338</v>
      </c>
      <c r="U4" t="s">
        <v>338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338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340</v>
      </c>
      <c r="AU4" t="s">
        <v>352</v>
      </c>
      <c r="AV4" t="s">
        <v>353</v>
      </c>
      <c r="AW4">
        <v>0</v>
      </c>
      <c r="AY4" t="s">
        <v>352</v>
      </c>
      <c r="AZ4" s="1">
        <v>41272</v>
      </c>
      <c r="BA4" t="s">
        <v>354</v>
      </c>
      <c r="BB4" t="s">
        <v>44</v>
      </c>
      <c r="BC4" t="s">
        <v>44</v>
      </c>
      <c r="BD4">
        <v>0</v>
      </c>
      <c r="BE4" t="s">
        <v>45</v>
      </c>
      <c r="BI4" t="s">
        <v>44</v>
      </c>
      <c r="BK4" t="s">
        <v>44</v>
      </c>
      <c r="BM4" t="s">
        <v>337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  <c r="BS4" t="s">
        <v>337</v>
      </c>
      <c r="BU4" t="s">
        <v>44</v>
      </c>
      <c r="BV4" t="s">
        <v>337</v>
      </c>
      <c r="BX4" t="s">
        <v>44</v>
      </c>
      <c r="BY4" t="s">
        <v>44</v>
      </c>
      <c r="BZ4" t="s">
        <v>337</v>
      </c>
      <c r="CB4" t="s">
        <v>44</v>
      </c>
      <c r="CC4" t="s">
        <v>44</v>
      </c>
      <c r="CD4" t="s">
        <v>349</v>
      </c>
      <c r="CE4" t="s">
        <v>44</v>
      </c>
      <c r="CF4" t="s">
        <v>45</v>
      </c>
      <c r="CG4" t="s">
        <v>44</v>
      </c>
      <c r="CH4" t="s">
        <v>44</v>
      </c>
      <c r="CI4">
        <v>0</v>
      </c>
      <c r="CJ4">
        <v>0</v>
      </c>
      <c r="CK4" t="s">
        <v>355</v>
      </c>
    </row>
    <row r="5" spans="1:91" x14ac:dyDescent="0.25">
      <c r="A5" t="s">
        <v>333</v>
      </c>
      <c r="B5" t="s">
        <v>356</v>
      </c>
      <c r="C5" t="s">
        <v>350</v>
      </c>
      <c r="D5" t="s">
        <v>336</v>
      </c>
      <c r="E5" t="s">
        <v>356</v>
      </c>
      <c r="H5">
        <v>0</v>
      </c>
      <c r="I5" t="s">
        <v>337</v>
      </c>
      <c r="J5">
        <v>0</v>
      </c>
      <c r="K5">
        <v>0</v>
      </c>
      <c r="L5">
        <v>0</v>
      </c>
      <c r="M5">
        <v>0</v>
      </c>
      <c r="N5">
        <v>0</v>
      </c>
      <c r="O5" t="s">
        <v>338</v>
      </c>
      <c r="P5" t="s">
        <v>44</v>
      </c>
      <c r="Q5" t="s">
        <v>338</v>
      </c>
      <c r="R5" t="s">
        <v>338</v>
      </c>
      <c r="S5">
        <v>0</v>
      </c>
      <c r="T5" t="s">
        <v>338</v>
      </c>
      <c r="U5" t="s">
        <v>338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O5" t="s">
        <v>44</v>
      </c>
      <c r="AP5" t="s">
        <v>338</v>
      </c>
      <c r="AQ5" t="s">
        <v>338</v>
      </c>
      <c r="AR5" t="s">
        <v>44</v>
      </c>
      <c r="AS5" t="s">
        <v>44</v>
      </c>
      <c r="AT5" t="s">
        <v>340</v>
      </c>
      <c r="AU5" t="s">
        <v>352</v>
      </c>
      <c r="AV5" t="s">
        <v>353</v>
      </c>
      <c r="AW5">
        <v>0</v>
      </c>
      <c r="AY5" t="s">
        <v>352</v>
      </c>
      <c r="AZ5" s="1">
        <v>41272</v>
      </c>
      <c r="BA5" t="s">
        <v>357</v>
      </c>
      <c r="BB5" t="s">
        <v>44</v>
      </c>
      <c r="BC5" t="s">
        <v>44</v>
      </c>
      <c r="BD5">
        <v>0</v>
      </c>
      <c r="BE5" t="s">
        <v>45</v>
      </c>
      <c r="BI5" t="s">
        <v>338</v>
      </c>
      <c r="BK5" t="s">
        <v>44</v>
      </c>
      <c r="BM5" t="s">
        <v>337</v>
      </c>
      <c r="BN5" t="s">
        <v>44</v>
      </c>
      <c r="BO5" t="s">
        <v>44</v>
      </c>
      <c r="BP5" t="s">
        <v>44</v>
      </c>
      <c r="BQ5" t="s">
        <v>44</v>
      </c>
      <c r="BR5" t="s">
        <v>44</v>
      </c>
      <c r="BS5" t="s">
        <v>337</v>
      </c>
      <c r="BU5" t="s">
        <v>44</v>
      </c>
      <c r="BV5" t="s">
        <v>337</v>
      </c>
      <c r="BX5" t="s">
        <v>44</v>
      </c>
      <c r="BY5" t="s">
        <v>44</v>
      </c>
      <c r="BZ5" t="s">
        <v>337</v>
      </c>
      <c r="CB5" t="s">
        <v>44</v>
      </c>
      <c r="CC5" t="s">
        <v>44</v>
      </c>
      <c r="CD5" t="s">
        <v>356</v>
      </c>
      <c r="CE5" t="s">
        <v>44</v>
      </c>
      <c r="CF5" t="s">
        <v>45</v>
      </c>
      <c r="CG5" t="s">
        <v>44</v>
      </c>
      <c r="CH5" t="s">
        <v>44</v>
      </c>
      <c r="CI5">
        <v>0</v>
      </c>
      <c r="CJ5">
        <v>0</v>
      </c>
      <c r="CK5" t="s">
        <v>355</v>
      </c>
    </row>
    <row r="6" spans="1:91" x14ac:dyDescent="0.25">
      <c r="A6" t="s">
        <v>333</v>
      </c>
      <c r="B6" t="s">
        <v>358</v>
      </c>
      <c r="C6" t="s">
        <v>359</v>
      </c>
      <c r="D6" t="s">
        <v>336</v>
      </c>
      <c r="E6" t="s">
        <v>358</v>
      </c>
      <c r="H6">
        <v>0</v>
      </c>
      <c r="I6" t="s">
        <v>337</v>
      </c>
      <c r="J6">
        <v>0</v>
      </c>
      <c r="K6">
        <v>0</v>
      </c>
      <c r="L6">
        <v>0</v>
      </c>
      <c r="M6">
        <v>0</v>
      </c>
      <c r="N6">
        <v>0</v>
      </c>
      <c r="O6" t="s">
        <v>338</v>
      </c>
      <c r="P6" t="s">
        <v>44</v>
      </c>
      <c r="Q6" t="s">
        <v>338</v>
      </c>
      <c r="R6" t="s">
        <v>338</v>
      </c>
      <c r="S6">
        <v>0</v>
      </c>
      <c r="T6" t="s">
        <v>338</v>
      </c>
      <c r="U6" t="s">
        <v>338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O6" t="s">
        <v>44</v>
      </c>
      <c r="AP6" t="s">
        <v>44</v>
      </c>
      <c r="AQ6" t="s">
        <v>338</v>
      </c>
      <c r="AR6" t="s">
        <v>44</v>
      </c>
      <c r="AS6" t="s">
        <v>44</v>
      </c>
      <c r="AT6" t="s">
        <v>340</v>
      </c>
      <c r="AU6" t="s">
        <v>347</v>
      </c>
      <c r="AV6" t="s">
        <v>342</v>
      </c>
      <c r="AW6">
        <v>0</v>
      </c>
      <c r="AY6" t="s">
        <v>360</v>
      </c>
      <c r="AZ6" s="1">
        <v>41272</v>
      </c>
      <c r="BA6" t="s">
        <v>361</v>
      </c>
      <c r="BB6" t="s">
        <v>44</v>
      </c>
      <c r="BC6" t="s">
        <v>44</v>
      </c>
      <c r="BD6">
        <v>0</v>
      </c>
      <c r="BE6" t="s">
        <v>45</v>
      </c>
      <c r="BI6" t="s">
        <v>44</v>
      </c>
      <c r="BK6" t="s">
        <v>44</v>
      </c>
      <c r="BM6" t="s">
        <v>337</v>
      </c>
      <c r="BN6" t="s">
        <v>44</v>
      </c>
      <c r="BO6" t="s">
        <v>44</v>
      </c>
      <c r="BP6" t="s">
        <v>44</v>
      </c>
      <c r="BQ6" t="s">
        <v>44</v>
      </c>
      <c r="BR6" t="s">
        <v>44</v>
      </c>
      <c r="BS6" t="s">
        <v>337</v>
      </c>
      <c r="BU6" t="s">
        <v>44</v>
      </c>
      <c r="BV6" t="s">
        <v>337</v>
      </c>
      <c r="BX6" t="s">
        <v>44</v>
      </c>
      <c r="BY6" t="s">
        <v>44</v>
      </c>
      <c r="BZ6" t="s">
        <v>337</v>
      </c>
      <c r="CB6" t="s">
        <v>44</v>
      </c>
      <c r="CC6" t="s">
        <v>44</v>
      </c>
      <c r="CD6" t="s">
        <v>358</v>
      </c>
      <c r="CE6" t="s">
        <v>44</v>
      </c>
      <c r="CF6" t="s">
        <v>45</v>
      </c>
      <c r="CG6" t="s">
        <v>44</v>
      </c>
      <c r="CH6" t="s">
        <v>44</v>
      </c>
      <c r="CI6">
        <v>0</v>
      </c>
      <c r="CJ6">
        <v>0</v>
      </c>
      <c r="CK6" t="s">
        <v>362</v>
      </c>
    </row>
    <row r="7" spans="1:91" x14ac:dyDescent="0.25">
      <c r="A7" t="s">
        <v>333</v>
      </c>
      <c r="B7" t="s">
        <v>363</v>
      </c>
      <c r="C7" t="s">
        <v>364</v>
      </c>
      <c r="D7" t="s">
        <v>336</v>
      </c>
      <c r="E7" t="s">
        <v>363</v>
      </c>
      <c r="H7">
        <v>0</v>
      </c>
      <c r="I7" t="s">
        <v>337</v>
      </c>
      <c r="J7">
        <v>0</v>
      </c>
      <c r="K7">
        <v>0</v>
      </c>
      <c r="L7">
        <v>0</v>
      </c>
      <c r="M7">
        <v>0</v>
      </c>
      <c r="N7">
        <v>0</v>
      </c>
      <c r="O7" t="s">
        <v>338</v>
      </c>
      <c r="P7" t="s">
        <v>44</v>
      </c>
      <c r="Q7" t="s">
        <v>338</v>
      </c>
      <c r="R7" t="s">
        <v>44</v>
      </c>
      <c r="S7">
        <v>0</v>
      </c>
      <c r="T7" t="s">
        <v>338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340</v>
      </c>
      <c r="AU7" t="s">
        <v>365</v>
      </c>
      <c r="AV7" t="s">
        <v>366</v>
      </c>
      <c r="AW7">
        <v>0</v>
      </c>
      <c r="AY7" t="s">
        <v>365</v>
      </c>
      <c r="AZ7" s="1">
        <v>41272</v>
      </c>
      <c r="BA7" t="s">
        <v>367</v>
      </c>
      <c r="BB7" t="s">
        <v>44</v>
      </c>
      <c r="BC7" t="s">
        <v>44</v>
      </c>
      <c r="BD7">
        <v>0</v>
      </c>
      <c r="BE7" t="s">
        <v>45</v>
      </c>
      <c r="BI7" t="s">
        <v>44</v>
      </c>
      <c r="BK7" t="s">
        <v>44</v>
      </c>
      <c r="BM7" t="s">
        <v>337</v>
      </c>
      <c r="BN7" t="s">
        <v>44</v>
      </c>
      <c r="BO7" t="s">
        <v>44</v>
      </c>
      <c r="BP7" t="s">
        <v>44</v>
      </c>
      <c r="BQ7" t="s">
        <v>44</v>
      </c>
      <c r="BR7" t="s">
        <v>44</v>
      </c>
      <c r="BS7" t="s">
        <v>337</v>
      </c>
      <c r="BU7" t="s">
        <v>44</v>
      </c>
      <c r="BV7" t="s">
        <v>337</v>
      </c>
      <c r="BX7" t="s">
        <v>44</v>
      </c>
      <c r="BY7" t="s">
        <v>44</v>
      </c>
      <c r="BZ7" t="s">
        <v>337</v>
      </c>
      <c r="CB7" t="s">
        <v>338</v>
      </c>
      <c r="CC7" t="s">
        <v>44</v>
      </c>
      <c r="CD7" t="s">
        <v>368</v>
      </c>
      <c r="CE7" t="s">
        <v>44</v>
      </c>
      <c r="CF7" t="s">
        <v>45</v>
      </c>
      <c r="CG7" t="s">
        <v>44</v>
      </c>
      <c r="CH7" t="s">
        <v>44</v>
      </c>
      <c r="CI7">
        <v>0</v>
      </c>
      <c r="CJ7">
        <v>0</v>
      </c>
      <c r="CK7" t="s">
        <v>369</v>
      </c>
    </row>
    <row r="8" spans="1:91" x14ac:dyDescent="0.25">
      <c r="A8" t="s">
        <v>333</v>
      </c>
      <c r="B8" t="s">
        <v>370</v>
      </c>
      <c r="C8" t="s">
        <v>364</v>
      </c>
      <c r="D8" t="s">
        <v>336</v>
      </c>
      <c r="E8" t="s">
        <v>370</v>
      </c>
      <c r="H8">
        <v>0</v>
      </c>
      <c r="I8" t="s">
        <v>337</v>
      </c>
      <c r="J8">
        <v>0</v>
      </c>
      <c r="K8">
        <v>0</v>
      </c>
      <c r="L8">
        <v>0</v>
      </c>
      <c r="M8">
        <v>0</v>
      </c>
      <c r="N8">
        <v>0</v>
      </c>
      <c r="O8" t="s">
        <v>338</v>
      </c>
      <c r="P8" t="s">
        <v>44</v>
      </c>
      <c r="Q8" t="s">
        <v>338</v>
      </c>
      <c r="R8" t="s">
        <v>338</v>
      </c>
      <c r="S8">
        <v>0</v>
      </c>
      <c r="T8" t="s">
        <v>338</v>
      </c>
      <c r="U8" t="s">
        <v>338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O8" t="s">
        <v>44</v>
      </c>
      <c r="AP8" t="s">
        <v>338</v>
      </c>
      <c r="AQ8" t="s">
        <v>338</v>
      </c>
      <c r="AR8" t="s">
        <v>44</v>
      </c>
      <c r="AS8" t="s">
        <v>44</v>
      </c>
      <c r="AT8" t="s">
        <v>340</v>
      </c>
      <c r="AU8" t="s">
        <v>365</v>
      </c>
      <c r="AV8" t="s">
        <v>366</v>
      </c>
      <c r="AW8">
        <v>0</v>
      </c>
      <c r="AY8" t="s">
        <v>365</v>
      </c>
      <c r="AZ8" s="1">
        <v>41272</v>
      </c>
      <c r="BA8" t="s">
        <v>371</v>
      </c>
      <c r="BB8" t="s">
        <v>44</v>
      </c>
      <c r="BC8" t="s">
        <v>44</v>
      </c>
      <c r="BD8">
        <v>0</v>
      </c>
      <c r="BE8" t="s">
        <v>45</v>
      </c>
      <c r="BI8" t="s">
        <v>338</v>
      </c>
      <c r="BK8" t="s">
        <v>44</v>
      </c>
      <c r="BM8" t="s">
        <v>337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337</v>
      </c>
      <c r="BU8" t="s">
        <v>44</v>
      </c>
      <c r="BV8" t="s">
        <v>337</v>
      </c>
      <c r="BX8" t="s">
        <v>44</v>
      </c>
      <c r="BY8" t="s">
        <v>44</v>
      </c>
      <c r="BZ8" t="s">
        <v>337</v>
      </c>
      <c r="CB8" t="s">
        <v>338</v>
      </c>
      <c r="CC8" t="s">
        <v>44</v>
      </c>
      <c r="CD8" t="s">
        <v>370</v>
      </c>
      <c r="CE8" t="s">
        <v>44</v>
      </c>
      <c r="CF8" t="s">
        <v>45</v>
      </c>
      <c r="CG8" t="s">
        <v>44</v>
      </c>
      <c r="CH8" t="s">
        <v>44</v>
      </c>
      <c r="CI8">
        <v>0</v>
      </c>
      <c r="CJ8">
        <v>0</v>
      </c>
      <c r="CK8" t="s">
        <v>369</v>
      </c>
    </row>
    <row r="9" spans="1:91" x14ac:dyDescent="0.25">
      <c r="A9" t="s">
        <v>333</v>
      </c>
      <c r="B9" t="s">
        <v>372</v>
      </c>
      <c r="C9" t="s">
        <v>373</v>
      </c>
      <c r="D9" t="s">
        <v>336</v>
      </c>
      <c r="E9" t="s">
        <v>372</v>
      </c>
      <c r="F9" t="s">
        <v>372</v>
      </c>
      <c r="H9">
        <v>0</v>
      </c>
      <c r="I9" t="s">
        <v>337</v>
      </c>
      <c r="J9">
        <v>0</v>
      </c>
      <c r="K9">
        <v>0</v>
      </c>
      <c r="L9">
        <v>0</v>
      </c>
      <c r="M9">
        <v>0</v>
      </c>
      <c r="N9">
        <v>0</v>
      </c>
      <c r="O9" t="s">
        <v>338</v>
      </c>
      <c r="P9" t="s">
        <v>44</v>
      </c>
      <c r="Q9" t="s">
        <v>338</v>
      </c>
      <c r="R9" t="s">
        <v>338</v>
      </c>
      <c r="S9">
        <v>0</v>
      </c>
      <c r="T9" t="s">
        <v>338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338</v>
      </c>
      <c r="AD9" t="s">
        <v>44</v>
      </c>
      <c r="AE9" t="s">
        <v>44</v>
      </c>
      <c r="AF9" t="s">
        <v>44</v>
      </c>
      <c r="AO9" t="s">
        <v>44</v>
      </c>
      <c r="AP9" t="s">
        <v>44</v>
      </c>
      <c r="AQ9" t="s">
        <v>338</v>
      </c>
      <c r="AR9" t="s">
        <v>44</v>
      </c>
      <c r="AS9" t="s">
        <v>44</v>
      </c>
      <c r="AT9" t="s">
        <v>340</v>
      </c>
      <c r="AU9" t="s">
        <v>374</v>
      </c>
      <c r="AV9" t="s">
        <v>375</v>
      </c>
      <c r="AW9">
        <v>0</v>
      </c>
      <c r="AY9" t="s">
        <v>360</v>
      </c>
      <c r="AZ9" s="1">
        <v>41272</v>
      </c>
      <c r="BA9" t="s">
        <v>376</v>
      </c>
      <c r="BB9" t="s">
        <v>44</v>
      </c>
      <c r="BC9" t="s">
        <v>44</v>
      </c>
      <c r="BD9">
        <v>0</v>
      </c>
      <c r="BE9" t="s">
        <v>45</v>
      </c>
      <c r="BI9" t="s">
        <v>44</v>
      </c>
      <c r="BK9" t="s">
        <v>44</v>
      </c>
      <c r="BM9" t="s">
        <v>337</v>
      </c>
      <c r="BN9" t="s">
        <v>44</v>
      </c>
      <c r="BO9" t="s">
        <v>44</v>
      </c>
      <c r="BP9" t="s">
        <v>44</v>
      </c>
      <c r="BQ9" t="s">
        <v>44</v>
      </c>
      <c r="BR9" t="s">
        <v>44</v>
      </c>
      <c r="BS9" t="s">
        <v>337</v>
      </c>
      <c r="BU9" t="s">
        <v>44</v>
      </c>
      <c r="BV9" t="s">
        <v>337</v>
      </c>
      <c r="BX9" t="s">
        <v>44</v>
      </c>
      <c r="BY9" t="s">
        <v>44</v>
      </c>
      <c r="BZ9" t="s">
        <v>337</v>
      </c>
      <c r="CB9" t="s">
        <v>338</v>
      </c>
      <c r="CC9" t="s">
        <v>44</v>
      </c>
      <c r="CD9" t="s">
        <v>377</v>
      </c>
      <c r="CE9" t="s">
        <v>44</v>
      </c>
      <c r="CF9" t="s">
        <v>45</v>
      </c>
      <c r="CG9" t="s">
        <v>44</v>
      </c>
      <c r="CH9" t="s">
        <v>44</v>
      </c>
      <c r="CI9">
        <v>0</v>
      </c>
      <c r="CJ9">
        <v>0</v>
      </c>
      <c r="CK9" t="s">
        <v>362</v>
      </c>
    </row>
    <row r="10" spans="1:91" x14ac:dyDescent="0.25">
      <c r="A10" t="s">
        <v>333</v>
      </c>
      <c r="B10" t="s">
        <v>378</v>
      </c>
      <c r="C10" t="s">
        <v>373</v>
      </c>
      <c r="D10" t="s">
        <v>336</v>
      </c>
      <c r="E10" t="s">
        <v>378</v>
      </c>
      <c r="F10" t="s">
        <v>372</v>
      </c>
      <c r="H10">
        <v>0</v>
      </c>
      <c r="I10" t="s">
        <v>337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338</v>
      </c>
      <c r="P10" t="s">
        <v>44</v>
      </c>
      <c r="Q10" t="s">
        <v>338</v>
      </c>
      <c r="R10" t="s">
        <v>338</v>
      </c>
      <c r="S10">
        <v>0</v>
      </c>
      <c r="T10" t="s">
        <v>338</v>
      </c>
      <c r="U10" t="s">
        <v>338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O10" t="s">
        <v>44</v>
      </c>
      <c r="AP10" t="s">
        <v>338</v>
      </c>
      <c r="AQ10" t="s">
        <v>338</v>
      </c>
      <c r="AR10" t="s">
        <v>44</v>
      </c>
      <c r="AS10" t="s">
        <v>44</v>
      </c>
      <c r="AT10" t="s">
        <v>340</v>
      </c>
      <c r="AU10" t="s">
        <v>374</v>
      </c>
      <c r="AV10" t="s">
        <v>375</v>
      </c>
      <c r="AW10">
        <v>0</v>
      </c>
      <c r="AY10" t="s">
        <v>360</v>
      </c>
      <c r="AZ10" s="1">
        <v>41272</v>
      </c>
      <c r="BA10" t="s">
        <v>379</v>
      </c>
      <c r="BB10" t="s">
        <v>44</v>
      </c>
      <c r="BC10" t="s">
        <v>44</v>
      </c>
      <c r="BD10">
        <v>0</v>
      </c>
      <c r="BE10" t="s">
        <v>45</v>
      </c>
      <c r="BI10" t="s">
        <v>338</v>
      </c>
      <c r="BK10" t="s">
        <v>44</v>
      </c>
      <c r="BM10" t="s">
        <v>337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337</v>
      </c>
      <c r="BU10" t="s">
        <v>44</v>
      </c>
      <c r="BV10" t="s">
        <v>337</v>
      </c>
      <c r="BX10" t="s">
        <v>44</v>
      </c>
      <c r="BY10" t="s">
        <v>44</v>
      </c>
      <c r="BZ10" t="s">
        <v>337</v>
      </c>
      <c r="CB10" t="s">
        <v>338</v>
      </c>
      <c r="CC10" t="s">
        <v>44</v>
      </c>
      <c r="CD10" t="s">
        <v>378</v>
      </c>
      <c r="CE10" t="s">
        <v>44</v>
      </c>
      <c r="CF10" t="s">
        <v>45</v>
      </c>
      <c r="CG10" t="s">
        <v>44</v>
      </c>
      <c r="CH10" t="s">
        <v>44</v>
      </c>
      <c r="CI10">
        <v>0</v>
      </c>
      <c r="CJ10">
        <v>0</v>
      </c>
      <c r="CK10" t="s">
        <v>362</v>
      </c>
    </row>
    <row r="11" spans="1:91" x14ac:dyDescent="0.25">
      <c r="A11" t="s">
        <v>333</v>
      </c>
      <c r="B11" t="s">
        <v>380</v>
      </c>
      <c r="C11" t="s">
        <v>381</v>
      </c>
      <c r="D11" t="s">
        <v>336</v>
      </c>
      <c r="E11" t="s">
        <v>380</v>
      </c>
      <c r="F11" t="s">
        <v>380</v>
      </c>
      <c r="H11">
        <v>0</v>
      </c>
      <c r="I11" t="s">
        <v>337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338</v>
      </c>
      <c r="P11" t="s">
        <v>44</v>
      </c>
      <c r="Q11" t="s">
        <v>338</v>
      </c>
      <c r="R11" t="s">
        <v>338</v>
      </c>
      <c r="S11">
        <v>0</v>
      </c>
      <c r="T11" t="s">
        <v>338</v>
      </c>
      <c r="U11" t="s">
        <v>338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O11" t="s">
        <v>44</v>
      </c>
      <c r="AP11" t="s">
        <v>44</v>
      </c>
      <c r="AQ11" t="s">
        <v>338</v>
      </c>
      <c r="AR11" t="s">
        <v>44</v>
      </c>
      <c r="AS11" t="s">
        <v>44</v>
      </c>
      <c r="AT11" t="s">
        <v>340</v>
      </c>
      <c r="AU11" t="s">
        <v>382</v>
      </c>
      <c r="AV11" t="s">
        <v>383</v>
      </c>
      <c r="AW11">
        <v>0</v>
      </c>
      <c r="AY11" t="s">
        <v>343</v>
      </c>
      <c r="AZ11" s="1">
        <v>41979</v>
      </c>
      <c r="BA11" t="s">
        <v>384</v>
      </c>
      <c r="BB11" t="s">
        <v>44</v>
      </c>
      <c r="BC11" t="s">
        <v>44</v>
      </c>
      <c r="BD11">
        <v>0</v>
      </c>
      <c r="BE11" t="s">
        <v>45</v>
      </c>
      <c r="BI11" t="s">
        <v>44</v>
      </c>
      <c r="BK11" t="s">
        <v>44</v>
      </c>
      <c r="BM11" t="s">
        <v>337</v>
      </c>
      <c r="BN11" t="s">
        <v>44</v>
      </c>
      <c r="BO11" t="s">
        <v>44</v>
      </c>
      <c r="BP11" t="s">
        <v>44</v>
      </c>
      <c r="BQ11" t="s">
        <v>44</v>
      </c>
      <c r="BR11" t="s">
        <v>44</v>
      </c>
      <c r="BS11" t="s">
        <v>337</v>
      </c>
      <c r="BU11" t="s">
        <v>44</v>
      </c>
      <c r="BV11" t="s">
        <v>337</v>
      </c>
      <c r="BX11" t="s">
        <v>44</v>
      </c>
      <c r="BY11" t="s">
        <v>44</v>
      </c>
      <c r="BZ11" t="s">
        <v>337</v>
      </c>
      <c r="CB11" t="s">
        <v>44</v>
      </c>
      <c r="CC11" t="s">
        <v>44</v>
      </c>
      <c r="CD11" t="s">
        <v>385</v>
      </c>
      <c r="CE11" t="s">
        <v>44</v>
      </c>
      <c r="CF11" t="s">
        <v>45</v>
      </c>
      <c r="CG11" t="s">
        <v>44</v>
      </c>
      <c r="CH11" t="s">
        <v>44</v>
      </c>
      <c r="CI11">
        <v>0</v>
      </c>
      <c r="CJ11">
        <v>0</v>
      </c>
      <c r="CK11" t="s">
        <v>345</v>
      </c>
    </row>
    <row r="12" spans="1:91" x14ac:dyDescent="0.25">
      <c r="A12" t="s">
        <v>333</v>
      </c>
      <c r="B12" t="s">
        <v>386</v>
      </c>
      <c r="C12" t="s">
        <v>387</v>
      </c>
      <c r="D12" t="s">
        <v>336</v>
      </c>
      <c r="E12" t="s">
        <v>386</v>
      </c>
      <c r="F12" t="s">
        <v>386</v>
      </c>
      <c r="H12">
        <v>0</v>
      </c>
      <c r="I12" t="s">
        <v>337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338</v>
      </c>
      <c r="P12" t="s">
        <v>44</v>
      </c>
      <c r="Q12" t="s">
        <v>338</v>
      </c>
      <c r="R12" t="s">
        <v>338</v>
      </c>
      <c r="S12">
        <v>0</v>
      </c>
      <c r="T12" t="s">
        <v>338</v>
      </c>
      <c r="U12" t="s">
        <v>338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O12" t="s">
        <v>44</v>
      </c>
      <c r="AP12" t="s">
        <v>44</v>
      </c>
      <c r="AQ12" t="s">
        <v>338</v>
      </c>
      <c r="AR12" t="s">
        <v>44</v>
      </c>
      <c r="AS12" t="s">
        <v>44</v>
      </c>
      <c r="AT12" t="s">
        <v>340</v>
      </c>
      <c r="AU12" t="s">
        <v>347</v>
      </c>
      <c r="AV12" t="s">
        <v>342</v>
      </c>
      <c r="AW12">
        <v>0</v>
      </c>
      <c r="AY12" t="s">
        <v>360</v>
      </c>
      <c r="AZ12" s="1">
        <v>41269</v>
      </c>
      <c r="BA12" t="s">
        <v>388</v>
      </c>
      <c r="BB12" t="s">
        <v>44</v>
      </c>
      <c r="BC12" t="s">
        <v>44</v>
      </c>
      <c r="BD12">
        <v>0</v>
      </c>
      <c r="BE12" t="s">
        <v>45</v>
      </c>
      <c r="BI12" t="s">
        <v>44</v>
      </c>
      <c r="BK12" t="s">
        <v>44</v>
      </c>
      <c r="BM12" t="s">
        <v>337</v>
      </c>
      <c r="BN12" t="s">
        <v>44</v>
      </c>
      <c r="BO12" t="s">
        <v>44</v>
      </c>
      <c r="BP12" t="s">
        <v>44</v>
      </c>
      <c r="BQ12" t="s">
        <v>44</v>
      </c>
      <c r="BR12" t="s">
        <v>44</v>
      </c>
      <c r="BS12" t="s">
        <v>337</v>
      </c>
      <c r="BU12" t="s">
        <v>44</v>
      </c>
      <c r="BV12" t="s">
        <v>337</v>
      </c>
      <c r="BX12" t="s">
        <v>44</v>
      </c>
      <c r="BY12" t="s">
        <v>44</v>
      </c>
      <c r="BZ12" t="s">
        <v>337</v>
      </c>
      <c r="CB12" t="s">
        <v>44</v>
      </c>
      <c r="CC12" t="s">
        <v>44</v>
      </c>
      <c r="CD12" t="s">
        <v>45</v>
      </c>
      <c r="CE12" t="s">
        <v>44</v>
      </c>
      <c r="CF12" t="s">
        <v>45</v>
      </c>
      <c r="CG12" t="s">
        <v>44</v>
      </c>
      <c r="CH12" t="s">
        <v>44</v>
      </c>
      <c r="CI12">
        <v>0</v>
      </c>
      <c r="CJ12">
        <v>0</v>
      </c>
      <c r="CK12" t="s">
        <v>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4" sqref="D14:D15"/>
    </sheetView>
  </sheetViews>
  <sheetFormatPr defaultRowHeight="15" x14ac:dyDescent="0.25"/>
  <cols>
    <col min="1" max="1" width="8.7109375" style="7" bestFit="1" customWidth="1"/>
    <col min="2" max="2" width="9" style="7" bestFit="1" customWidth="1"/>
    <col min="3" max="4" width="28.28515625" style="9" customWidth="1"/>
    <col min="5" max="5" width="20.5703125" style="9" bestFit="1" customWidth="1"/>
    <col min="6" max="6" width="32.140625" style="9" customWidth="1"/>
    <col min="7" max="8" width="19.5703125" style="7" bestFit="1" customWidth="1"/>
    <col min="9" max="9" width="23.42578125" style="7" bestFit="1" customWidth="1"/>
    <col min="10" max="10" width="6.140625" style="7" bestFit="1" customWidth="1"/>
    <col min="11" max="11" width="16.140625" style="7" bestFit="1" customWidth="1"/>
    <col min="12" max="12" width="8.85546875" style="7" bestFit="1" customWidth="1"/>
    <col min="13" max="13" width="8.42578125" style="7" bestFit="1" customWidth="1"/>
    <col min="14" max="14" width="5.7109375" style="7" bestFit="1" customWidth="1"/>
    <col min="15" max="15" width="8" style="7" bestFit="1" customWidth="1"/>
    <col min="16" max="16" width="8.42578125" style="7" bestFit="1" customWidth="1"/>
    <col min="17" max="17" width="11.28515625" style="7" bestFit="1" customWidth="1"/>
    <col min="18" max="16384" width="9.140625" style="7"/>
  </cols>
  <sheetData>
    <row r="1" spans="1:8" ht="45" x14ac:dyDescent="0.25">
      <c r="A1" s="6" t="s">
        <v>67</v>
      </c>
      <c r="B1" s="11" t="s">
        <v>70</v>
      </c>
      <c r="C1" s="6" t="s">
        <v>430</v>
      </c>
      <c r="D1" s="6" t="s">
        <v>74</v>
      </c>
      <c r="E1" s="6" t="s">
        <v>105</v>
      </c>
      <c r="F1" s="6" t="s">
        <v>431</v>
      </c>
      <c r="G1" s="6" t="s">
        <v>14</v>
      </c>
    </row>
    <row r="2" spans="1:8" x14ac:dyDescent="0.25">
      <c r="A2" s="4">
        <v>20000</v>
      </c>
      <c r="B2" s="5">
        <v>31500065</v>
      </c>
      <c r="C2" s="8">
        <f>E2/$E$5</f>
        <v>0.37389202256244963</v>
      </c>
      <c r="D2" s="5">
        <v>464000</v>
      </c>
      <c r="E2" s="8">
        <v>371200</v>
      </c>
      <c r="F2" s="8">
        <f>$F$5*C2</f>
        <v>333810.79774375504</v>
      </c>
      <c r="G2" s="5">
        <v>92800</v>
      </c>
      <c r="H2" s="7">
        <f>G2/D2*100</f>
        <v>20</v>
      </c>
    </row>
    <row r="3" spans="1:8" x14ac:dyDescent="0.25">
      <c r="A3" s="4">
        <v>30000</v>
      </c>
      <c r="B3" s="5">
        <v>31500066</v>
      </c>
      <c r="C3" s="8">
        <f>E3/$E$5</f>
        <v>0.35132957292506045</v>
      </c>
      <c r="D3" s="5">
        <v>436000</v>
      </c>
      <c r="E3" s="8">
        <v>348800</v>
      </c>
      <c r="F3" s="8">
        <f>$F$5*C3</f>
        <v>313667.04270749399</v>
      </c>
      <c r="G3" s="5">
        <v>87200</v>
      </c>
      <c r="H3" s="7">
        <f t="shared" ref="H3:H4" si="0">G3/D3*100</f>
        <v>20</v>
      </c>
    </row>
    <row r="4" spans="1:8" x14ac:dyDescent="0.25">
      <c r="A4" s="4">
        <v>10000</v>
      </c>
      <c r="B4" s="5">
        <v>31500067</v>
      </c>
      <c r="C4" s="8">
        <f>E4/$E$5</f>
        <v>0.27477840451248992</v>
      </c>
      <c r="D4" s="5">
        <v>341000</v>
      </c>
      <c r="E4" s="8">
        <v>272800</v>
      </c>
      <c r="F4" s="8">
        <f>$F$5*C4</f>
        <v>245322.15954875099</v>
      </c>
      <c r="G4" s="5">
        <v>68200</v>
      </c>
      <c r="H4" s="7">
        <f t="shared" si="0"/>
        <v>20</v>
      </c>
    </row>
    <row r="5" spans="1:8" x14ac:dyDescent="0.25">
      <c r="A5" s="8"/>
      <c r="B5" s="10"/>
      <c r="C5" s="8">
        <f>SUM(C2:C4)</f>
        <v>1</v>
      </c>
      <c r="D5" s="8"/>
      <c r="E5" s="8">
        <f>SUM(E2:E4)</f>
        <v>992800</v>
      </c>
      <c r="F5" s="8">
        <v>892800</v>
      </c>
      <c r="G5" s="10">
        <v>248200</v>
      </c>
    </row>
    <row r="8" spans="1:8" x14ac:dyDescent="0.25">
      <c r="C8" s="7"/>
      <c r="D8" s="7"/>
      <c r="E8" s="7"/>
      <c r="F8" s="7"/>
    </row>
    <row r="9" spans="1:8" x14ac:dyDescent="0.25">
      <c r="C9" s="7"/>
      <c r="D9" s="7"/>
      <c r="E9" s="7"/>
      <c r="F9" s="7"/>
    </row>
    <row r="10" spans="1:8" x14ac:dyDescent="0.25">
      <c r="C10" s="7"/>
      <c r="D10" s="7"/>
      <c r="E10" s="7"/>
      <c r="F10" s="7"/>
    </row>
    <row r="11" spans="1:8" x14ac:dyDescent="0.25">
      <c r="C11"/>
      <c r="D11"/>
      <c r="E11" s="7"/>
      <c r="F11" s="7"/>
    </row>
    <row r="12" spans="1:8" x14ac:dyDescent="0.25">
      <c r="C12"/>
      <c r="D12"/>
      <c r="E12" s="7"/>
      <c r="F12" s="7"/>
    </row>
    <row r="13" spans="1:8" x14ac:dyDescent="0.25">
      <c r="C13"/>
      <c r="D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5" sqref="M5"/>
    </sheetView>
  </sheetViews>
  <sheetFormatPr defaultColWidth="9" defaultRowHeight="15" x14ac:dyDescent="0.25"/>
  <cols>
    <col min="1" max="1" width="17.28515625" bestFit="1" customWidth="1"/>
    <col min="2" max="2" width="17.28515625" customWidth="1"/>
    <col min="3" max="3" width="8.140625" bestFit="1" customWidth="1"/>
    <col min="4" max="4" width="18.7109375" bestFit="1" customWidth="1"/>
    <col min="5" max="5" width="8.7109375" bestFit="1" customWidth="1"/>
    <col min="6" max="6" width="11.28515625" bestFit="1" customWidth="1"/>
    <col min="7" max="7" width="26.85546875" bestFit="1" customWidth="1"/>
    <col min="8" max="8" width="17.7109375" bestFit="1" customWidth="1"/>
    <col min="9" max="9" width="18.7109375" bestFit="1" customWidth="1"/>
    <col min="10" max="11" width="9.5703125" bestFit="1" customWidth="1"/>
    <col min="12" max="12" width="6.5703125" bestFit="1" customWidth="1"/>
    <col min="13" max="13" width="10.140625" bestFit="1" customWidth="1"/>
  </cols>
  <sheetData>
    <row r="1" spans="1:13" x14ac:dyDescent="0.25">
      <c r="A1" t="s">
        <v>400</v>
      </c>
      <c r="B1" t="s">
        <v>403</v>
      </c>
      <c r="C1" t="s">
        <v>401</v>
      </c>
      <c r="D1" t="s">
        <v>402</v>
      </c>
      <c r="E1" t="s">
        <v>76</v>
      </c>
      <c r="F1" t="s">
        <v>389</v>
      </c>
      <c r="G1" t="s">
        <v>390</v>
      </c>
      <c r="H1" t="s">
        <v>395</v>
      </c>
      <c r="I1" t="s">
        <v>391</v>
      </c>
      <c r="J1" t="s">
        <v>392</v>
      </c>
      <c r="K1" t="s">
        <v>393</v>
      </c>
      <c r="L1" t="s">
        <v>394</v>
      </c>
      <c r="M1" t="s">
        <v>396</v>
      </c>
    </row>
    <row r="2" spans="1:13" x14ac:dyDescent="0.25">
      <c r="A2" t="s">
        <v>399</v>
      </c>
      <c r="B2" t="s">
        <v>67</v>
      </c>
      <c r="C2" t="s">
        <v>397</v>
      </c>
      <c r="D2" t="s">
        <v>72</v>
      </c>
      <c r="E2" t="s">
        <v>76</v>
      </c>
      <c r="F2" t="s">
        <v>398</v>
      </c>
      <c r="G2" t="s">
        <v>153</v>
      </c>
      <c r="H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 Header</vt:lpstr>
      <vt:lpstr>Trans. Sales Entry</vt:lpstr>
      <vt:lpstr>Trans. Disc. Benefit Entry</vt:lpstr>
      <vt:lpstr>Trans. Discount Entry</vt:lpstr>
      <vt:lpstr>Trans. Payment Entry</vt:lpstr>
      <vt:lpstr>TENDER TYPE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Mr. Nguyen Cong</dc:creator>
  <cp:lastModifiedBy>Phan Quoc Thai Binh</cp:lastModifiedBy>
  <dcterms:created xsi:type="dcterms:W3CDTF">2015-03-30T08:24:06Z</dcterms:created>
  <dcterms:modified xsi:type="dcterms:W3CDTF">2015-05-11T02:57:38Z</dcterms:modified>
</cp:coreProperties>
</file>