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DD6FCDC7-F329-0F44-A286-B1ACA81E4BAB}" xr6:coauthVersionLast="47" xr6:coauthVersionMax="47" xr10:uidLastSave="{00000000-0000-0000-0000-000000000000}"/>
  <bookViews>
    <workbookView xWindow="5580" yWindow="2300" windowWidth="27640" windowHeight="16940" xr2:uid="{7EAF0413-07CB-C04E-AA88-B637443CA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E12" i="1"/>
  <c r="N11" i="1"/>
  <c r="M11" i="1"/>
  <c r="E11" i="1"/>
  <c r="N10" i="1"/>
  <c r="M10" i="1"/>
  <c r="E10" i="1"/>
  <c r="P9" i="1"/>
  <c r="N9" i="1"/>
  <c r="L9" i="1"/>
  <c r="J9" i="1"/>
  <c r="H9" i="1"/>
  <c r="B9" i="1"/>
  <c r="F9" i="1" s="1"/>
  <c r="P8" i="1"/>
  <c r="N8" i="1"/>
  <c r="L8" i="1"/>
  <c r="J8" i="1"/>
  <c r="H8" i="1"/>
  <c r="B8" i="1"/>
  <c r="F8" i="1" s="1"/>
  <c r="F12" i="1" s="1"/>
  <c r="P7" i="1"/>
  <c r="N7" i="1"/>
  <c r="L7" i="1"/>
  <c r="J7" i="1"/>
  <c r="H7" i="1"/>
  <c r="B7" i="1"/>
  <c r="F7" i="1" s="1"/>
  <c r="F11" i="1" s="1"/>
  <c r="P6" i="1"/>
  <c r="N6" i="1"/>
  <c r="L6" i="1"/>
  <c r="J6" i="1"/>
  <c r="H6" i="1"/>
  <c r="B6" i="1"/>
  <c r="F6" i="1" s="1"/>
  <c r="F10" i="1" s="1"/>
  <c r="P5" i="1"/>
  <c r="N5" i="1"/>
  <c r="L5" i="1"/>
  <c r="J5" i="1"/>
  <c r="H5" i="1"/>
  <c r="B5" i="1"/>
  <c r="F5" i="1" s="1"/>
  <c r="P4" i="1"/>
  <c r="N4" i="1"/>
  <c r="L4" i="1"/>
  <c r="J4" i="1"/>
  <c r="H4" i="1"/>
  <c r="B4" i="1"/>
  <c r="F4" i="1" s="1"/>
  <c r="P3" i="1"/>
  <c r="N3" i="1"/>
  <c r="L3" i="1"/>
  <c r="J3" i="1"/>
  <c r="H3" i="1"/>
  <c r="B3" i="1"/>
  <c r="F3" i="1" s="1"/>
  <c r="P2" i="1"/>
  <c r="N2" i="1"/>
  <c r="L2" i="1"/>
  <c r="J2" i="1"/>
  <c r="H2" i="1"/>
  <c r="B2" i="1"/>
  <c r="F2" i="1" s="1"/>
  <c r="D2" i="1" l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<sst xmlns="http://schemas.openxmlformats.org/spreadsheetml/2006/main" count="27" uniqueCount="27">
  <si>
    <t>Year</t>
  </si>
  <si>
    <t>Total</t>
  </si>
  <si>
    <t>WhiteNonHispanic</t>
  </si>
  <si>
    <t>WhiteNonHispanicPercentage</t>
  </si>
  <si>
    <t>AsianPacificIslander</t>
  </si>
  <si>
    <t>AsianPacificIslanderPercentage</t>
  </si>
  <si>
    <t>Hispanic</t>
  </si>
  <si>
    <t>HispanicPercentage</t>
  </si>
  <si>
    <t>BlackNonHispanic</t>
  </si>
  <si>
    <t>BlackNonHispanicPercentage</t>
  </si>
  <si>
    <t>NativeAmericanAlaskan</t>
  </si>
  <si>
    <t>NativeAmericanAlaskanPercentage</t>
  </si>
  <si>
    <t>Other</t>
  </si>
  <si>
    <t>OtherPercentage</t>
  </si>
  <si>
    <t>Unknown</t>
  </si>
  <si>
    <t>UnknownPercentage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</si>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</sst>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A0A9-3DB8-104C-B2AB-9ED085235FC5}">
  <dimension ref="A1:P12"/>
  <sheetViews>
    <sheetView tabSelected="1" workbookViewId="0">
      <selection activeCell="A2" sqref="A2:P1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16</v>
      </c>
      <c r="B2" s="4">
        <f t="shared" ref="B2:B9" si="0">SUM(C2,E2,G2,I2,K2,M2,O2)</f>
        <v>23144</v>
      </c>
      <c r="C2" s="4">
        <v>5346</v>
      </c>
      <c r="D2" s="4">
        <f t="shared" ref="D2:D9" si="1">C2/B2*100</f>
        <v>23.098859315589355</v>
      </c>
      <c r="E2" s="4">
        <v>4862</v>
      </c>
      <c r="F2" s="4">
        <f t="shared" ref="F2:F9" si="2">E2/B2*100</f>
        <v>21.00760456273764</v>
      </c>
      <c r="G2" s="4">
        <v>1087</v>
      </c>
      <c r="H2" s="4">
        <f t="shared" ref="H2:H9" si="3">G2/B2*100</f>
        <v>4.6966816453508464</v>
      </c>
      <c r="I2" s="4">
        <v>908</v>
      </c>
      <c r="J2" s="4">
        <f t="shared" ref="J2:J9" si="4">I2/B2*100</f>
        <v>3.9232630487383338</v>
      </c>
      <c r="K2" s="4">
        <v>30</v>
      </c>
      <c r="L2" s="4">
        <f t="shared" ref="L2:L9" si="5">K2/B2*100</f>
        <v>0.1296232284825441</v>
      </c>
      <c r="M2" s="4">
        <v>1582</v>
      </c>
      <c r="N2" s="4">
        <f t="shared" ref="N2:N9" si="6">M2/B2*100</f>
        <v>6.8354649153128237</v>
      </c>
      <c r="O2" s="4">
        <v>9329</v>
      </c>
      <c r="P2" s="4">
        <f t="shared" ref="P2:P9" si="7">O2/B2*100</f>
        <v>40.308503283788454</v>
      </c>
    </row>
    <row r="3" spans="1:16" x14ac:dyDescent="0.2">
      <c r="A3" s="3" t="s">
        <v>17</v>
      </c>
      <c r="B3" s="4">
        <f t="shared" si="0"/>
        <v>23597</v>
      </c>
      <c r="C3" s="4">
        <v>5751</v>
      </c>
      <c r="D3" s="4">
        <f t="shared" si="1"/>
        <v>24.371742170614908</v>
      </c>
      <c r="E3" s="4">
        <v>5044</v>
      </c>
      <c r="F3" s="4">
        <f t="shared" si="2"/>
        <v>21.375598593041488</v>
      </c>
      <c r="G3" s="4">
        <v>1021</v>
      </c>
      <c r="H3" s="4">
        <f t="shared" si="3"/>
        <v>4.32682120608552</v>
      </c>
      <c r="I3" s="4">
        <v>998</v>
      </c>
      <c r="J3" s="4">
        <f t="shared" si="4"/>
        <v>4.2293511887104289</v>
      </c>
      <c r="K3" s="4">
        <v>29</v>
      </c>
      <c r="L3" s="4">
        <f t="shared" si="5"/>
        <v>0.12289697842946137</v>
      </c>
      <c r="M3" s="4">
        <v>1578</v>
      </c>
      <c r="N3" s="4">
        <f t="shared" si="6"/>
        <v>6.6872907572996558</v>
      </c>
      <c r="O3" s="4">
        <v>9176</v>
      </c>
      <c r="P3" s="4">
        <f t="shared" si="7"/>
        <v>38.886299105818537</v>
      </c>
    </row>
    <row r="4" spans="1:16" x14ac:dyDescent="0.2">
      <c r="A4" s="3" t="s">
        <v>18</v>
      </c>
      <c r="B4" s="4">
        <f t="shared" si="0"/>
        <v>23891</v>
      </c>
      <c r="C4" s="4">
        <v>5933</v>
      </c>
      <c r="D4" s="4">
        <f t="shared" si="1"/>
        <v>24.833619354568668</v>
      </c>
      <c r="E4" s="4">
        <v>5043</v>
      </c>
      <c r="F4" s="4">
        <f t="shared" si="2"/>
        <v>21.108367167552636</v>
      </c>
      <c r="G4" s="4">
        <v>1064</v>
      </c>
      <c r="H4" s="4">
        <f t="shared" si="3"/>
        <v>4.4535599179607388</v>
      </c>
      <c r="I4" s="4">
        <v>1008</v>
      </c>
      <c r="J4" s="4">
        <f t="shared" si="4"/>
        <v>4.2191620275417518</v>
      </c>
      <c r="K4" s="4">
        <v>44</v>
      </c>
      <c r="L4" s="4">
        <f t="shared" si="5"/>
        <v>0.18416977104348919</v>
      </c>
      <c r="M4" s="4">
        <v>1492</v>
      </c>
      <c r="N4" s="4">
        <f t="shared" si="6"/>
        <v>6.2450295090201324</v>
      </c>
      <c r="O4" s="4">
        <v>9307</v>
      </c>
      <c r="P4" s="4">
        <f t="shared" si="7"/>
        <v>38.956092252312587</v>
      </c>
    </row>
    <row r="5" spans="1:16" x14ac:dyDescent="0.2">
      <c r="A5" s="3" t="s">
        <v>19</v>
      </c>
      <c r="B5" s="4">
        <f t="shared" si="0"/>
        <v>24259</v>
      </c>
      <c r="C5" s="4">
        <v>6040</v>
      </c>
      <c r="D5" s="4">
        <f t="shared" si="1"/>
        <v>24.897976008903914</v>
      </c>
      <c r="E5" s="4">
        <v>5034</v>
      </c>
      <c r="F5" s="4">
        <f t="shared" si="2"/>
        <v>20.751061461725545</v>
      </c>
      <c r="G5" s="4">
        <v>1089</v>
      </c>
      <c r="H5" s="4">
        <f t="shared" si="3"/>
        <v>4.4890556082278747</v>
      </c>
      <c r="I5" s="4">
        <v>999</v>
      </c>
      <c r="J5" s="4">
        <f t="shared" si="4"/>
        <v>4.1180592769693725</v>
      </c>
      <c r="K5" s="4">
        <v>48</v>
      </c>
      <c r="L5" s="4">
        <f t="shared" si="5"/>
        <v>0.1978647100045344</v>
      </c>
      <c r="M5" s="4">
        <v>1422</v>
      </c>
      <c r="N5" s="4">
        <f t="shared" si="6"/>
        <v>5.8617420338843313</v>
      </c>
      <c r="O5" s="4">
        <v>9627</v>
      </c>
      <c r="P5" s="4">
        <f t="shared" si="7"/>
        <v>39.684240900284429</v>
      </c>
    </row>
    <row r="6" spans="1:16" x14ac:dyDescent="0.2">
      <c r="A6" s="3" t="s">
        <v>20</v>
      </c>
      <c r="B6" s="4">
        <f t="shared" si="0"/>
        <v>24983</v>
      </c>
      <c r="C6" s="4">
        <v>6441</v>
      </c>
      <c r="D6" s="4">
        <f t="shared" si="1"/>
        <v>25.781531441380139</v>
      </c>
      <c r="E6" s="4">
        <v>5168</v>
      </c>
      <c r="F6" s="4">
        <f t="shared" si="2"/>
        <v>20.686066525237162</v>
      </c>
      <c r="G6" s="4">
        <v>1193</v>
      </c>
      <c r="H6" s="4">
        <f t="shared" si="3"/>
        <v>4.7752471680742907</v>
      </c>
      <c r="I6" s="4">
        <v>996</v>
      </c>
      <c r="J6" s="4">
        <f t="shared" si="4"/>
        <v>3.9867109634551494</v>
      </c>
      <c r="K6" s="4">
        <v>41</v>
      </c>
      <c r="L6" s="4">
        <f t="shared" si="5"/>
        <v>0.16411159588520194</v>
      </c>
      <c r="M6" s="4">
        <v>1414</v>
      </c>
      <c r="N6" s="4">
        <f t="shared" si="6"/>
        <v>5.6598486971140369</v>
      </c>
      <c r="O6" s="4">
        <v>9730</v>
      </c>
      <c r="P6" s="4">
        <f t="shared" si="7"/>
        <v>38.946483608854024</v>
      </c>
    </row>
    <row r="7" spans="1:16" x14ac:dyDescent="0.2">
      <c r="A7" s="3" t="s">
        <v>21</v>
      </c>
      <c r="B7" s="4">
        <f t="shared" si="0"/>
        <v>26301</v>
      </c>
      <c r="C7" s="4">
        <v>7146</v>
      </c>
      <c r="D7" s="4">
        <f t="shared" si="1"/>
        <v>27.170069579103455</v>
      </c>
      <c r="E7" s="4">
        <v>5548</v>
      </c>
      <c r="F7" s="4">
        <f t="shared" si="2"/>
        <v>21.094254971293864</v>
      </c>
      <c r="G7" s="4">
        <v>1301</v>
      </c>
      <c r="H7" s="4">
        <f t="shared" si="3"/>
        <v>4.9465799779476063</v>
      </c>
      <c r="I7" s="4">
        <v>1020</v>
      </c>
      <c r="J7" s="4">
        <f t="shared" si="4"/>
        <v>3.8781795368997374</v>
      </c>
      <c r="K7" s="4">
        <v>28</v>
      </c>
      <c r="L7" s="4">
        <f t="shared" si="5"/>
        <v>0.1064598304246987</v>
      </c>
      <c r="M7" s="4">
        <v>1535</v>
      </c>
      <c r="N7" s="4">
        <f t="shared" si="6"/>
        <v>5.8362799893540176</v>
      </c>
      <c r="O7" s="4">
        <v>9723</v>
      </c>
      <c r="P7" s="4">
        <f t="shared" si="7"/>
        <v>36.968176114976615</v>
      </c>
    </row>
    <row r="8" spans="1:16" x14ac:dyDescent="0.2">
      <c r="A8" s="3" t="s">
        <v>22</v>
      </c>
      <c r="B8" s="4">
        <f t="shared" si="0"/>
        <v>27647</v>
      </c>
      <c r="C8" s="4">
        <v>7830</v>
      </c>
      <c r="D8" s="4">
        <f t="shared" si="1"/>
        <v>28.321336853908203</v>
      </c>
      <c r="E8" s="4">
        <v>5777</v>
      </c>
      <c r="F8" s="4">
        <f t="shared" si="2"/>
        <v>20.895576373566751</v>
      </c>
      <c r="G8" s="4">
        <v>1396</v>
      </c>
      <c r="H8" s="4">
        <f t="shared" si="3"/>
        <v>5.0493724454732885</v>
      </c>
      <c r="I8" s="4">
        <v>1139</v>
      </c>
      <c r="J8" s="4">
        <f t="shared" si="4"/>
        <v>4.119795999565957</v>
      </c>
      <c r="K8" s="4">
        <v>23</v>
      </c>
      <c r="L8" s="4">
        <f t="shared" si="5"/>
        <v>8.3191666365247594E-2</v>
      </c>
      <c r="M8" s="4">
        <v>1708</v>
      </c>
      <c r="N8" s="4">
        <f t="shared" si="6"/>
        <v>6.1778854848627338</v>
      </c>
      <c r="O8" s="4">
        <v>9774</v>
      </c>
      <c r="P8" s="4">
        <f t="shared" si="7"/>
        <v>35.352841176257819</v>
      </c>
    </row>
    <row r="9" spans="1:16" x14ac:dyDescent="0.2">
      <c r="A9" s="3" t="s">
        <v>23</v>
      </c>
      <c r="B9" s="4">
        <f t="shared" si="0"/>
        <v>28420</v>
      </c>
      <c r="C9" s="4">
        <v>7948</v>
      </c>
      <c r="D9" s="4">
        <f t="shared" si="1"/>
        <v>27.966220971147081</v>
      </c>
      <c r="E9" s="4">
        <v>6072</v>
      </c>
      <c r="F9" s="4">
        <f t="shared" si="2"/>
        <v>21.365235749472202</v>
      </c>
      <c r="G9" s="4">
        <v>1528</v>
      </c>
      <c r="H9" s="4">
        <f t="shared" si="3"/>
        <v>5.3764954257565094</v>
      </c>
      <c r="I9" s="4">
        <v>1197</v>
      </c>
      <c r="J9" s="4">
        <f t="shared" si="4"/>
        <v>4.2118226600985222</v>
      </c>
      <c r="K9" s="4">
        <v>27</v>
      </c>
      <c r="L9" s="4">
        <f t="shared" si="5"/>
        <v>9.5003518648838839E-2</v>
      </c>
      <c r="M9" s="4">
        <v>1868</v>
      </c>
      <c r="N9" s="4">
        <f t="shared" si="6"/>
        <v>6.5728360309641101</v>
      </c>
      <c r="O9" s="4">
        <v>9780</v>
      </c>
      <c r="P9" s="4">
        <f t="shared" si="7"/>
        <v>34.412385643912735</v>
      </c>
    </row>
    <row r="10" spans="1:16" x14ac:dyDescent="0.2">
      <c r="A10" s="3" t="s">
        <v>24</v>
      </c>
      <c r="B10" s="5">
        <v>29242</v>
      </c>
      <c r="C10" s="5">
        <v>9589</v>
      </c>
      <c r="D10" s="5">
        <v>32.799999999999997</v>
      </c>
      <c r="E10" s="5">
        <f>E6+M6</f>
        <v>6582</v>
      </c>
      <c r="F10" s="5">
        <f>F6+N6</f>
        <v>26.345915222351199</v>
      </c>
      <c r="G10" s="5">
        <v>1856</v>
      </c>
      <c r="H10" s="5">
        <v>6.35</v>
      </c>
      <c r="I10" s="5">
        <v>1488</v>
      </c>
      <c r="J10" s="5">
        <v>5.09</v>
      </c>
      <c r="K10" s="5">
        <v>53</v>
      </c>
      <c r="L10" s="5">
        <v>0.18</v>
      </c>
      <c r="M10" s="5">
        <f>O6+Q6</f>
        <v>9730</v>
      </c>
      <c r="N10" s="5">
        <f>P6+R6</f>
        <v>38.946483608854024</v>
      </c>
      <c r="O10" s="5">
        <v>6363</v>
      </c>
      <c r="P10" s="5">
        <v>21.76</v>
      </c>
    </row>
    <row r="11" spans="1:16" x14ac:dyDescent="0.2">
      <c r="A11" s="3" t="s">
        <v>25</v>
      </c>
      <c r="B11" s="5">
        <v>130087</v>
      </c>
      <c r="C11" s="5">
        <v>111064</v>
      </c>
      <c r="D11" s="5">
        <v>85.38</v>
      </c>
      <c r="E11" s="5">
        <f t="shared" ref="E11:F12" si="8">E7+M7</f>
        <v>7083</v>
      </c>
      <c r="F11" s="5">
        <f t="shared" si="8"/>
        <v>26.930534960647883</v>
      </c>
      <c r="G11" s="5">
        <v>2454</v>
      </c>
      <c r="H11" s="5">
        <v>1.89</v>
      </c>
      <c r="I11" s="5">
        <v>1762</v>
      </c>
      <c r="J11" s="5">
        <v>1.35</v>
      </c>
      <c r="K11" s="5">
        <v>25</v>
      </c>
      <c r="L11" s="5">
        <v>0.02</v>
      </c>
      <c r="M11" s="5">
        <f t="shared" ref="M11:N12" si="9">O7+Q7</f>
        <v>9723</v>
      </c>
      <c r="N11" s="5">
        <f t="shared" si="9"/>
        <v>36.968176114976615</v>
      </c>
      <c r="O11" s="5">
        <v>2723</v>
      </c>
      <c r="P11" s="5">
        <v>2.09</v>
      </c>
    </row>
    <row r="12" spans="1:16" x14ac:dyDescent="0.2">
      <c r="A12" s="3" t="s">
        <v>26</v>
      </c>
      <c r="B12" s="5">
        <v>30936</v>
      </c>
      <c r="C12" s="5">
        <v>11241</v>
      </c>
      <c r="D12" s="5">
        <v>36.340000000000003</v>
      </c>
      <c r="E12" s="5">
        <f t="shared" si="8"/>
        <v>7485</v>
      </c>
      <c r="F12" s="5">
        <f t="shared" si="8"/>
        <v>27.073461858429486</v>
      </c>
      <c r="G12" s="5">
        <v>2865</v>
      </c>
      <c r="H12" s="5">
        <v>9.26</v>
      </c>
      <c r="I12" s="5">
        <v>1964</v>
      </c>
      <c r="J12" s="5">
        <v>6.35</v>
      </c>
      <c r="K12" s="5">
        <v>28</v>
      </c>
      <c r="L12" s="5">
        <v>0.09</v>
      </c>
      <c r="M12" s="5">
        <f t="shared" si="9"/>
        <v>9774</v>
      </c>
      <c r="N12" s="5">
        <f t="shared" si="9"/>
        <v>35.352841176257819</v>
      </c>
      <c r="O12" s="5">
        <v>1244</v>
      </c>
      <c r="P12" s="5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2024-04-21T00:30:09Z</dcterms:created>
  <dcterms:modified xsi:type="dcterms:W3CDTF">2024-04-21T00:30:38Z</dcterms:modified>
</cp:coreProperties>
</file>