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R22" authorId="0" shapeId="0">
      <text>
        <r>
          <rPr>
            <sz val="11"/>
            <color rgb="FF000000"/>
            <rFont val="Arial"/>
          </rPr>
          <t>@n</t>
        </r>
      </text>
    </comment>
  </commentList>
</comments>
</file>

<file path=xl/sharedStrings.xml><?xml version="1.0" encoding="utf-8"?>
<sst xmlns="http://schemas.openxmlformats.org/spreadsheetml/2006/main" count="595" uniqueCount="315">
  <si>
    <t>STT</t>
  </si>
  <si>
    <t>HỌ TÊN ĐẦY ĐỦ</t>
  </si>
  <si>
    <t>EMAIL</t>
  </si>
  <si>
    <t>NGÀY BẮT ĐẦU LÀM VIỆC</t>
  </si>
  <si>
    <t>NGÀY SINH</t>
  </si>
  <si>
    <t>Trường</t>
  </si>
  <si>
    <t>Xếp loại tốt nghiệp</t>
  </si>
  <si>
    <t>Ngành học</t>
  </si>
  <si>
    <t>Bằng cấp</t>
  </si>
  <si>
    <t>TRÌNH ĐỘ</t>
  </si>
  <si>
    <t>NƠI Ở HIỆN TẠI</t>
  </si>
  <si>
    <t>ĐỊA CHỈ THƯỜNG TRÚ</t>
  </si>
  <si>
    <t>SỐ CMND</t>
  </si>
  <si>
    <t>CẤP NGÀY</t>
  </si>
  <si>
    <t>NƠI CẤP</t>
  </si>
  <si>
    <t>SỐ ĐT</t>
  </si>
  <si>
    <t>Email @galileo.edu.vn</t>
  </si>
  <si>
    <t>Mật khẩu</t>
  </si>
  <si>
    <t>Nguyễn Ngọc Anh</t>
  </si>
  <si>
    <t>Nguyenngocanh.sp243@gmail.com</t>
  </si>
  <si>
    <t>27/06/2017</t>
  </si>
  <si>
    <t>13/03/1994</t>
  </si>
  <si>
    <t>ĐHSP 2</t>
  </si>
  <si>
    <t>Khá</t>
  </si>
  <si>
    <t>SP Ngữ Văn</t>
  </si>
  <si>
    <t>Cử nhân</t>
  </si>
  <si>
    <t>Cao học</t>
  </si>
  <si>
    <t>Ngõ 20 Hồ Tùng Mậu, Cầu Giấy, Hà Nội</t>
  </si>
  <si>
    <t>Đoan Hùng - Phú Thọ</t>
  </si>
  <si>
    <t>132254822</t>
  </si>
  <si>
    <t>CA Phú Thọ</t>
  </si>
  <si>
    <t>968764858</t>
  </si>
  <si>
    <t>Nguyễn Thị Thanh</t>
  </si>
  <si>
    <t>22/07/1985</t>
  </si>
  <si>
    <t>ĐHSP Quy Nhơn</t>
  </si>
  <si>
    <t>Chung cư Sông Nhuệ - phường Kiến Hưng - Hà Đông</t>
  </si>
  <si>
    <t>Thường Tín - Hà Nội</t>
  </si>
  <si>
    <t>38185001075</t>
  </si>
  <si>
    <t>21/04/2016</t>
  </si>
  <si>
    <t>Cục CA</t>
  </si>
  <si>
    <t>972757644</t>
  </si>
  <si>
    <t>Ngô Thị Tuyết Mai</t>
  </si>
  <si>
    <t>26/04/1985</t>
  </si>
  <si>
    <t>ĐHSP Vinh</t>
  </si>
  <si>
    <t>34 Đại An - Văn Quán - Hà Đông</t>
  </si>
  <si>
    <t>Ý Yên - Nam Định</t>
  </si>
  <si>
    <t>162475333</t>
  </si>
  <si>
    <t>CA Nam Định</t>
  </si>
  <si>
    <t>977769980</t>
  </si>
  <si>
    <t>Đỗ Thị Thảo</t>
  </si>
  <si>
    <t>31/07/1991</t>
  </si>
  <si>
    <t>Ngõ 20 Thanh Lãm - Phú Lãm - Hà Đông</t>
  </si>
  <si>
    <t>Viên An - Ứng Hòa - Hà Nội</t>
  </si>
  <si>
    <t>28/11/2008</t>
  </si>
  <si>
    <t>CA Hà Nội</t>
  </si>
  <si>
    <t>1649831193</t>
  </si>
  <si>
    <t>Lê Ngọc Anh</t>
  </si>
  <si>
    <t>21/07/2017</t>
  </si>
  <si>
    <t>19/08/1994</t>
  </si>
  <si>
    <t>ĐHSP 1</t>
  </si>
  <si>
    <t>Đại học</t>
  </si>
  <si>
    <t>số 14/27 Văn Chương - Đống Đa - Hà Nội</t>
  </si>
  <si>
    <t>Văn Chương - Đống Đa - Hà Nội</t>
  </si>
  <si>
    <t>27/02/2008</t>
  </si>
  <si>
    <t xml:space="preserve">  </t>
  </si>
  <si>
    <t>van.anhln</t>
  </si>
  <si>
    <t>ctvvan2017@galileo</t>
  </si>
  <si>
    <t>Nguyễn Tiến Nam</t>
  </si>
  <si>
    <t>Sinh viên</t>
  </si>
  <si>
    <t>247 Xuân Đỉnh, Bắc Từ Liêm, Hà Nội</t>
  </si>
  <si>
    <t>Minh Hạc, Hạ Hoà, Phú Thọ</t>
  </si>
  <si>
    <t>1679091158</t>
  </si>
  <si>
    <t>van.namnt</t>
  </si>
  <si>
    <t>Nguyễn Thị Thanh Hoa</t>
  </si>
  <si>
    <t>Giỏi</t>
  </si>
  <si>
    <t>Liên Ninh - Thanh trì - Hà Nội</t>
  </si>
  <si>
    <t>Thanh Trì - Hà Nội</t>
  </si>
  <si>
    <t>1646070345</t>
  </si>
  <si>
    <t>van.hoantt</t>
  </si>
  <si>
    <t>Trần Thị Ngọc Linh</t>
  </si>
  <si>
    <t>25/07/2017</t>
  </si>
  <si>
    <t>Thành phố Nam Định</t>
  </si>
  <si>
    <t>163173824</t>
  </si>
  <si>
    <t>919366425</t>
  </si>
  <si>
    <t>van.linhttn</t>
  </si>
  <si>
    <t>Vũ Thị Thuý Hoan</t>
  </si>
  <si>
    <t>26/07/2017</t>
  </si>
  <si>
    <t>23/11/1992</t>
  </si>
  <si>
    <t>ĐH Khoa học XH và nhân văn</t>
  </si>
  <si>
    <t>Văn học</t>
  </si>
  <si>
    <t>130 Xuân Thuỷ - Cầu Giấy - Hà Nội</t>
  </si>
  <si>
    <t>Thành phố Cẩm Phả - QN</t>
  </si>
  <si>
    <t>101081109</t>
  </si>
  <si>
    <t>22/03/2010</t>
  </si>
  <si>
    <t>CA Quảng Ninh</t>
  </si>
  <si>
    <t>1677775470</t>
  </si>
  <si>
    <t>van.hoanvtt</t>
  </si>
  <si>
    <t>Trần Ngọc Ánh</t>
  </si>
  <si>
    <t>20/6/1996</t>
  </si>
  <si>
    <t>Ngõ 175 Xuân Thuỷ - Cầu Giấy - HN</t>
  </si>
  <si>
    <t>Phú Thọ</t>
  </si>
  <si>
    <t>135809064</t>
  </si>
  <si>
    <t>CA Vĩnh Phúc</t>
  </si>
  <si>
    <t>1698134747</t>
  </si>
  <si>
    <t>van.anhtn</t>
  </si>
  <si>
    <t>Nguyễn Thu Hằng</t>
  </si>
  <si>
    <t>17/05/1995</t>
  </si>
  <si>
    <t>Xuất sắc</t>
  </si>
  <si>
    <t>Kim Chung - Hoài Đức - HN</t>
  </si>
  <si>
    <t>05.03.2012</t>
  </si>
  <si>
    <t>968812979</t>
  </si>
  <si>
    <t>van.hangnt</t>
  </si>
  <si>
    <t>Phạm Văn Tuân</t>
  </si>
  <si>
    <t>22/01/1995</t>
  </si>
  <si>
    <t>Đông Mỹ - Thanh Trì - HN</t>
  </si>
  <si>
    <t>Đông Mỹ - Thanh Trì - Hà Nội</t>
  </si>
  <si>
    <t>30/05/2010</t>
  </si>
  <si>
    <t>1644651050</t>
  </si>
  <si>
    <t>van.tuanpv</t>
  </si>
  <si>
    <t>Lê Thanh Nga</t>
  </si>
  <si>
    <t>26/06/2017</t>
  </si>
  <si>
    <t>19/05/1995</t>
  </si>
  <si>
    <t>Thôn Phương Trạch - xã Vĩnh Ngọc - Đông Anh - HN</t>
  </si>
  <si>
    <t>Vĩnh Ngọc - Đông Anh - HN</t>
  </si>
  <si>
    <t>989126553</t>
  </si>
  <si>
    <t>van.ngalt</t>
  </si>
  <si>
    <t>Nguyễn Thị Quỳnh Anh</t>
  </si>
  <si>
    <t>nguyenthiquynhanh.hnue@gmail.com</t>
  </si>
  <si>
    <t>31/07/2017</t>
  </si>
  <si>
    <t>20/02/1997</t>
  </si>
  <si>
    <t>Quỳnh Mai - Hai Bà Trưng - HN</t>
  </si>
  <si>
    <t>Quỳnh Mai - Hai Bà Trưng - Hn</t>
  </si>
  <si>
    <t>18/05/2011</t>
  </si>
  <si>
    <t>1626183973</t>
  </si>
  <si>
    <t>Phạm Thị Thu Hương</t>
  </si>
  <si>
    <t>ptt.huong.8895@gmail.com</t>
  </si>
  <si>
    <t>ĐHKHXH&amp;NV</t>
  </si>
  <si>
    <t>Chung cư VP6 Linh Đàm - Hoàng Mai - HN</t>
  </si>
  <si>
    <t>Số nhà 48 tổ 3 phường Nông Tiến - TP. Tuyên Quang</t>
  </si>
  <si>
    <t>26/8/2014</t>
  </si>
  <si>
    <t>CA Tuyên Quang</t>
  </si>
  <si>
    <t>van.huongptt</t>
  </si>
  <si>
    <t>Lê Thu Hà</t>
  </si>
  <si>
    <t>lethithuha.dhsp@gmail.com</t>
  </si>
  <si>
    <t>20/8/2017</t>
  </si>
  <si>
    <t>ĐHSPHN1</t>
  </si>
  <si>
    <t>CT7A, chung cư Dương Nội, Hà Đông</t>
  </si>
  <si>
    <t>Yên Bằng- Ý Yên- Nam Định</t>
  </si>
  <si>
    <t>van.halt</t>
  </si>
  <si>
    <t>Phạm Thị Thu Thảo</t>
  </si>
  <si>
    <t>phamthuthao1609@gmail.com</t>
  </si>
  <si>
    <t>25/8/2017</t>
  </si>
  <si>
    <t>16/09/1995</t>
  </si>
  <si>
    <t>ngõ 68 Cầu Giấy - Hà Nội</t>
  </si>
  <si>
    <t>Phương Trung - Thanh Oai - Hà Nội</t>
  </si>
  <si>
    <t>19/06/2017</t>
  </si>
  <si>
    <t>van.thaoptt</t>
  </si>
  <si>
    <t>Nguyễn Thị Thương Thương</t>
  </si>
  <si>
    <t>Thuongthuongnguyenspnv@gmail.com</t>
  </si>
  <si>
    <t>20/08/2017</t>
  </si>
  <si>
    <t>18/07/1995</t>
  </si>
  <si>
    <t>Cầu Giấy - Hà Nội</t>
  </si>
  <si>
    <t>xóm Đá Bia- xã Thắng Sơn - huyền Thanh Sơn- tỉnh Phú Thọ</t>
  </si>
  <si>
    <t>19/06/2012</t>
  </si>
  <si>
    <t>CA PHÚ Thọ</t>
  </si>
  <si>
    <t>van.thuongntt</t>
  </si>
  <si>
    <t>Hoàng Thị Hương</t>
  </si>
  <si>
    <t>tocdep93@gmail.com</t>
  </si>
  <si>
    <t>25/9/2017</t>
  </si>
  <si>
    <t>ĐHSPHN</t>
  </si>
  <si>
    <t>19 ngách 1/10 đường Liên Cơ, tổ 5 Cầu Diễn, Nam Từ Liêm, HN</t>
  </si>
  <si>
    <t>Tám Hồng, Yên  Lạc, Vĩnh Phúc</t>
  </si>
  <si>
    <t>21/4/2015</t>
  </si>
  <si>
    <t>van.huonght</t>
  </si>
  <si>
    <t>774nJGA&gt;bMEW</t>
  </si>
  <si>
    <t>Trịnh Thành Luận</t>
  </si>
  <si>
    <t>teinhthanhluánp@gmail.com</t>
  </si>
  <si>
    <t>30/9/2017</t>
  </si>
  <si>
    <t>175 Xuân Thủy - Cầu Giấy - HN</t>
  </si>
  <si>
    <t>Vân Phú - Việt Trì - Phú Thọ</t>
  </si>
  <si>
    <t>van.luantt</t>
  </si>
  <si>
    <t>Nguyễn Thảo Quỳnh</t>
  </si>
  <si>
    <t>thaoquynhhnue@gmail.com</t>
  </si>
  <si>
    <t>16/12/1995</t>
  </si>
  <si>
    <t>ngõ 155 Cầu Giấy</t>
  </si>
  <si>
    <t>Mỹ Đức - Hà Nội</t>
  </si>
  <si>
    <t>28/6/2012</t>
  </si>
  <si>
    <t>van.quynhnt</t>
  </si>
  <si>
    <t>Nguyễn Thị Thanh Thủy</t>
  </si>
  <si>
    <t>thanhthuy0295@gmail.com</t>
  </si>
  <si>
    <t>ĐHSP HN</t>
  </si>
  <si>
    <t>Sư phạm Ngữ văn</t>
  </si>
  <si>
    <t>Thôn 7 - Hạ Bằng - Thạch Thất - Hà Nội</t>
  </si>
  <si>
    <t>19/11/2010</t>
  </si>
  <si>
    <t>van.thuyntt</t>
  </si>
  <si>
    <t>Triệu Thị Thúy Quỳnh</t>
  </si>
  <si>
    <t>trieuthithuyquynh@gmail.com</t>
  </si>
  <si>
    <t>25/10</t>
  </si>
  <si>
    <t>23/2/1994</t>
  </si>
  <si>
    <t>171, nguyễn biển, Thanh Xuân, HN</t>
  </si>
  <si>
    <t>Chi Lăng - Lạng Sơn</t>
  </si>
  <si>
    <t>13/4/2011</t>
  </si>
  <si>
    <t>CA Lạng Sơn</t>
  </si>
  <si>
    <t>van.quynhttt</t>
  </si>
  <si>
    <t>Đinh Thị Thu</t>
  </si>
  <si>
    <t>thuhnue156@gmail.com</t>
  </si>
  <si>
    <t>15/6/1994</t>
  </si>
  <si>
    <t>Ngõ 20 Hồ Tùng Mậu - Cầu Giấy</t>
  </si>
  <si>
    <t>TP. Ninh Bình - Ninh Bình</t>
  </si>
  <si>
    <t>CA Ninh Bình</t>
  </si>
  <si>
    <t>van.thudt</t>
  </si>
  <si>
    <t>Nguyễn Quỳnh Phương</t>
  </si>
  <si>
    <t>nguyenquynhphuongsphn@gmail.com</t>
  </si>
  <si>
    <t>13/3/1996</t>
  </si>
  <si>
    <t xml:space="preserve">Ngõ 175 - Xuân Thủy - Cầu Giấy - HN </t>
  </si>
  <si>
    <t>21/12/2011</t>
  </si>
  <si>
    <t>van.phuongnq</t>
  </si>
  <si>
    <t>Nguyễn Thị Hồng Yến</t>
  </si>
  <si>
    <t>yennguyen.dntd@gmail.com</t>
  </si>
  <si>
    <t>15/10</t>
  </si>
  <si>
    <t>20/4/1995</t>
  </si>
  <si>
    <t>Minh Khai - Hoài Đức - Hà Nội</t>
  </si>
  <si>
    <t>22/5/2010</t>
  </si>
  <si>
    <t>van.yennth</t>
  </si>
  <si>
    <t>Trần Thị Thu Phương</t>
  </si>
  <si>
    <t>thuphuong.k61a@gmail.com</t>
  </si>
  <si>
    <t>số 6 ngõ 64 ngọc trục, đại mỗ, từ liêm, hà nội</t>
  </si>
  <si>
    <t xml:space="preserve">Trực Ninh - Nam Định </t>
  </si>
  <si>
    <t>21/3/2016</t>
  </si>
  <si>
    <t>van.phuongttt</t>
  </si>
  <si>
    <t>Đặng Thu Phương</t>
  </si>
  <si>
    <t>thuphuong1994sphn@gmail.com</t>
  </si>
  <si>
    <t>30/12/1994</t>
  </si>
  <si>
    <t>Khánh Thượng, Ba Vì, Hà Nội</t>
  </si>
  <si>
    <t>15/12/2011</t>
  </si>
  <si>
    <t>van.phuongdt</t>
  </si>
  <si>
    <t>Trịnh Thu Huyền</t>
  </si>
  <si>
    <t>huyenk63spvan@gmail.com</t>
  </si>
  <si>
    <t>20/11/2017</t>
  </si>
  <si>
    <t>Thanh Xuân, Cầu Giấy, Hà Nội</t>
  </si>
  <si>
    <t>Châu Sơn, Phủ Lý, Hà Nam</t>
  </si>
  <si>
    <t>29/2/2012</t>
  </si>
  <si>
    <t>CA Hà Nam</t>
  </si>
  <si>
    <t>van.huyentt</t>
  </si>
  <si>
    <t>Hoàng Thủy Dung</t>
  </si>
  <si>
    <t>thuydung.k63@gmail.com</t>
  </si>
  <si>
    <t>Đội Cấn, Ba Đình, Hà Nội</t>
  </si>
  <si>
    <t>21/12/2016</t>
  </si>
  <si>
    <t>van.dunght</t>
  </si>
  <si>
    <t>Hà Thị Hải Yến</t>
  </si>
  <si>
    <t>hahaiyensp@gmail.com</t>
  </si>
  <si>
    <t>18/11/2017</t>
  </si>
  <si>
    <t>22/6/1995</t>
  </si>
  <si>
    <t>Mễ Trì-Nam Từ Liêm-HN</t>
  </si>
  <si>
    <t>Lập Thạch - Vĩnh Phúc</t>
  </si>
  <si>
    <t>van.yenhth</t>
  </si>
  <si>
    <t>Nguyễn Thị Hạnh</t>
  </si>
  <si>
    <t>thuyhanh1994@gmail.com</t>
  </si>
  <si>
    <t>16/11/1994</t>
  </si>
  <si>
    <t>Ngụy Như Kon Tum - Nhân Chính - Thanh Xuân - HN</t>
  </si>
  <si>
    <t>Trung Chính - Lương Tài - Bắc Ninh</t>
  </si>
  <si>
    <t>van.hanhnt</t>
  </si>
  <si>
    <t>trungtamgalileo</t>
  </si>
  <si>
    <t>Lê Thị Quỳnh Trang</t>
  </si>
  <si>
    <t>trangk62.hnue@gmail.com</t>
  </si>
  <si>
    <t>Hoàn Long - Yên Mỹ - Hưng Yên</t>
  </si>
  <si>
    <t>van.trangltq</t>
  </si>
  <si>
    <t>Kiều Thúy Quỳnh</t>
  </si>
  <si>
    <t>kieuthuyquynh1995@gmail.com</t>
  </si>
  <si>
    <t>19/12/2017</t>
  </si>
  <si>
    <t>30//1995</t>
  </si>
  <si>
    <t xml:space="preserve">ĐHSPHN </t>
  </si>
  <si>
    <t>Xuân Thủy - Cầu Giấy - HN</t>
  </si>
  <si>
    <t>CA Bắc Ninh</t>
  </si>
  <si>
    <t>van.quynhkt@galileo.edu.vn</t>
  </si>
  <si>
    <t>Nguyễn Thị Huyền Trang</t>
  </si>
  <si>
    <t>van.trangnth@galileo.edu.vn</t>
  </si>
  <si>
    <t>Đinh Thu Hiền</t>
  </si>
  <si>
    <t>thuhien931012@gmail.com</t>
  </si>
  <si>
    <t>Đã tốt nghiệp</t>
  </si>
  <si>
    <t>Làng sinh viên Hacinco- Nhân Chính- Thanh Xuân- Hà Nội</t>
  </si>
  <si>
    <t>0962 912 986</t>
  </si>
  <si>
    <t>van.hiendt@galileo.edu.vn</t>
  </si>
  <si>
    <t>Bùi Thùy Linh</t>
  </si>
  <si>
    <t>thuylinh2410hnue@gmail.com</t>
  </si>
  <si>
    <t>La Khê - Hà Đông</t>
  </si>
  <si>
    <t>Kim Bôi - Hòa Bình</t>
  </si>
  <si>
    <t>25/12/2015</t>
  </si>
  <si>
    <t>CA Hòa Bình</t>
  </si>
  <si>
    <t>van.linhbt@galileo.edu.vn</t>
  </si>
  <si>
    <t>Vũ Thị Hà</t>
  </si>
  <si>
    <t>havt2@hocmai.vn</t>
  </si>
  <si>
    <t>Nam Đồng - Đống Đa - HN</t>
  </si>
  <si>
    <t>Hạ Long - Quảng Ninh</t>
  </si>
  <si>
    <t>22/1/2010</t>
  </si>
  <si>
    <t>Triệu Thu Uyên</t>
  </si>
  <si>
    <t>trieuuyen.trieu277@gmail.com</t>
  </si>
  <si>
    <t>Ngõ 192 Kim Giang, HN</t>
  </si>
  <si>
    <t>van.uyentt</t>
  </si>
  <si>
    <t>Nguyễn Thị Trâm</t>
  </si>
  <si>
    <t>nguyenvan591996@gmail.com</t>
  </si>
  <si>
    <t>van.tramnt</t>
  </si>
  <si>
    <t>Bùi Thị Loan</t>
  </si>
  <si>
    <t>Ba Vì - Hà Nội</t>
  </si>
  <si>
    <t>van.loanbt</t>
  </si>
  <si>
    <t>Đỗ Thùy Linh</t>
  </si>
  <si>
    <t>thuylinh180495@gmail.com</t>
  </si>
  <si>
    <t>Mai Dịch - Cầu Giấy</t>
  </si>
  <si>
    <t>Mộc Chấu - Sơn La</t>
  </si>
  <si>
    <t>CA Sơn La</t>
  </si>
  <si>
    <t>van.linhdt</t>
  </si>
  <si>
    <t>Nguyễn Phương Thảo</t>
  </si>
  <si>
    <t>Mỹ Đình 1, Trần Hữu Dực, quận Nam Từ Liêm, HN</t>
  </si>
  <si>
    <t xml:space="preserve"> Mỹ Đình 1, Trần Hữu Dực, quận Nam Từ Liêm, HN</t>
  </si>
  <si>
    <t>van.thaonp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</si>
</sst>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m/d/yyyy"/>
    <numFmt numFmtId="166" formatCode="m/d"/>
    <numFmt numFmtId="167" formatCode="d/m/yyyy"/>
  </numFmts>
  <fonts count="12">
    <font>
      <sz val="11"/>
      <color theme="1"/>
      <name val="Arial"/>
      <family val="2"/>
      <scheme val="minor"/>
    </font>
    <font>
      <sz val="11"/>
      <name val="Times New Roman"/>
    </font>
    <font>
      <sz val="11"/>
      <color rgb="FF000000"/>
      <name val="Times New Roman"/>
    </font>
    <font>
      <u/>
      <sz val="11"/>
      <color rgb="FF0000FF"/>
      <name val="Times New Roman"/>
    </font>
    <font>
      <u/>
      <sz val="9"/>
      <color rgb="FF4B4F56"/>
      <name val="Times New Roman"/>
    </font>
    <font>
      <sz val="9"/>
      <color rgb="FF4B4F56"/>
      <name val="Times New Roman"/>
    </font>
    <font>
      <b/>
      <sz val="9"/>
      <color rgb="FF4B4F56"/>
      <name val="Times New Roman"/>
    </font>
    <font>
      <sz val="12"/>
      <color rgb="FF000000"/>
      <name val="Times New Roman"/>
    </font>
    <font>
      <sz val="9"/>
      <color rgb="FF000000"/>
      <name val="Times New Roman"/>
    </font>
    <font>
      <u/>
      <sz val="12"/>
      <color rgb="FF000000"/>
      <name val="Times New Roman"/>
    </font>
    <font>
      <sz val="11"/>
      <color rgb="FF000000"/>
      <name val="&quot;Helvetica Neue&quot;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1F0F0"/>
        <bgColor rgb="FFF1F0F0"/>
      </patternFill>
    </fill>
    <fill>
      <patternFill patternType="solid">
        <fgColor rgb="FFECE9E7"/>
        <bgColor rgb="FFECE9E7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right" vertical="center" wrapText="1"/>
    </xf>
    <xf numFmtId="0" fontId="6" fillId="5" borderId="8" xfId="0" applyFont="1" applyFill="1" applyBorder="1" applyAlignment="1">
      <alignment horizontal="right" vertical="center" wrapText="1"/>
    </xf>
    <xf numFmtId="0" fontId="5" fillId="5" borderId="9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5" borderId="8" xfId="0" applyFont="1" applyFill="1" applyBorder="1" applyAlignment="1">
      <alignment vertical="center" wrapText="1"/>
    </xf>
    <xf numFmtId="166" fontId="7" fillId="0" borderId="6" xfId="0" applyNumberFormat="1" applyFont="1" applyBorder="1" applyAlignment="1">
      <alignment vertical="center" wrapText="1"/>
    </xf>
    <xf numFmtId="165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right" vertical="center" wrapText="1"/>
    </xf>
    <xf numFmtId="165" fontId="5" fillId="5" borderId="6" xfId="0" applyNumberFormat="1" applyFont="1" applyFill="1" applyBorder="1" applyAlignment="1">
      <alignment horizontal="right"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5" fillId="5" borderId="8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167" fontId="1" fillId="0" borderId="12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ieuuyen.trieu277@gmail.com" TargetMode="External"/><Relationship Id="rId2" Type="http://schemas.openxmlformats.org/officeDocument/2006/relationships/hyperlink" Target="mailto:thuylinh2410hnue@gmail.com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nguyenvan5919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tabSelected="1" topLeftCell="A37" workbookViewId="0">
      <selection activeCell="O39" sqref="O39"/>
    </sheetView>
  </sheetViews>
  <sheetFormatPr defaultRowHeight="14.25"/>
  <sheetData>
    <row r="1" spans="1:18" ht="7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60.75" thickBot="1">
      <c r="A2" s="4">
        <v>1</v>
      </c>
      <c r="B2" s="5" t="s">
        <v>18</v>
      </c>
      <c r="C2" s="6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8">
        <v>40971</v>
      </c>
      <c r="O2" s="7" t="s">
        <v>30</v>
      </c>
      <c r="P2" s="7" t="s">
        <v>31</v>
      </c>
      <c r="Q2" s="62"/>
      <c r="R2" s="62"/>
    </row>
    <row r="3" spans="1:18" ht="75.75" thickBot="1">
      <c r="A3" s="4">
        <v>2</v>
      </c>
      <c r="B3" s="5" t="s">
        <v>32</v>
      </c>
      <c r="C3" s="6" t="str">
        <f>HYPERLINK("mailto:hma.ctv13@hocmai.vn","hma.ctv13@hocmai.vn")</f>
        <v>hma.ctv13@hocmai.vn</v>
      </c>
      <c r="D3" s="7" t="s">
        <v>20</v>
      </c>
      <c r="E3" s="7" t="s">
        <v>33</v>
      </c>
      <c r="F3" s="7" t="s">
        <v>34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39</v>
      </c>
      <c r="P3" s="7" t="s">
        <v>40</v>
      </c>
      <c r="Q3" s="62"/>
      <c r="R3" s="62"/>
    </row>
    <row r="4" spans="1:18" ht="45.75" thickBot="1">
      <c r="A4" s="4">
        <v>3</v>
      </c>
      <c r="B4" s="5" t="s">
        <v>41</v>
      </c>
      <c r="C4" s="6" t="str">
        <f>HYPERLINK("mailto:hma.ctv14@hocmai.vn","hma.ctv14@hocmai.vn")</f>
        <v>hma.ctv14@hocmai.vn</v>
      </c>
      <c r="D4" s="7" t="s">
        <v>20</v>
      </c>
      <c r="E4" s="7" t="s">
        <v>42</v>
      </c>
      <c r="F4" s="7" t="s">
        <v>43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44</v>
      </c>
      <c r="L4" s="7" t="s">
        <v>45</v>
      </c>
      <c r="M4" s="7" t="s">
        <v>46</v>
      </c>
      <c r="N4" s="8">
        <v>41821</v>
      </c>
      <c r="O4" s="7" t="s">
        <v>47</v>
      </c>
      <c r="P4" s="7" t="s">
        <v>48</v>
      </c>
      <c r="Q4" s="62"/>
      <c r="R4" s="62"/>
    </row>
    <row r="5" spans="1:18" ht="75.75" thickBot="1">
      <c r="A5" s="4">
        <v>4</v>
      </c>
      <c r="B5" s="5" t="s">
        <v>49</v>
      </c>
      <c r="C5" s="6" t="str">
        <f>HYPERLINK("mailto:hma.ctv15@hocmai.vn","hma.ctv15@hocmai.vn")</f>
        <v>hma.ctv15@hocmai.vn</v>
      </c>
      <c r="D5" s="7" t="s">
        <v>20</v>
      </c>
      <c r="E5" s="7" t="s">
        <v>50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51</v>
      </c>
      <c r="L5" s="7" t="s">
        <v>52</v>
      </c>
      <c r="M5" s="7">
        <v>17001926</v>
      </c>
      <c r="N5" s="7" t="s">
        <v>53</v>
      </c>
      <c r="O5" s="7" t="s">
        <v>54</v>
      </c>
      <c r="P5" s="7" t="s">
        <v>55</v>
      </c>
      <c r="Q5" s="62"/>
      <c r="R5" s="62"/>
    </row>
    <row r="6" spans="1:18" ht="75.75" thickBot="1">
      <c r="A6" s="9">
        <v>5</v>
      </c>
      <c r="B6" s="10" t="s">
        <v>56</v>
      </c>
      <c r="C6" s="11" t="str">
        <f>HYPERLINK("mailto:lengocanh24994@gmail.com","lengocanh24994@gmail.com")</f>
        <v>lengocanh24994@gmail.com</v>
      </c>
      <c r="D6" s="12" t="s">
        <v>57</v>
      </c>
      <c r="E6" s="12" t="s">
        <v>58</v>
      </c>
      <c r="F6" s="12" t="s">
        <v>59</v>
      </c>
      <c r="G6" s="12" t="s">
        <v>23</v>
      </c>
      <c r="H6" s="12" t="s">
        <v>24</v>
      </c>
      <c r="I6" s="12" t="s">
        <v>25</v>
      </c>
      <c r="J6" s="12" t="s">
        <v>60</v>
      </c>
      <c r="K6" s="12" t="s">
        <v>61</v>
      </c>
      <c r="L6" s="12" t="s">
        <v>62</v>
      </c>
      <c r="M6" s="12">
        <v>13036735</v>
      </c>
      <c r="N6" s="12" t="s">
        <v>63</v>
      </c>
      <c r="O6" s="12" t="s">
        <v>54</v>
      </c>
      <c r="P6" s="12" t="s">
        <v>64</v>
      </c>
      <c r="Q6" s="12" t="s">
        <v>65</v>
      </c>
      <c r="R6" s="12" t="s">
        <v>66</v>
      </c>
    </row>
    <row r="7" spans="1:18" ht="60.75" thickBot="1">
      <c r="A7" s="9">
        <v>6</v>
      </c>
      <c r="B7" s="10" t="s">
        <v>67</v>
      </c>
      <c r="C7" s="11" t="str">
        <f>HYPERLINK("mailto:nguyentienname@gmail.com","nguyentienname@gmail.com")</f>
        <v>nguyentienname@gmail.com</v>
      </c>
      <c r="D7" s="12" t="s">
        <v>57</v>
      </c>
      <c r="E7" s="13">
        <v>35068</v>
      </c>
      <c r="F7" s="12" t="s">
        <v>59</v>
      </c>
      <c r="G7" s="12" t="s">
        <v>23</v>
      </c>
      <c r="H7" s="12" t="s">
        <v>24</v>
      </c>
      <c r="I7" s="12" t="s">
        <v>68</v>
      </c>
      <c r="J7" s="12" t="s">
        <v>60</v>
      </c>
      <c r="K7" s="12" t="s">
        <v>69</v>
      </c>
      <c r="L7" s="12" t="s">
        <v>70</v>
      </c>
      <c r="M7" s="12">
        <v>13391819</v>
      </c>
      <c r="N7" s="13">
        <v>40577</v>
      </c>
      <c r="O7" s="12" t="s">
        <v>54</v>
      </c>
      <c r="P7" s="12" t="s">
        <v>71</v>
      </c>
      <c r="Q7" s="12" t="s">
        <v>72</v>
      </c>
      <c r="R7" s="12" t="s">
        <v>66</v>
      </c>
    </row>
    <row r="8" spans="1:18" ht="60.75" thickBot="1">
      <c r="A8" s="9">
        <v>7</v>
      </c>
      <c r="B8" s="10" t="s">
        <v>73</v>
      </c>
      <c r="C8" s="11" t="str">
        <f>HYPERLINK("mailto:nguyenthithanhhoa.hnue@gmail.com","nguyenthithanhhoa.hnue@gmail.com")</f>
        <v>nguyenthithanhhoa.hnue@gmail.com</v>
      </c>
      <c r="D8" s="12" t="s">
        <v>57</v>
      </c>
      <c r="E8" s="13">
        <v>34342</v>
      </c>
      <c r="F8" s="12" t="s">
        <v>59</v>
      </c>
      <c r="G8" s="12" t="s">
        <v>74</v>
      </c>
      <c r="H8" s="12" t="s">
        <v>24</v>
      </c>
      <c r="I8" s="12" t="s">
        <v>25</v>
      </c>
      <c r="J8" s="12" t="s">
        <v>60</v>
      </c>
      <c r="K8" s="12" t="s">
        <v>75</v>
      </c>
      <c r="L8" s="12" t="s">
        <v>76</v>
      </c>
      <c r="M8" s="12">
        <v>13079142</v>
      </c>
      <c r="N8" s="13">
        <v>40639</v>
      </c>
      <c r="O8" s="12" t="s">
        <v>54</v>
      </c>
      <c r="P8" s="12" t="s">
        <v>77</v>
      </c>
      <c r="Q8" s="12" t="s">
        <v>78</v>
      </c>
      <c r="R8" s="12" t="s">
        <v>66</v>
      </c>
    </row>
    <row r="9" spans="1:18" ht="60.75" thickBot="1">
      <c r="A9" s="14">
        <v>9</v>
      </c>
      <c r="B9" s="15" t="s">
        <v>79</v>
      </c>
      <c r="C9" s="16" t="str">
        <f>HYPERLINK("mailto:tranthingoclinh.iie@gmail.com","tranthingoclinh.iie@gmail.com")</f>
        <v>tranthingoclinh.iie@gmail.com</v>
      </c>
      <c r="D9" s="17" t="s">
        <v>80</v>
      </c>
      <c r="E9" s="18">
        <v>34646</v>
      </c>
      <c r="F9" s="17" t="s">
        <v>59</v>
      </c>
      <c r="G9" s="17" t="s">
        <v>74</v>
      </c>
      <c r="H9" s="17" t="s">
        <v>24</v>
      </c>
      <c r="I9" s="17" t="s">
        <v>25</v>
      </c>
      <c r="J9" s="17" t="s">
        <v>26</v>
      </c>
      <c r="K9" s="17" t="s">
        <v>27</v>
      </c>
      <c r="L9" s="17" t="s">
        <v>81</v>
      </c>
      <c r="M9" s="17" t="s">
        <v>82</v>
      </c>
      <c r="N9" s="18">
        <v>40001</v>
      </c>
      <c r="O9" s="17" t="s">
        <v>47</v>
      </c>
      <c r="P9" s="17" t="s">
        <v>83</v>
      </c>
      <c r="Q9" s="17" t="s">
        <v>84</v>
      </c>
      <c r="R9" s="17" t="s">
        <v>66</v>
      </c>
    </row>
    <row r="10" spans="1:18" ht="60.75" thickBot="1">
      <c r="A10" s="9">
        <v>10</v>
      </c>
      <c r="B10" s="10" t="s">
        <v>85</v>
      </c>
      <c r="C10" s="11" t="str">
        <f>HYPERLINK("mailto:10030270vnu@gmail.com","10030270vnu@gmail.com")</f>
        <v>10030270vnu@gmail.com</v>
      </c>
      <c r="D10" s="12" t="s">
        <v>86</v>
      </c>
      <c r="E10" s="12" t="s">
        <v>87</v>
      </c>
      <c r="F10" s="12" t="s">
        <v>88</v>
      </c>
      <c r="G10" s="12" t="s">
        <v>23</v>
      </c>
      <c r="H10" s="12" t="s">
        <v>89</v>
      </c>
      <c r="I10" s="12" t="s">
        <v>25</v>
      </c>
      <c r="J10" s="12" t="s">
        <v>26</v>
      </c>
      <c r="K10" s="12" t="s">
        <v>90</v>
      </c>
      <c r="L10" s="12" t="s">
        <v>91</v>
      </c>
      <c r="M10" s="12" t="s">
        <v>92</v>
      </c>
      <c r="N10" s="12" t="s">
        <v>93</v>
      </c>
      <c r="O10" s="12" t="s">
        <v>94</v>
      </c>
      <c r="P10" s="12" t="s">
        <v>95</v>
      </c>
      <c r="Q10" s="12" t="s">
        <v>96</v>
      </c>
      <c r="R10" s="12" t="s">
        <v>66</v>
      </c>
    </row>
    <row r="11" spans="1:18" ht="60.75" thickBot="1">
      <c r="A11" s="9">
        <v>11</v>
      </c>
      <c r="B11" s="10" t="s">
        <v>97</v>
      </c>
      <c r="C11" s="11" t="str">
        <f>HYPERLINK("mailto:anhtrancvp03978@gmail.com","anhtrancvp03978@gmail.com")</f>
        <v>anhtrancvp03978@gmail.com</v>
      </c>
      <c r="D11" s="12" t="s">
        <v>57</v>
      </c>
      <c r="E11" s="12" t="s">
        <v>98</v>
      </c>
      <c r="F11" s="12" t="s">
        <v>59</v>
      </c>
      <c r="G11" s="12" t="s">
        <v>74</v>
      </c>
      <c r="H11" s="12" t="s">
        <v>24</v>
      </c>
      <c r="I11" s="12" t="s">
        <v>68</v>
      </c>
      <c r="J11" s="12" t="s">
        <v>60</v>
      </c>
      <c r="K11" s="12" t="s">
        <v>99</v>
      </c>
      <c r="L11" s="12" t="s">
        <v>100</v>
      </c>
      <c r="M11" s="12" t="s">
        <v>101</v>
      </c>
      <c r="N11" s="13">
        <v>41312</v>
      </c>
      <c r="O11" s="12" t="s">
        <v>102</v>
      </c>
      <c r="P11" s="12" t="s">
        <v>103</v>
      </c>
      <c r="Q11" s="12" t="s">
        <v>104</v>
      </c>
      <c r="R11" s="12" t="s">
        <v>66</v>
      </c>
    </row>
    <row r="12" spans="1:18" ht="60.75" thickBot="1">
      <c r="A12" s="9">
        <v>12</v>
      </c>
      <c r="B12" s="10" t="s">
        <v>105</v>
      </c>
      <c r="C12" s="11" t="str">
        <f>HYPERLINK("mailto:nth1705@gmail.com","nth1705@gmail.com")</f>
        <v>nth1705@gmail.com</v>
      </c>
      <c r="D12" s="12" t="s">
        <v>80</v>
      </c>
      <c r="E12" s="12" t="s">
        <v>106</v>
      </c>
      <c r="F12" s="12" t="s">
        <v>59</v>
      </c>
      <c r="G12" s="12" t="s">
        <v>107</v>
      </c>
      <c r="H12" s="12" t="s">
        <v>24</v>
      </c>
      <c r="I12" s="12" t="s">
        <v>68</v>
      </c>
      <c r="J12" s="12" t="s">
        <v>60</v>
      </c>
      <c r="K12" s="12" t="s">
        <v>108</v>
      </c>
      <c r="L12" s="12" t="s">
        <v>108</v>
      </c>
      <c r="M12" s="12">
        <v>17369264</v>
      </c>
      <c r="N12" s="12" t="s">
        <v>109</v>
      </c>
      <c r="O12" s="12" t="s">
        <v>54</v>
      </c>
      <c r="P12" s="12" t="s">
        <v>110</v>
      </c>
      <c r="Q12" s="12" t="s">
        <v>111</v>
      </c>
      <c r="R12" s="12" t="s">
        <v>66</v>
      </c>
    </row>
    <row r="13" spans="1:18" ht="45.75" thickBot="1">
      <c r="A13" s="9">
        <v>13</v>
      </c>
      <c r="B13" s="10" t="s">
        <v>112</v>
      </c>
      <c r="C13" s="11" t="str">
        <f>HYPERLINK("mailto:phamtuanhnue@gmail.com","phamtuanhnue@gmail.com")</f>
        <v>phamtuanhnue@gmail.com</v>
      </c>
      <c r="D13" s="12" t="s">
        <v>86</v>
      </c>
      <c r="E13" s="12" t="s">
        <v>113</v>
      </c>
      <c r="F13" s="12" t="s">
        <v>59</v>
      </c>
      <c r="G13" s="12" t="s">
        <v>74</v>
      </c>
      <c r="H13" s="12" t="s">
        <v>24</v>
      </c>
      <c r="I13" s="12" t="s">
        <v>25</v>
      </c>
      <c r="J13" s="12" t="s">
        <v>60</v>
      </c>
      <c r="K13" s="12" t="s">
        <v>114</v>
      </c>
      <c r="L13" s="12" t="s">
        <v>115</v>
      </c>
      <c r="M13" s="12">
        <v>13304320</v>
      </c>
      <c r="N13" s="12" t="s">
        <v>116</v>
      </c>
      <c r="O13" s="12" t="s">
        <v>54</v>
      </c>
      <c r="P13" s="12" t="s">
        <v>117</v>
      </c>
      <c r="Q13" s="12" t="s">
        <v>118</v>
      </c>
      <c r="R13" s="12" t="s">
        <v>66</v>
      </c>
    </row>
    <row r="14" spans="1:18" ht="90.75" thickBot="1">
      <c r="A14" s="19">
        <v>14</v>
      </c>
      <c r="B14" s="20" t="s">
        <v>119</v>
      </c>
      <c r="C14" s="21" t="str">
        <f>HYPERLINK("mailto:Christlynn195@gmail.com","Christlynn195@gmail.com")</f>
        <v>Christlynn195@gmail.com</v>
      </c>
      <c r="D14" s="22" t="s">
        <v>120</v>
      </c>
      <c r="E14" s="22" t="s">
        <v>121</v>
      </c>
      <c r="F14" s="22" t="s">
        <v>59</v>
      </c>
      <c r="G14" s="22" t="s">
        <v>107</v>
      </c>
      <c r="H14" s="22" t="s">
        <v>24</v>
      </c>
      <c r="I14" s="22" t="s">
        <v>68</v>
      </c>
      <c r="J14" s="22" t="s">
        <v>60</v>
      </c>
      <c r="K14" s="22" t="s">
        <v>122</v>
      </c>
      <c r="L14" s="22" t="s">
        <v>123</v>
      </c>
      <c r="M14" s="22">
        <v>13405442</v>
      </c>
      <c r="N14" s="23">
        <v>41307</v>
      </c>
      <c r="O14" s="22" t="s">
        <v>54</v>
      </c>
      <c r="P14" s="22" t="s">
        <v>124</v>
      </c>
      <c r="Q14" s="22" t="s">
        <v>125</v>
      </c>
      <c r="R14" s="12" t="s">
        <v>66</v>
      </c>
    </row>
    <row r="15" spans="1:18" ht="60.75" thickBot="1">
      <c r="A15" s="24">
        <v>15</v>
      </c>
      <c r="B15" s="25" t="s">
        <v>126</v>
      </c>
      <c r="C15" s="26" t="s">
        <v>127</v>
      </c>
      <c r="D15" s="26" t="s">
        <v>128</v>
      </c>
      <c r="E15" s="26" t="s">
        <v>129</v>
      </c>
      <c r="F15" s="26" t="s">
        <v>59</v>
      </c>
      <c r="G15" s="26" t="s">
        <v>74</v>
      </c>
      <c r="H15" s="26" t="s">
        <v>24</v>
      </c>
      <c r="I15" s="26" t="s">
        <v>68</v>
      </c>
      <c r="J15" s="26" t="s">
        <v>60</v>
      </c>
      <c r="K15" s="26" t="s">
        <v>130</v>
      </c>
      <c r="L15" s="26" t="s">
        <v>131</v>
      </c>
      <c r="M15" s="26">
        <v>13424270</v>
      </c>
      <c r="N15" s="26" t="s">
        <v>132</v>
      </c>
      <c r="O15" s="26" t="s">
        <v>54</v>
      </c>
      <c r="P15" s="26" t="s">
        <v>133</v>
      </c>
      <c r="Q15" s="27"/>
      <c r="R15" s="12" t="s">
        <v>66</v>
      </c>
    </row>
    <row r="16" spans="1:18" ht="105.75" thickBot="1">
      <c r="A16" s="63">
        <v>16</v>
      </c>
      <c r="B16" s="28" t="s">
        <v>134</v>
      </c>
      <c r="C16" s="29" t="s">
        <v>135</v>
      </c>
      <c r="D16" s="29" t="s">
        <v>128</v>
      </c>
      <c r="E16" s="64">
        <v>34919</v>
      </c>
      <c r="F16" s="29" t="s">
        <v>136</v>
      </c>
      <c r="G16" s="29" t="s">
        <v>23</v>
      </c>
      <c r="H16" s="29" t="s">
        <v>89</v>
      </c>
      <c r="I16" s="29" t="s">
        <v>68</v>
      </c>
      <c r="J16" s="29" t="s">
        <v>60</v>
      </c>
      <c r="K16" s="30" t="s">
        <v>137</v>
      </c>
      <c r="L16" s="29" t="s">
        <v>138</v>
      </c>
      <c r="M16" s="65">
        <v>70967347</v>
      </c>
      <c r="N16" s="65" t="s">
        <v>139</v>
      </c>
      <c r="O16" s="29" t="s">
        <v>140</v>
      </c>
      <c r="P16" s="66">
        <v>916521532</v>
      </c>
      <c r="Q16" s="67" t="s">
        <v>141</v>
      </c>
      <c r="R16" s="12" t="s">
        <v>66</v>
      </c>
    </row>
    <row r="17" spans="1:18" ht="48.75" thickBot="1">
      <c r="A17" s="63">
        <v>17</v>
      </c>
      <c r="B17" s="28" t="s">
        <v>142</v>
      </c>
      <c r="C17" s="31" t="s">
        <v>143</v>
      </c>
      <c r="D17" s="29" t="s">
        <v>144</v>
      </c>
      <c r="E17" s="68">
        <v>34495</v>
      </c>
      <c r="F17" s="29" t="s">
        <v>145</v>
      </c>
      <c r="G17" s="29" t="s">
        <v>74</v>
      </c>
      <c r="H17" s="29" t="s">
        <v>89</v>
      </c>
      <c r="I17" s="29" t="s">
        <v>25</v>
      </c>
      <c r="J17" s="29" t="s">
        <v>60</v>
      </c>
      <c r="K17" s="32" t="s">
        <v>146</v>
      </c>
      <c r="L17" s="31" t="s">
        <v>147</v>
      </c>
      <c r="M17" s="34">
        <v>36194002301</v>
      </c>
      <c r="N17" s="69">
        <v>42892</v>
      </c>
      <c r="O17" s="29" t="s">
        <v>47</v>
      </c>
      <c r="P17" s="34">
        <v>1684192510</v>
      </c>
      <c r="Q17" s="67" t="s">
        <v>148</v>
      </c>
      <c r="R17" s="12" t="s">
        <v>66</v>
      </c>
    </row>
    <row r="18" spans="1:18" ht="48.75" thickBot="1">
      <c r="A18" s="63">
        <v>18</v>
      </c>
      <c r="B18" s="33" t="s">
        <v>149</v>
      </c>
      <c r="C18" s="31" t="s">
        <v>150</v>
      </c>
      <c r="D18" s="29" t="s">
        <v>151</v>
      </c>
      <c r="E18" s="31" t="s">
        <v>152</v>
      </c>
      <c r="F18" s="29" t="s">
        <v>145</v>
      </c>
      <c r="G18" s="29" t="s">
        <v>23</v>
      </c>
      <c r="H18" s="29" t="s">
        <v>89</v>
      </c>
      <c r="I18" s="29" t="s">
        <v>68</v>
      </c>
      <c r="J18" s="29" t="s">
        <v>60</v>
      </c>
      <c r="K18" s="31" t="s">
        <v>153</v>
      </c>
      <c r="L18" s="31" t="s">
        <v>154</v>
      </c>
      <c r="M18" s="34">
        <v>1195009326</v>
      </c>
      <c r="N18" s="31" t="s">
        <v>155</v>
      </c>
      <c r="O18" s="29" t="s">
        <v>54</v>
      </c>
      <c r="P18" s="35">
        <v>1696774722</v>
      </c>
      <c r="Q18" s="67" t="s">
        <v>156</v>
      </c>
      <c r="R18" s="12" t="s">
        <v>66</v>
      </c>
    </row>
    <row r="19" spans="1:18" ht="60.75" thickBot="1">
      <c r="A19" s="63">
        <v>19</v>
      </c>
      <c r="B19" s="28" t="s">
        <v>157</v>
      </c>
      <c r="C19" s="31" t="s">
        <v>158</v>
      </c>
      <c r="D19" s="29" t="s">
        <v>159</v>
      </c>
      <c r="E19" s="31" t="s">
        <v>160</v>
      </c>
      <c r="F19" s="29" t="s">
        <v>145</v>
      </c>
      <c r="G19" s="29" t="s">
        <v>74</v>
      </c>
      <c r="H19" s="29" t="s">
        <v>89</v>
      </c>
      <c r="I19" s="29" t="s">
        <v>25</v>
      </c>
      <c r="J19" s="29" t="s">
        <v>60</v>
      </c>
      <c r="K19" s="36" t="s">
        <v>161</v>
      </c>
      <c r="L19" s="36" t="s">
        <v>162</v>
      </c>
      <c r="M19" s="70">
        <v>132284432</v>
      </c>
      <c r="N19" s="31" t="s">
        <v>163</v>
      </c>
      <c r="O19" s="29" t="s">
        <v>164</v>
      </c>
      <c r="P19" s="34">
        <v>1679774293</v>
      </c>
      <c r="Q19" s="67" t="s">
        <v>165</v>
      </c>
      <c r="R19" s="12" t="s">
        <v>66</v>
      </c>
    </row>
    <row r="20" spans="1:18" ht="120.75" thickBot="1">
      <c r="A20" s="71">
        <v>20</v>
      </c>
      <c r="B20" s="37" t="s">
        <v>166</v>
      </c>
      <c r="C20" s="38" t="s">
        <v>167</v>
      </c>
      <c r="D20" s="38" t="s">
        <v>168</v>
      </c>
      <c r="E20" s="72">
        <v>34275</v>
      </c>
      <c r="F20" s="38" t="s">
        <v>169</v>
      </c>
      <c r="G20" s="38" t="s">
        <v>23</v>
      </c>
      <c r="H20" s="38" t="s">
        <v>89</v>
      </c>
      <c r="I20" s="38" t="s">
        <v>25</v>
      </c>
      <c r="J20" s="38" t="s">
        <v>26</v>
      </c>
      <c r="K20" s="38" t="s">
        <v>170</v>
      </c>
      <c r="L20" s="38" t="s">
        <v>171</v>
      </c>
      <c r="M20" s="38">
        <v>26193000227</v>
      </c>
      <c r="N20" s="38" t="s">
        <v>172</v>
      </c>
      <c r="O20" s="38" t="s">
        <v>54</v>
      </c>
      <c r="P20" s="38">
        <v>1668182390</v>
      </c>
      <c r="Q20" s="73" t="s">
        <v>173</v>
      </c>
      <c r="R20" s="17" t="s">
        <v>174</v>
      </c>
    </row>
    <row r="21" spans="1:18" ht="60.75" thickBot="1">
      <c r="A21" s="63">
        <v>21</v>
      </c>
      <c r="B21" s="28" t="s">
        <v>175</v>
      </c>
      <c r="C21" s="29" t="s">
        <v>176</v>
      </c>
      <c r="D21" s="29" t="s">
        <v>177</v>
      </c>
      <c r="E21" s="64">
        <v>34950</v>
      </c>
      <c r="F21" s="29" t="s">
        <v>169</v>
      </c>
      <c r="G21" s="29" t="s">
        <v>74</v>
      </c>
      <c r="H21" s="29" t="s">
        <v>89</v>
      </c>
      <c r="I21" s="29" t="s">
        <v>25</v>
      </c>
      <c r="J21" s="29" t="s">
        <v>60</v>
      </c>
      <c r="K21" s="29" t="s">
        <v>178</v>
      </c>
      <c r="L21" s="29" t="s">
        <v>179</v>
      </c>
      <c r="M21" s="29">
        <v>132333554</v>
      </c>
      <c r="N21" s="64">
        <v>42285</v>
      </c>
      <c r="O21" s="29" t="s">
        <v>164</v>
      </c>
      <c r="P21" s="29">
        <v>977621995</v>
      </c>
      <c r="Q21" s="67" t="s">
        <v>180</v>
      </c>
      <c r="R21" s="12" t="s">
        <v>66</v>
      </c>
    </row>
    <row r="22" spans="1:18" ht="45.75" thickBot="1">
      <c r="A22" s="63">
        <v>22</v>
      </c>
      <c r="B22" s="28" t="s">
        <v>181</v>
      </c>
      <c r="C22" s="29" t="s">
        <v>182</v>
      </c>
      <c r="D22" s="29" t="s">
        <v>177</v>
      </c>
      <c r="E22" s="29" t="s">
        <v>183</v>
      </c>
      <c r="F22" s="29" t="s">
        <v>169</v>
      </c>
      <c r="G22" s="29" t="s">
        <v>74</v>
      </c>
      <c r="H22" s="29" t="s">
        <v>89</v>
      </c>
      <c r="I22" s="29" t="s">
        <v>25</v>
      </c>
      <c r="J22" s="29" t="s">
        <v>60</v>
      </c>
      <c r="K22" s="29" t="s">
        <v>184</v>
      </c>
      <c r="L22" s="29" t="s">
        <v>185</v>
      </c>
      <c r="M22" s="34">
        <v>17392835</v>
      </c>
      <c r="N22" s="29" t="s">
        <v>186</v>
      </c>
      <c r="O22" s="29" t="s">
        <v>54</v>
      </c>
      <c r="P22" s="34">
        <v>1683737965</v>
      </c>
      <c r="Q22" s="74" t="s">
        <v>187</v>
      </c>
      <c r="R22" s="12" t="s">
        <v>66</v>
      </c>
    </row>
    <row r="23" spans="1:18" ht="79.5" thickBot="1">
      <c r="A23" s="63">
        <v>23</v>
      </c>
      <c r="B23" s="39" t="s">
        <v>188</v>
      </c>
      <c r="C23" s="40" t="s">
        <v>189</v>
      </c>
      <c r="D23" s="41">
        <v>42746</v>
      </c>
      <c r="E23" s="42">
        <v>34944</v>
      </c>
      <c r="F23" s="43" t="s">
        <v>190</v>
      </c>
      <c r="G23" s="44" t="s">
        <v>23</v>
      </c>
      <c r="H23" s="43" t="s">
        <v>191</v>
      </c>
      <c r="I23" s="45" t="s">
        <v>25</v>
      </c>
      <c r="J23" s="43" t="s">
        <v>60</v>
      </c>
      <c r="K23" s="46" t="s">
        <v>192</v>
      </c>
      <c r="L23" s="47" t="s">
        <v>192</v>
      </c>
      <c r="M23" s="43">
        <v>17230896</v>
      </c>
      <c r="N23" s="43" t="s">
        <v>193</v>
      </c>
      <c r="O23" s="43" t="s">
        <v>54</v>
      </c>
      <c r="P23" s="48">
        <v>1685586524</v>
      </c>
      <c r="Q23" s="12" t="s">
        <v>194</v>
      </c>
      <c r="R23" s="12" t="s">
        <v>66</v>
      </c>
    </row>
    <row r="24" spans="1:18" ht="79.5" thickBot="1">
      <c r="A24" s="63">
        <v>24</v>
      </c>
      <c r="B24" s="39" t="s">
        <v>195</v>
      </c>
      <c r="C24" s="47" t="s">
        <v>196</v>
      </c>
      <c r="D24" s="43" t="s">
        <v>197</v>
      </c>
      <c r="E24" s="43" t="s">
        <v>198</v>
      </c>
      <c r="F24" s="43" t="s">
        <v>190</v>
      </c>
      <c r="G24" s="44" t="s">
        <v>23</v>
      </c>
      <c r="H24" s="43" t="s">
        <v>191</v>
      </c>
      <c r="I24" s="45" t="s">
        <v>25</v>
      </c>
      <c r="J24" s="43" t="s">
        <v>60</v>
      </c>
      <c r="K24" s="47" t="s">
        <v>199</v>
      </c>
      <c r="L24" s="43" t="s">
        <v>200</v>
      </c>
      <c r="M24" s="43">
        <v>82266179</v>
      </c>
      <c r="N24" s="43" t="s">
        <v>201</v>
      </c>
      <c r="O24" s="43" t="s">
        <v>202</v>
      </c>
      <c r="P24" s="75">
        <v>985608705</v>
      </c>
      <c r="Q24" s="12" t="s">
        <v>203</v>
      </c>
      <c r="R24" s="12" t="s">
        <v>66</v>
      </c>
    </row>
    <row r="25" spans="1:18" ht="63.75" thickBot="1">
      <c r="A25" s="63">
        <v>25</v>
      </c>
      <c r="B25" s="39" t="s">
        <v>204</v>
      </c>
      <c r="C25" s="43" t="s">
        <v>205</v>
      </c>
      <c r="D25" s="43" t="s">
        <v>197</v>
      </c>
      <c r="E25" s="43" t="s">
        <v>206</v>
      </c>
      <c r="F25" s="43" t="s">
        <v>190</v>
      </c>
      <c r="G25" s="44" t="s">
        <v>23</v>
      </c>
      <c r="H25" s="43" t="s">
        <v>89</v>
      </c>
      <c r="I25" s="45" t="s">
        <v>25</v>
      </c>
      <c r="J25" s="43" t="s">
        <v>60</v>
      </c>
      <c r="K25" s="43" t="s">
        <v>207</v>
      </c>
      <c r="L25" s="43" t="s">
        <v>208</v>
      </c>
      <c r="M25" s="43">
        <v>184316574</v>
      </c>
      <c r="N25" s="42">
        <v>39550</v>
      </c>
      <c r="O25" s="43" t="s">
        <v>209</v>
      </c>
      <c r="P25" s="49">
        <v>1634518622</v>
      </c>
      <c r="Q25" s="12" t="s">
        <v>210</v>
      </c>
      <c r="R25" s="12" t="s">
        <v>66</v>
      </c>
    </row>
    <row r="26" spans="1:18" ht="79.5" thickBot="1">
      <c r="A26" s="63">
        <v>26</v>
      </c>
      <c r="B26" s="39" t="s">
        <v>211</v>
      </c>
      <c r="C26" s="43" t="s">
        <v>212</v>
      </c>
      <c r="D26" s="43" t="s">
        <v>197</v>
      </c>
      <c r="E26" s="43" t="s">
        <v>213</v>
      </c>
      <c r="F26" s="43" t="s">
        <v>190</v>
      </c>
      <c r="G26" s="44" t="s">
        <v>23</v>
      </c>
      <c r="H26" s="43" t="s">
        <v>191</v>
      </c>
      <c r="I26" s="45" t="s">
        <v>25</v>
      </c>
      <c r="J26" s="43" t="s">
        <v>60</v>
      </c>
      <c r="K26" s="43" t="s">
        <v>214</v>
      </c>
      <c r="L26" s="43" t="s">
        <v>214</v>
      </c>
      <c r="M26" s="43">
        <v>13496030</v>
      </c>
      <c r="N26" s="43" t="s">
        <v>215</v>
      </c>
      <c r="O26" s="43" t="s">
        <v>54</v>
      </c>
      <c r="P26" s="49">
        <v>988768021</v>
      </c>
      <c r="Q26" s="12" t="s">
        <v>216</v>
      </c>
      <c r="R26" s="12" t="s">
        <v>66</v>
      </c>
    </row>
    <row r="27" spans="1:18" ht="63.75" thickBot="1">
      <c r="A27" s="63">
        <v>27</v>
      </c>
      <c r="B27" s="39" t="s">
        <v>217</v>
      </c>
      <c r="C27" s="43" t="s">
        <v>218</v>
      </c>
      <c r="D27" s="43" t="s">
        <v>219</v>
      </c>
      <c r="E27" s="43" t="s">
        <v>220</v>
      </c>
      <c r="F27" s="43" t="s">
        <v>190</v>
      </c>
      <c r="G27" s="44" t="s">
        <v>23</v>
      </c>
      <c r="H27" s="43" t="s">
        <v>191</v>
      </c>
      <c r="I27" s="45" t="s">
        <v>25</v>
      </c>
      <c r="J27" s="43" t="s">
        <v>60</v>
      </c>
      <c r="K27" s="43" t="s">
        <v>221</v>
      </c>
      <c r="L27" s="43" t="s">
        <v>221</v>
      </c>
      <c r="M27" s="43">
        <v>17168437</v>
      </c>
      <c r="N27" s="43" t="s">
        <v>222</v>
      </c>
      <c r="O27" s="43" t="s">
        <v>54</v>
      </c>
      <c r="P27" s="49">
        <v>946731794</v>
      </c>
      <c r="Q27" s="12" t="s">
        <v>223</v>
      </c>
      <c r="R27" s="12" t="s">
        <v>66</v>
      </c>
    </row>
    <row r="28" spans="1:18" ht="90.75" thickBot="1">
      <c r="A28" s="63">
        <v>28</v>
      </c>
      <c r="B28" s="39" t="s">
        <v>224</v>
      </c>
      <c r="C28" s="43" t="s">
        <v>225</v>
      </c>
      <c r="D28" s="41">
        <v>43019</v>
      </c>
      <c r="E28" s="42">
        <v>34132</v>
      </c>
      <c r="F28" s="43" t="s">
        <v>190</v>
      </c>
      <c r="G28" s="44" t="s">
        <v>23</v>
      </c>
      <c r="H28" s="43" t="s">
        <v>89</v>
      </c>
      <c r="I28" s="43" t="s">
        <v>25</v>
      </c>
      <c r="J28" s="43" t="s">
        <v>60</v>
      </c>
      <c r="K28" s="50" t="s">
        <v>226</v>
      </c>
      <c r="L28" s="43" t="s">
        <v>227</v>
      </c>
      <c r="M28" s="50">
        <v>36139000906</v>
      </c>
      <c r="N28" s="50" t="s">
        <v>228</v>
      </c>
      <c r="O28" s="43" t="s">
        <v>39</v>
      </c>
      <c r="P28" s="51">
        <v>1674147917</v>
      </c>
      <c r="Q28" s="12" t="s">
        <v>229</v>
      </c>
      <c r="R28" s="22" t="s">
        <v>66</v>
      </c>
    </row>
    <row r="29" spans="1:18" ht="36">
      <c r="A29" s="63">
        <v>29</v>
      </c>
      <c r="B29" s="39" t="s">
        <v>230</v>
      </c>
      <c r="C29" s="52" t="s">
        <v>231</v>
      </c>
      <c r="D29" s="41">
        <v>42866</v>
      </c>
      <c r="E29" s="52" t="s">
        <v>232</v>
      </c>
      <c r="F29" s="43" t="s">
        <v>190</v>
      </c>
      <c r="G29" s="44" t="s">
        <v>74</v>
      </c>
      <c r="H29" s="43" t="s">
        <v>191</v>
      </c>
      <c r="I29" s="43" t="s">
        <v>25</v>
      </c>
      <c r="J29" s="43" t="s">
        <v>60</v>
      </c>
      <c r="K29" s="53" t="s">
        <v>233</v>
      </c>
      <c r="L29" s="53" t="s">
        <v>233</v>
      </c>
      <c r="M29" s="53">
        <v>17344128</v>
      </c>
      <c r="N29" s="52" t="s">
        <v>234</v>
      </c>
      <c r="O29" s="43" t="s">
        <v>54</v>
      </c>
      <c r="P29" s="76">
        <v>1675283609</v>
      </c>
      <c r="Q29" s="26" t="s">
        <v>235</v>
      </c>
      <c r="R29" s="26" t="s">
        <v>66</v>
      </c>
    </row>
    <row r="30" spans="1:18" ht="63">
      <c r="A30" s="63">
        <v>30</v>
      </c>
      <c r="B30" s="28" t="s">
        <v>236</v>
      </c>
      <c r="C30" s="29" t="s">
        <v>237</v>
      </c>
      <c r="D30" s="44" t="s">
        <v>238</v>
      </c>
      <c r="E30" s="77">
        <v>34830</v>
      </c>
      <c r="F30" s="43" t="s">
        <v>190</v>
      </c>
      <c r="G30" s="29" t="s">
        <v>23</v>
      </c>
      <c r="H30" s="43" t="s">
        <v>191</v>
      </c>
      <c r="I30" s="43" t="s">
        <v>25</v>
      </c>
      <c r="J30" s="43" t="s">
        <v>60</v>
      </c>
      <c r="K30" s="44" t="s">
        <v>239</v>
      </c>
      <c r="L30" s="44" t="s">
        <v>240</v>
      </c>
      <c r="M30" s="44">
        <v>168467797</v>
      </c>
      <c r="N30" s="44" t="s">
        <v>241</v>
      </c>
      <c r="O30" s="44" t="s">
        <v>242</v>
      </c>
      <c r="P30" s="44">
        <v>1627984275</v>
      </c>
      <c r="Q30" s="29" t="s">
        <v>243</v>
      </c>
      <c r="R30" s="26" t="s">
        <v>66</v>
      </c>
    </row>
    <row r="31" spans="1:18" ht="47.25">
      <c r="A31" s="63">
        <v>31</v>
      </c>
      <c r="B31" s="28" t="s">
        <v>244</v>
      </c>
      <c r="C31" s="44" t="s">
        <v>245</v>
      </c>
      <c r="D31" s="78">
        <v>42866</v>
      </c>
      <c r="E31" s="79">
        <v>34768</v>
      </c>
      <c r="F31" s="43" t="s">
        <v>190</v>
      </c>
      <c r="G31" s="29" t="s">
        <v>23</v>
      </c>
      <c r="H31" s="43" t="s">
        <v>191</v>
      </c>
      <c r="I31" s="43" t="s">
        <v>25</v>
      </c>
      <c r="J31" s="43" t="s">
        <v>60</v>
      </c>
      <c r="K31" s="44" t="s">
        <v>246</v>
      </c>
      <c r="L31" s="44" t="s">
        <v>246</v>
      </c>
      <c r="M31" s="44">
        <v>1195007928</v>
      </c>
      <c r="N31" s="44" t="s">
        <v>247</v>
      </c>
      <c r="O31" s="29" t="s">
        <v>54</v>
      </c>
      <c r="P31" s="44">
        <v>1698671995</v>
      </c>
      <c r="Q31" s="29" t="s">
        <v>248</v>
      </c>
      <c r="R31" s="26" t="s">
        <v>66</v>
      </c>
    </row>
    <row r="32" spans="1:18" ht="47.25">
      <c r="A32" s="63">
        <v>32</v>
      </c>
      <c r="B32" s="28" t="s">
        <v>249</v>
      </c>
      <c r="C32" s="29" t="s">
        <v>250</v>
      </c>
      <c r="D32" s="44" t="s">
        <v>251</v>
      </c>
      <c r="E32" s="44" t="s">
        <v>252</v>
      </c>
      <c r="F32" s="43" t="s">
        <v>190</v>
      </c>
      <c r="G32" s="29" t="s">
        <v>23</v>
      </c>
      <c r="H32" s="43" t="s">
        <v>191</v>
      </c>
      <c r="I32" s="43" t="s">
        <v>25</v>
      </c>
      <c r="J32" s="43" t="s">
        <v>60</v>
      </c>
      <c r="K32" s="54" t="s">
        <v>253</v>
      </c>
      <c r="L32" s="44" t="s">
        <v>254</v>
      </c>
      <c r="M32" s="54">
        <v>135802740</v>
      </c>
      <c r="N32" s="80">
        <v>41518</v>
      </c>
      <c r="O32" s="44" t="s">
        <v>102</v>
      </c>
      <c r="P32" s="29">
        <v>967582259</v>
      </c>
      <c r="Q32" s="29" t="s">
        <v>255</v>
      </c>
      <c r="R32" s="26" t="s">
        <v>66</v>
      </c>
    </row>
    <row r="33" spans="1:18" ht="105">
      <c r="A33" s="63">
        <v>33</v>
      </c>
      <c r="B33" s="28" t="s">
        <v>256</v>
      </c>
      <c r="C33" s="29" t="s">
        <v>257</v>
      </c>
      <c r="D33" s="81">
        <v>43020</v>
      </c>
      <c r="E33" s="29" t="s">
        <v>258</v>
      </c>
      <c r="F33" s="29" t="s">
        <v>136</v>
      </c>
      <c r="G33" s="29" t="s">
        <v>23</v>
      </c>
      <c r="H33" s="29" t="s">
        <v>89</v>
      </c>
      <c r="I33" s="29" t="s">
        <v>25</v>
      </c>
      <c r="J33" s="29" t="s">
        <v>60</v>
      </c>
      <c r="K33" s="29" t="s">
        <v>259</v>
      </c>
      <c r="L33" s="29" t="s">
        <v>260</v>
      </c>
      <c r="M33" s="82"/>
      <c r="N33" s="82"/>
      <c r="O33" s="82"/>
      <c r="P33" s="83">
        <v>966730695</v>
      </c>
      <c r="Q33" s="29" t="s">
        <v>261</v>
      </c>
      <c r="R33" s="29" t="s">
        <v>262</v>
      </c>
    </row>
    <row r="34" spans="1:18" ht="60">
      <c r="A34" s="63">
        <v>34</v>
      </c>
      <c r="B34" s="28" t="s">
        <v>263</v>
      </c>
      <c r="C34" s="29" t="s">
        <v>264</v>
      </c>
      <c r="D34" s="81">
        <v>42959</v>
      </c>
      <c r="E34" s="81">
        <v>34547</v>
      </c>
      <c r="F34" s="29" t="s">
        <v>169</v>
      </c>
      <c r="G34" s="29" t="s">
        <v>23</v>
      </c>
      <c r="H34" s="29" t="s">
        <v>89</v>
      </c>
      <c r="I34" s="29" t="s">
        <v>25</v>
      </c>
      <c r="J34" s="29" t="s">
        <v>60</v>
      </c>
      <c r="K34" s="29" t="s">
        <v>161</v>
      </c>
      <c r="L34" s="29" t="s">
        <v>265</v>
      </c>
      <c r="M34" s="29">
        <v>145575036</v>
      </c>
      <c r="N34" s="82"/>
      <c r="O34" s="82"/>
      <c r="P34" s="34">
        <v>972343820</v>
      </c>
      <c r="Q34" s="29" t="s">
        <v>266</v>
      </c>
      <c r="R34" s="29" t="s">
        <v>262</v>
      </c>
    </row>
    <row r="35" spans="1:18" ht="45">
      <c r="A35" s="63">
        <v>35</v>
      </c>
      <c r="B35" s="28" t="s">
        <v>267</v>
      </c>
      <c r="C35" s="29" t="s">
        <v>268</v>
      </c>
      <c r="D35" s="29" t="s">
        <v>269</v>
      </c>
      <c r="E35" s="29" t="s">
        <v>270</v>
      </c>
      <c r="F35" s="29" t="s">
        <v>271</v>
      </c>
      <c r="G35" s="29" t="s">
        <v>23</v>
      </c>
      <c r="H35" s="29" t="s">
        <v>89</v>
      </c>
      <c r="I35" s="29" t="s">
        <v>68</v>
      </c>
      <c r="J35" s="29" t="s">
        <v>60</v>
      </c>
      <c r="K35" s="29" t="s">
        <v>272</v>
      </c>
      <c r="L35" s="29" t="s">
        <v>100</v>
      </c>
      <c r="M35" s="34">
        <v>125581048</v>
      </c>
      <c r="N35" s="81">
        <v>40184</v>
      </c>
      <c r="O35" s="29" t="s">
        <v>273</v>
      </c>
      <c r="P35" s="82"/>
      <c r="Q35" s="31" t="s">
        <v>274</v>
      </c>
      <c r="R35" s="29" t="s">
        <v>262</v>
      </c>
    </row>
    <row r="36" spans="1:18" ht="45">
      <c r="A36" s="63">
        <v>36</v>
      </c>
      <c r="B36" s="28" t="s">
        <v>275</v>
      </c>
      <c r="C36" s="82"/>
      <c r="D36" s="82"/>
      <c r="E36" s="82"/>
      <c r="F36" s="29" t="s">
        <v>271</v>
      </c>
      <c r="G36" s="29" t="s">
        <v>23</v>
      </c>
      <c r="H36" s="29" t="s">
        <v>89</v>
      </c>
      <c r="I36" s="29" t="s">
        <v>68</v>
      </c>
      <c r="J36" s="29" t="s">
        <v>60</v>
      </c>
      <c r="K36" s="82"/>
      <c r="L36" s="82"/>
      <c r="M36" s="82"/>
      <c r="N36" s="82"/>
      <c r="O36" s="82"/>
      <c r="P36" s="82"/>
      <c r="Q36" s="31" t="s">
        <v>276</v>
      </c>
      <c r="R36" s="29" t="s">
        <v>262</v>
      </c>
    </row>
    <row r="37" spans="1:18" ht="120">
      <c r="A37" s="63">
        <v>37</v>
      </c>
      <c r="B37" s="28" t="s">
        <v>277</v>
      </c>
      <c r="C37" s="55" t="s">
        <v>278</v>
      </c>
      <c r="D37" s="81">
        <v>42826</v>
      </c>
      <c r="E37" s="82"/>
      <c r="F37" s="29" t="s">
        <v>271</v>
      </c>
      <c r="G37" s="29" t="s">
        <v>23</v>
      </c>
      <c r="H37" s="29" t="s">
        <v>89</v>
      </c>
      <c r="I37" s="29" t="s">
        <v>279</v>
      </c>
      <c r="J37" s="29" t="s">
        <v>60</v>
      </c>
      <c r="K37" s="56" t="s">
        <v>280</v>
      </c>
      <c r="L37" s="56" t="s">
        <v>280</v>
      </c>
      <c r="M37" s="84">
        <v>17234369</v>
      </c>
      <c r="N37" s="85">
        <v>40462</v>
      </c>
      <c r="O37" s="29" t="s">
        <v>54</v>
      </c>
      <c r="P37" s="55" t="s">
        <v>281</v>
      </c>
      <c r="Q37" s="29" t="s">
        <v>282</v>
      </c>
      <c r="R37" s="29" t="s">
        <v>262</v>
      </c>
    </row>
    <row r="38" spans="1:18" ht="47.25">
      <c r="A38" s="63">
        <v>38</v>
      </c>
      <c r="B38" s="28" t="s">
        <v>283</v>
      </c>
      <c r="C38" s="57" t="s">
        <v>284</v>
      </c>
      <c r="D38" s="81">
        <v>42767</v>
      </c>
      <c r="E38" s="82"/>
      <c r="F38" s="29" t="s">
        <v>271</v>
      </c>
      <c r="G38" s="29" t="s">
        <v>23</v>
      </c>
      <c r="H38" s="29" t="s">
        <v>89</v>
      </c>
      <c r="I38" s="29" t="s">
        <v>68</v>
      </c>
      <c r="J38" s="29" t="s">
        <v>60</v>
      </c>
      <c r="K38" s="58" t="s">
        <v>285</v>
      </c>
      <c r="L38" s="58" t="s">
        <v>286</v>
      </c>
      <c r="M38" s="86">
        <v>113586249</v>
      </c>
      <c r="N38" s="87" t="s">
        <v>287</v>
      </c>
      <c r="O38" s="29" t="s">
        <v>288</v>
      </c>
      <c r="P38" s="88">
        <v>1662608020</v>
      </c>
      <c r="Q38" s="29" t="s">
        <v>289</v>
      </c>
      <c r="R38" s="29" t="s">
        <v>262</v>
      </c>
    </row>
    <row r="39" spans="1:18" ht="45">
      <c r="A39" s="71">
        <v>39</v>
      </c>
      <c r="B39" s="37" t="s">
        <v>290</v>
      </c>
      <c r="C39" s="38" t="s">
        <v>291</v>
      </c>
      <c r="D39" s="89"/>
      <c r="E39" s="90">
        <v>34219</v>
      </c>
      <c r="F39" s="38" t="s">
        <v>271</v>
      </c>
      <c r="G39" s="38" t="s">
        <v>74</v>
      </c>
      <c r="H39" s="38" t="s">
        <v>89</v>
      </c>
      <c r="I39" s="38" t="s">
        <v>25</v>
      </c>
      <c r="J39" s="38" t="s">
        <v>60</v>
      </c>
      <c r="K39" s="38" t="s">
        <v>292</v>
      </c>
      <c r="L39" s="38" t="s">
        <v>293</v>
      </c>
      <c r="M39" s="38">
        <v>101212934</v>
      </c>
      <c r="N39" s="38" t="s">
        <v>294</v>
      </c>
      <c r="O39" s="38" t="s">
        <v>94</v>
      </c>
      <c r="P39" s="38">
        <v>936830889</v>
      </c>
      <c r="Q39" s="89"/>
      <c r="R39" s="89"/>
    </row>
    <row r="40" spans="1:18" ht="45">
      <c r="A40" s="61">
        <v>40</v>
      </c>
      <c r="B40" s="60" t="s">
        <v>295</v>
      </c>
      <c r="C40" s="59" t="s">
        <v>296</v>
      </c>
      <c r="D40" s="91">
        <v>43110</v>
      </c>
      <c r="E40" s="92"/>
      <c r="F40" s="93" t="s">
        <v>271</v>
      </c>
      <c r="G40" s="93" t="s">
        <v>23</v>
      </c>
      <c r="H40" s="93" t="s">
        <v>89</v>
      </c>
      <c r="I40" s="93" t="s">
        <v>25</v>
      </c>
      <c r="J40" s="93" t="s">
        <v>60</v>
      </c>
      <c r="K40" s="60" t="s">
        <v>297</v>
      </c>
      <c r="L40" s="60" t="s">
        <v>297</v>
      </c>
      <c r="M40" s="92">
        <v>13177083</v>
      </c>
      <c r="N40" s="91">
        <v>39900</v>
      </c>
      <c r="O40" s="92" t="s">
        <v>54</v>
      </c>
      <c r="P40" s="92">
        <v>1696921785</v>
      </c>
      <c r="Q40" s="92" t="s">
        <v>298</v>
      </c>
      <c r="R40" s="61" t="s">
        <v>262</v>
      </c>
    </row>
    <row r="41" spans="1:18" ht="45">
      <c r="A41" s="61">
        <v>41</v>
      </c>
      <c r="B41" s="60" t="s">
        <v>299</v>
      </c>
      <c r="C41" s="59" t="s">
        <v>300</v>
      </c>
      <c r="D41" s="91">
        <v>43110</v>
      </c>
      <c r="E41" s="92"/>
      <c r="F41" s="94"/>
      <c r="G41" s="93" t="s">
        <v>23</v>
      </c>
      <c r="H41" s="93" t="s">
        <v>89</v>
      </c>
      <c r="I41" s="93" t="s">
        <v>25</v>
      </c>
      <c r="J41" s="93" t="s">
        <v>60</v>
      </c>
      <c r="K41" s="92" t="s">
        <v>76</v>
      </c>
      <c r="L41" s="92" t="s">
        <v>76</v>
      </c>
      <c r="M41" s="92">
        <v>13274525</v>
      </c>
      <c r="N41" s="91">
        <v>40263</v>
      </c>
      <c r="O41" s="92" t="s">
        <v>54</v>
      </c>
      <c r="P41" s="92">
        <v>962979759</v>
      </c>
      <c r="Q41" s="92" t="s">
        <v>301</v>
      </c>
      <c r="R41" s="61" t="s">
        <v>262</v>
      </c>
    </row>
    <row r="42" spans="1:18" ht="30">
      <c r="A42" s="61">
        <v>42</v>
      </c>
      <c r="B42" s="60" t="s">
        <v>302</v>
      </c>
      <c r="C42" s="92"/>
      <c r="D42" s="91">
        <v>42936</v>
      </c>
      <c r="E42" s="92"/>
      <c r="F42" s="93" t="s">
        <v>271</v>
      </c>
      <c r="G42" s="61" t="s">
        <v>74</v>
      </c>
      <c r="H42" s="93" t="s">
        <v>89</v>
      </c>
      <c r="I42" s="93" t="s">
        <v>25</v>
      </c>
      <c r="J42" s="93" t="s">
        <v>60</v>
      </c>
      <c r="K42" s="92" t="s">
        <v>303</v>
      </c>
      <c r="L42" s="92" t="s">
        <v>303</v>
      </c>
      <c r="M42" s="95">
        <v>112543071</v>
      </c>
      <c r="N42" s="91">
        <v>41251</v>
      </c>
      <c r="O42" s="92" t="s">
        <v>54</v>
      </c>
      <c r="P42" s="92">
        <v>972341598</v>
      </c>
      <c r="Q42" s="94" t="s">
        <v>304</v>
      </c>
      <c r="R42" s="61" t="s">
        <v>262</v>
      </c>
    </row>
    <row r="43" spans="1:18" ht="45">
      <c r="A43" s="61">
        <v>43</v>
      </c>
      <c r="B43" s="60" t="s">
        <v>305</v>
      </c>
      <c r="C43" s="92" t="s">
        <v>306</v>
      </c>
      <c r="D43" s="91">
        <v>43112</v>
      </c>
      <c r="E43" s="91">
        <v>34807</v>
      </c>
      <c r="F43" s="93" t="s">
        <v>271</v>
      </c>
      <c r="G43" s="61" t="s">
        <v>23</v>
      </c>
      <c r="H43" s="93" t="s">
        <v>89</v>
      </c>
      <c r="I43" s="93" t="s">
        <v>25</v>
      </c>
      <c r="J43" s="93" t="s">
        <v>60</v>
      </c>
      <c r="K43" s="92" t="s">
        <v>307</v>
      </c>
      <c r="L43" s="92" t="s">
        <v>308</v>
      </c>
      <c r="M43" s="92">
        <v>50856184</v>
      </c>
      <c r="N43" s="91">
        <v>40332</v>
      </c>
      <c r="O43" s="92" t="s">
        <v>309</v>
      </c>
      <c r="P43" s="92">
        <v>961613899</v>
      </c>
      <c r="Q43" s="92" t="s">
        <v>310</v>
      </c>
      <c r="R43" s="61" t="s">
        <v>262</v>
      </c>
    </row>
    <row r="44" spans="1:18" ht="90">
      <c r="A44" s="61">
        <v>44</v>
      </c>
      <c r="B44" s="60" t="s">
        <v>311</v>
      </c>
      <c r="C44" s="92"/>
      <c r="D44" s="91">
        <v>43115</v>
      </c>
      <c r="E44" s="92"/>
      <c r="F44" s="93" t="s">
        <v>271</v>
      </c>
      <c r="G44" s="61" t="s">
        <v>23</v>
      </c>
      <c r="H44" s="93" t="s">
        <v>89</v>
      </c>
      <c r="I44" s="93" t="s">
        <v>25</v>
      </c>
      <c r="J44" s="93" t="s">
        <v>60</v>
      </c>
      <c r="K44" s="95" t="s">
        <v>312</v>
      </c>
      <c r="L44" s="92" t="s">
        <v>313</v>
      </c>
      <c r="M44" s="95">
        <v>13166343</v>
      </c>
      <c r="N44" s="91">
        <v>39883</v>
      </c>
      <c r="O44" s="92" t="s">
        <v>54</v>
      </c>
      <c r="P44" s="95">
        <v>972806949</v>
      </c>
      <c r="Q44" s="92" t="s">
        <v>314</v>
      </c>
      <c r="R44" s="61" t="s">
        <v>262</v>
      </c>
    </row>
  </sheetData>
  <hyperlinks>
    <hyperlink ref="K17" r:id="rId1"/>
    <hyperlink ref="C38" r:id="rId2"/>
    <hyperlink ref="C40" r:id="rId3"/>
    <hyperlink ref="C41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2018-01-26T03:46:14Z</dcterms:modified>
</cp:coreProperties>
</file>