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2"/>
  <workbookPr/>
  <mc:AlternateContent xmlns:mc="http://schemas.openxmlformats.org/markup-compatibility/2006">
    <mc:Choice Requires="x15">
      <x15ac:absPath xmlns:x15ac="http://schemas.microsoft.com/office/spreadsheetml/2010/11/ac" url="/Users/phuoc/Desktop/notebook/archive/"/>
    </mc:Choice>
  </mc:AlternateContent>
  <xr:revisionPtr revIDLastSave="0" documentId="13_ncr:1_{C4914087-0FAA-E14B-8893-4F8E33E33B9C}" xr6:coauthVersionLast="36" xr6:coauthVersionMax="36" xr10:uidLastSave="{00000000-0000-0000-0000-000000000000}"/>
  <bookViews>
    <workbookView xWindow="0" yWindow="500" windowWidth="25600" windowHeight="15500" xr2:uid="{00000000-000D-0000-FFFF-FFFF00000000}"/>
  </bookViews>
  <sheets>
    <sheet name="Phai_nop" sheetId="1" r:id="rId1"/>
    <sheet name="Sao_ke" sheetId="3" r:id="rId2"/>
    <sheet name="Sheet1" sheetId="8" state="hidden" r:id="rId3"/>
    <sheet name="Sao kê TK TT Tuấn Anh" sheetId="2" r:id="rId4"/>
    <sheet name="Pivot SK-2275" sheetId="5" state="hidden" r:id="rId5"/>
  </sheets>
  <definedNames>
    <definedName name="_xlnm._FilterDatabase" localSheetId="0" hidden="1">Phai_nop!$A$1:$D$330</definedName>
    <definedName name="_xlnm._FilterDatabase" localSheetId="4" hidden="1">'Pivot SK-2275'!$J$4:$R$1014</definedName>
    <definedName name="_xlnm._FilterDatabase" localSheetId="3" hidden="1">'Sao kê TK TT Tuấn Anh'!$A$1:$O$245</definedName>
    <definedName name="_xlnm._FilterDatabase" localSheetId="1" hidden="1">Sao_ke!$A$1:$H$789</definedName>
    <definedName name="_xlnm._FilterDatabase" localSheetId="2" hidden="1">Sheet1!$A$1:$D$331</definedName>
  </definedNames>
  <calcPr calcId="162913"/>
  <pivotCaches>
    <pivotCache cacheId="0" r:id="rId6"/>
  </pivotCaches>
</workbook>
</file>

<file path=xl/calcChain.xml><?xml version="1.0" encoding="utf-8"?>
<calcChain xmlns="http://schemas.openxmlformats.org/spreadsheetml/2006/main">
  <c r="D3" i="8" l="1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172" i="8"/>
  <c r="D173" i="8"/>
  <c r="D174" i="8"/>
  <c r="D175" i="8"/>
  <c r="D176" i="8"/>
  <c r="D177" i="8"/>
  <c r="D178" i="8"/>
  <c r="D179" i="8"/>
  <c r="D180" i="8"/>
  <c r="D181" i="8"/>
  <c r="D182" i="8"/>
  <c r="D183" i="8"/>
  <c r="D184" i="8"/>
  <c r="D185" i="8"/>
  <c r="D186" i="8"/>
  <c r="D187" i="8"/>
  <c r="D188" i="8"/>
  <c r="D189" i="8"/>
  <c r="D190" i="8"/>
  <c r="D191" i="8"/>
  <c r="D192" i="8"/>
  <c r="D193" i="8"/>
  <c r="D194" i="8"/>
  <c r="D195" i="8"/>
  <c r="D196" i="8"/>
  <c r="D197" i="8"/>
  <c r="D198" i="8"/>
  <c r="D199" i="8"/>
  <c r="D200" i="8"/>
  <c r="D201" i="8"/>
  <c r="D202" i="8"/>
  <c r="D203" i="8"/>
  <c r="D204" i="8"/>
  <c r="D205" i="8"/>
  <c r="D206" i="8"/>
  <c r="D207" i="8"/>
  <c r="D208" i="8"/>
  <c r="D209" i="8"/>
  <c r="D210" i="8"/>
  <c r="D211" i="8"/>
  <c r="D212" i="8"/>
  <c r="D213" i="8"/>
  <c r="D214" i="8"/>
  <c r="D215" i="8"/>
  <c r="D216" i="8"/>
  <c r="D217" i="8"/>
  <c r="D218" i="8"/>
  <c r="D219" i="8"/>
  <c r="D220" i="8"/>
  <c r="D221" i="8"/>
  <c r="D222" i="8"/>
  <c r="D223" i="8"/>
  <c r="D224" i="8"/>
  <c r="D225" i="8"/>
  <c r="D226" i="8"/>
  <c r="D227" i="8"/>
  <c r="D228" i="8"/>
  <c r="D229" i="8"/>
  <c r="D230" i="8"/>
  <c r="D231" i="8"/>
  <c r="D232" i="8"/>
  <c r="D233" i="8"/>
  <c r="D234" i="8"/>
  <c r="D235" i="8"/>
  <c r="D236" i="8"/>
  <c r="D237" i="8"/>
  <c r="D238" i="8"/>
  <c r="D239" i="8"/>
  <c r="D240" i="8"/>
  <c r="D241" i="8"/>
  <c r="D242" i="8"/>
  <c r="D243" i="8"/>
  <c r="D244" i="8"/>
  <c r="D245" i="8"/>
  <c r="D246" i="8"/>
  <c r="D247" i="8"/>
  <c r="D248" i="8"/>
  <c r="D249" i="8"/>
  <c r="D250" i="8"/>
  <c r="D251" i="8"/>
  <c r="D252" i="8"/>
  <c r="D253" i="8"/>
  <c r="D254" i="8"/>
  <c r="D255" i="8"/>
  <c r="D256" i="8"/>
  <c r="D257" i="8"/>
  <c r="D258" i="8"/>
  <c r="D259" i="8"/>
  <c r="D260" i="8"/>
  <c r="D261" i="8"/>
  <c r="D262" i="8"/>
  <c r="D263" i="8"/>
  <c r="D264" i="8"/>
  <c r="D265" i="8"/>
  <c r="D266" i="8"/>
  <c r="D267" i="8"/>
  <c r="D268" i="8"/>
  <c r="D269" i="8"/>
  <c r="D270" i="8"/>
  <c r="D271" i="8"/>
  <c r="D272" i="8"/>
  <c r="D273" i="8"/>
  <c r="D274" i="8"/>
  <c r="D275" i="8"/>
  <c r="D276" i="8"/>
  <c r="D277" i="8"/>
  <c r="D278" i="8"/>
  <c r="D279" i="8"/>
  <c r="D280" i="8"/>
  <c r="D281" i="8"/>
  <c r="D282" i="8"/>
  <c r="D283" i="8"/>
  <c r="D284" i="8"/>
  <c r="D285" i="8"/>
  <c r="D286" i="8"/>
  <c r="D287" i="8"/>
  <c r="D288" i="8"/>
  <c r="D289" i="8"/>
  <c r="D290" i="8"/>
  <c r="D291" i="8"/>
  <c r="D292" i="8"/>
  <c r="D293" i="8"/>
  <c r="D294" i="8"/>
  <c r="D295" i="8"/>
  <c r="D296" i="8"/>
  <c r="D297" i="8"/>
  <c r="D298" i="8"/>
  <c r="D299" i="8"/>
  <c r="D300" i="8"/>
  <c r="D301" i="8"/>
  <c r="D302" i="8"/>
  <c r="D303" i="8"/>
  <c r="D304" i="8"/>
  <c r="D305" i="8"/>
  <c r="D306" i="8"/>
  <c r="D307" i="8"/>
  <c r="D308" i="8"/>
  <c r="D309" i="8"/>
  <c r="D310" i="8"/>
  <c r="D311" i="8"/>
  <c r="D312" i="8"/>
  <c r="D313" i="8"/>
  <c r="D314" i="8"/>
  <c r="D315" i="8"/>
  <c r="D316" i="8"/>
  <c r="D317" i="8"/>
  <c r="D318" i="8"/>
  <c r="D319" i="8"/>
  <c r="D320" i="8"/>
  <c r="D321" i="8"/>
  <c r="D322" i="8"/>
  <c r="D323" i="8"/>
  <c r="D324" i="8"/>
  <c r="D325" i="8"/>
  <c r="D326" i="8"/>
  <c r="D327" i="8"/>
  <c r="D328" i="8"/>
  <c r="D329" i="8"/>
  <c r="D330" i="8"/>
  <c r="D331" i="8"/>
  <c r="D2" i="8"/>
  <c r="A3" i="8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171" i="8"/>
  <c r="A172" i="8"/>
  <c r="A173" i="8"/>
  <c r="A174" i="8"/>
  <c r="A175" i="8"/>
  <c r="A176" i="8"/>
  <c r="A177" i="8"/>
  <c r="A178" i="8"/>
  <c r="A179" i="8"/>
  <c r="A180" i="8"/>
  <c r="A181" i="8"/>
  <c r="A182" i="8"/>
  <c r="A183" i="8"/>
  <c r="A184" i="8"/>
  <c r="A185" i="8"/>
  <c r="A186" i="8"/>
  <c r="A187" i="8"/>
  <c r="A188" i="8"/>
  <c r="A189" i="8"/>
  <c r="A190" i="8"/>
  <c r="A191" i="8"/>
  <c r="A192" i="8"/>
  <c r="A193" i="8"/>
  <c r="A194" i="8"/>
  <c r="A195" i="8"/>
  <c r="A196" i="8"/>
  <c r="A197" i="8"/>
  <c r="A198" i="8"/>
  <c r="A199" i="8"/>
  <c r="A200" i="8"/>
  <c r="A201" i="8"/>
  <c r="A202" i="8"/>
  <c r="A203" i="8"/>
  <c r="A204" i="8"/>
  <c r="A205" i="8"/>
  <c r="A206" i="8"/>
  <c r="A207" i="8"/>
  <c r="A208" i="8"/>
  <c r="A209" i="8"/>
  <c r="A210" i="8"/>
  <c r="A211" i="8"/>
  <c r="A212" i="8"/>
  <c r="A213" i="8"/>
  <c r="A214" i="8"/>
  <c r="A215" i="8"/>
  <c r="A216" i="8"/>
  <c r="A217" i="8"/>
  <c r="A218" i="8"/>
  <c r="A219" i="8"/>
  <c r="A220" i="8"/>
  <c r="A221" i="8"/>
  <c r="A222" i="8"/>
  <c r="A223" i="8"/>
  <c r="A224" i="8"/>
  <c r="A225" i="8"/>
  <c r="A226" i="8"/>
  <c r="A227" i="8"/>
  <c r="A228" i="8"/>
  <c r="A229" i="8"/>
  <c r="A230" i="8"/>
  <c r="A231" i="8"/>
  <c r="A232" i="8"/>
  <c r="A233" i="8"/>
  <c r="A234" i="8"/>
  <c r="A235" i="8"/>
  <c r="A236" i="8"/>
  <c r="A237" i="8"/>
  <c r="A238" i="8"/>
  <c r="A239" i="8"/>
  <c r="A240" i="8"/>
  <c r="A241" i="8"/>
  <c r="A242" i="8"/>
  <c r="A243" i="8"/>
  <c r="A244" i="8"/>
  <c r="A245" i="8"/>
  <c r="A246" i="8"/>
  <c r="A247" i="8"/>
  <c r="A248" i="8"/>
  <c r="A249" i="8"/>
  <c r="A250" i="8"/>
  <c r="A251" i="8"/>
  <c r="A252" i="8"/>
  <c r="A253" i="8"/>
  <c r="A254" i="8"/>
  <c r="A255" i="8"/>
  <c r="A256" i="8"/>
  <c r="A257" i="8"/>
  <c r="A258" i="8"/>
  <c r="A259" i="8"/>
  <c r="A260" i="8"/>
  <c r="A261" i="8"/>
  <c r="A262" i="8"/>
  <c r="A263" i="8"/>
  <c r="A264" i="8"/>
  <c r="A265" i="8"/>
  <c r="A266" i="8"/>
  <c r="A267" i="8"/>
  <c r="A268" i="8"/>
  <c r="A269" i="8"/>
  <c r="A270" i="8"/>
  <c r="A271" i="8"/>
  <c r="A272" i="8"/>
  <c r="A273" i="8"/>
  <c r="A274" i="8"/>
  <c r="A275" i="8"/>
  <c r="A276" i="8"/>
  <c r="A277" i="8"/>
  <c r="A278" i="8"/>
  <c r="A279" i="8"/>
  <c r="A280" i="8"/>
  <c r="A281" i="8"/>
  <c r="A282" i="8"/>
  <c r="A283" i="8"/>
  <c r="A284" i="8"/>
  <c r="A285" i="8"/>
  <c r="A286" i="8"/>
  <c r="A287" i="8"/>
  <c r="A288" i="8"/>
  <c r="A289" i="8"/>
  <c r="A290" i="8"/>
  <c r="A291" i="8"/>
  <c r="A292" i="8"/>
  <c r="A293" i="8"/>
  <c r="A294" i="8"/>
  <c r="A295" i="8"/>
  <c r="A296" i="8"/>
  <c r="A297" i="8"/>
  <c r="A298" i="8"/>
  <c r="A299" i="8"/>
  <c r="A300" i="8"/>
  <c r="A301" i="8"/>
  <c r="A302" i="8"/>
  <c r="A303" i="8"/>
  <c r="A304" i="8"/>
  <c r="A305" i="8"/>
  <c r="A306" i="8"/>
  <c r="A307" i="8"/>
  <c r="A308" i="8"/>
  <c r="A309" i="8"/>
  <c r="A310" i="8"/>
  <c r="A311" i="8"/>
  <c r="A312" i="8"/>
  <c r="A313" i="8"/>
  <c r="A314" i="8"/>
  <c r="A315" i="8"/>
  <c r="A316" i="8"/>
  <c r="A317" i="8"/>
  <c r="A318" i="8"/>
  <c r="A319" i="8"/>
  <c r="A320" i="8"/>
  <c r="A321" i="8"/>
  <c r="A322" i="8"/>
  <c r="A323" i="8"/>
  <c r="A324" i="8"/>
  <c r="A325" i="8"/>
  <c r="A326" i="8"/>
  <c r="A327" i="8"/>
  <c r="A328" i="8"/>
  <c r="A329" i="8"/>
  <c r="A330" i="8"/>
  <c r="A2" i="8"/>
  <c r="R849" i="5" s="1"/>
  <c r="C331" i="8"/>
  <c r="R825" i="5" l="1"/>
  <c r="R697" i="5"/>
  <c r="R611" i="5"/>
  <c r="R408" i="5"/>
  <c r="R945" i="5"/>
  <c r="R881" i="5"/>
  <c r="R753" i="5"/>
  <c r="R689" i="5"/>
  <c r="R600" i="5"/>
  <c r="R497" i="5"/>
  <c r="R392" i="5"/>
  <c r="R228" i="5"/>
  <c r="R1001" i="5"/>
  <c r="R937" i="5"/>
  <c r="R873" i="5"/>
  <c r="R809" i="5"/>
  <c r="R745" i="5"/>
  <c r="R680" i="5"/>
  <c r="R586" i="5"/>
  <c r="R483" i="5"/>
  <c r="R376" i="5"/>
  <c r="R208" i="5"/>
  <c r="R993" i="5"/>
  <c r="R929" i="5"/>
  <c r="R865" i="5"/>
  <c r="R801" i="5"/>
  <c r="R737" i="5"/>
  <c r="R668" i="5"/>
  <c r="R572" i="5"/>
  <c r="R472" i="5"/>
  <c r="R356" i="5"/>
  <c r="R186" i="5"/>
  <c r="R985" i="5"/>
  <c r="R729" i="5"/>
  <c r="R458" i="5"/>
  <c r="R164" i="5"/>
  <c r="R658" i="5"/>
  <c r="R857" i="5"/>
  <c r="R11" i="5"/>
  <c r="R19" i="5"/>
  <c r="R27" i="5"/>
  <c r="R35" i="5"/>
  <c r="R43" i="5"/>
  <c r="R51" i="5"/>
  <c r="R59" i="5"/>
  <c r="R67" i="5"/>
  <c r="R75" i="5"/>
  <c r="R83" i="5"/>
  <c r="R91" i="5"/>
  <c r="R99" i="5"/>
  <c r="R107" i="5"/>
  <c r="R115" i="5"/>
  <c r="R123" i="5"/>
  <c r="R131" i="5"/>
  <c r="R139" i="5"/>
  <c r="R147" i="5"/>
  <c r="R155" i="5"/>
  <c r="R163" i="5"/>
  <c r="R171" i="5"/>
  <c r="R179" i="5"/>
  <c r="R187" i="5"/>
  <c r="R195" i="5"/>
  <c r="R203" i="5"/>
  <c r="R211" i="5"/>
  <c r="R219" i="5"/>
  <c r="R227" i="5"/>
  <c r="R235" i="5"/>
  <c r="R243" i="5"/>
  <c r="R251" i="5"/>
  <c r="R259" i="5"/>
  <c r="R267" i="5"/>
  <c r="R275" i="5"/>
  <c r="R283" i="5"/>
  <c r="R291" i="5"/>
  <c r="R299" i="5"/>
  <c r="R307" i="5"/>
  <c r="R315" i="5"/>
  <c r="R323" i="5"/>
  <c r="R331" i="5"/>
  <c r="R339" i="5"/>
  <c r="R347" i="5"/>
  <c r="R355" i="5"/>
  <c r="R363" i="5"/>
  <c r="R371" i="5"/>
  <c r="R379" i="5"/>
  <c r="R387" i="5"/>
  <c r="R395" i="5"/>
  <c r="R403" i="5"/>
  <c r="R13" i="5"/>
  <c r="R21" i="5"/>
  <c r="R29" i="5"/>
  <c r="R37" i="5"/>
  <c r="R45" i="5"/>
  <c r="R53" i="5"/>
  <c r="R61" i="5"/>
  <c r="R69" i="5"/>
  <c r="R77" i="5"/>
  <c r="R85" i="5"/>
  <c r="R93" i="5"/>
  <c r="R101" i="5"/>
  <c r="R109" i="5"/>
  <c r="R117" i="5"/>
  <c r="R125" i="5"/>
  <c r="R133" i="5"/>
  <c r="R141" i="5"/>
  <c r="R149" i="5"/>
  <c r="R157" i="5"/>
  <c r="R165" i="5"/>
  <c r="R173" i="5"/>
  <c r="R181" i="5"/>
  <c r="R189" i="5"/>
  <c r="R197" i="5"/>
  <c r="R205" i="5"/>
  <c r="R213" i="5"/>
  <c r="R221" i="5"/>
  <c r="R229" i="5"/>
  <c r="R237" i="5"/>
  <c r="R245" i="5"/>
  <c r="R253" i="5"/>
  <c r="R261" i="5"/>
  <c r="R269" i="5"/>
  <c r="R277" i="5"/>
  <c r="R285" i="5"/>
  <c r="R293" i="5"/>
  <c r="R301" i="5"/>
  <c r="R309" i="5"/>
  <c r="R317" i="5"/>
  <c r="R325" i="5"/>
  <c r="R333" i="5"/>
  <c r="R341" i="5"/>
  <c r="R349" i="5"/>
  <c r="R357" i="5"/>
  <c r="R365" i="5"/>
  <c r="R373" i="5"/>
  <c r="R381" i="5"/>
  <c r="R389" i="5"/>
  <c r="R397" i="5"/>
  <c r="R405" i="5"/>
  <c r="R413" i="5"/>
  <c r="R421" i="5"/>
  <c r="R429" i="5"/>
  <c r="R437" i="5"/>
  <c r="R445" i="5"/>
  <c r="R453" i="5"/>
  <c r="R461" i="5"/>
  <c r="R469" i="5"/>
  <c r="R477" i="5"/>
  <c r="R485" i="5"/>
  <c r="R493" i="5"/>
  <c r="R501" i="5"/>
  <c r="R509" i="5"/>
  <c r="R517" i="5"/>
  <c r="R525" i="5"/>
  <c r="R533" i="5"/>
  <c r="R541" i="5"/>
  <c r="R549" i="5"/>
  <c r="R557" i="5"/>
  <c r="R565" i="5"/>
  <c r="R573" i="5"/>
  <c r="R581" i="5"/>
  <c r="R589" i="5"/>
  <c r="R597" i="5"/>
  <c r="R605" i="5"/>
  <c r="R613" i="5"/>
  <c r="R621" i="5"/>
  <c r="R629" i="5"/>
  <c r="R14" i="5"/>
  <c r="R22" i="5"/>
  <c r="R30" i="5"/>
  <c r="R38" i="5"/>
  <c r="R46" i="5"/>
  <c r="R54" i="5"/>
  <c r="R62" i="5"/>
  <c r="R70" i="5"/>
  <c r="R78" i="5"/>
  <c r="R86" i="5"/>
  <c r="R94" i="5"/>
  <c r="R102" i="5"/>
  <c r="R110" i="5"/>
  <c r="R118" i="5"/>
  <c r="R126" i="5"/>
  <c r="R134" i="5"/>
  <c r="R142" i="5"/>
  <c r="R150" i="5"/>
  <c r="R158" i="5"/>
  <c r="R166" i="5"/>
  <c r="R174" i="5"/>
  <c r="R182" i="5"/>
  <c r="R190" i="5"/>
  <c r="R198" i="5"/>
  <c r="R206" i="5"/>
  <c r="R214" i="5"/>
  <c r="R222" i="5"/>
  <c r="R230" i="5"/>
  <c r="R238" i="5"/>
  <c r="R246" i="5"/>
  <c r="R254" i="5"/>
  <c r="R262" i="5"/>
  <c r="R270" i="5"/>
  <c r="R278" i="5"/>
  <c r="R286" i="5"/>
  <c r="R294" i="5"/>
  <c r="R302" i="5"/>
  <c r="R310" i="5"/>
  <c r="R318" i="5"/>
  <c r="R326" i="5"/>
  <c r="R334" i="5"/>
  <c r="R342" i="5"/>
  <c r="R350" i="5"/>
  <c r="R358" i="5"/>
  <c r="R366" i="5"/>
  <c r="R374" i="5"/>
  <c r="R382" i="5"/>
  <c r="R390" i="5"/>
  <c r="R398" i="5"/>
  <c r="R406" i="5"/>
  <c r="R414" i="5"/>
  <c r="R422" i="5"/>
  <c r="R430" i="5"/>
  <c r="R438" i="5"/>
  <c r="R446" i="5"/>
  <c r="R454" i="5"/>
  <c r="R462" i="5"/>
  <c r="R470" i="5"/>
  <c r="R478" i="5"/>
  <c r="R486" i="5"/>
  <c r="R494" i="5"/>
  <c r="R502" i="5"/>
  <c r="R510" i="5"/>
  <c r="R518" i="5"/>
  <c r="R526" i="5"/>
  <c r="R534" i="5"/>
  <c r="R542" i="5"/>
  <c r="R550" i="5"/>
  <c r="R558" i="5"/>
  <c r="R566" i="5"/>
  <c r="R574" i="5"/>
  <c r="R582" i="5"/>
  <c r="R590" i="5"/>
  <c r="R598" i="5"/>
  <c r="R606" i="5"/>
  <c r="R614" i="5"/>
  <c r="R622" i="5"/>
  <c r="R630" i="5"/>
  <c r="R638" i="5"/>
  <c r="R646" i="5"/>
  <c r="R654" i="5"/>
  <c r="R662" i="5"/>
  <c r="R670" i="5"/>
  <c r="R678" i="5"/>
  <c r="R686" i="5"/>
  <c r="R7" i="5"/>
  <c r="R15" i="5"/>
  <c r="R23" i="5"/>
  <c r="R31" i="5"/>
  <c r="R39" i="5"/>
  <c r="R47" i="5"/>
  <c r="R55" i="5"/>
  <c r="R63" i="5"/>
  <c r="R71" i="5"/>
  <c r="R79" i="5"/>
  <c r="R87" i="5"/>
  <c r="R95" i="5"/>
  <c r="R103" i="5"/>
  <c r="R111" i="5"/>
  <c r="R119" i="5"/>
  <c r="R127" i="5"/>
  <c r="R135" i="5"/>
  <c r="R143" i="5"/>
  <c r="R151" i="5"/>
  <c r="R159" i="5"/>
  <c r="R167" i="5"/>
  <c r="R175" i="5"/>
  <c r="R183" i="5"/>
  <c r="R191" i="5"/>
  <c r="R199" i="5"/>
  <c r="R207" i="5"/>
  <c r="R215" i="5"/>
  <c r="R223" i="5"/>
  <c r="R231" i="5"/>
  <c r="R239" i="5"/>
  <c r="R247" i="5"/>
  <c r="R255" i="5"/>
  <c r="R263" i="5"/>
  <c r="R271" i="5"/>
  <c r="R279" i="5"/>
  <c r="R287" i="5"/>
  <c r="R295" i="5"/>
  <c r="R303" i="5"/>
  <c r="R311" i="5"/>
  <c r="R319" i="5"/>
  <c r="R327" i="5"/>
  <c r="R335" i="5"/>
  <c r="R343" i="5"/>
  <c r="R351" i="5"/>
  <c r="R359" i="5"/>
  <c r="R367" i="5"/>
  <c r="R375" i="5"/>
  <c r="R383" i="5"/>
  <c r="R391" i="5"/>
  <c r="R399" i="5"/>
  <c r="R407" i="5"/>
  <c r="R415" i="5"/>
  <c r="R423" i="5"/>
  <c r="R431" i="5"/>
  <c r="R439" i="5"/>
  <c r="R447" i="5"/>
  <c r="R455" i="5"/>
  <c r="R463" i="5"/>
  <c r="R471" i="5"/>
  <c r="R479" i="5"/>
  <c r="R487" i="5"/>
  <c r="R495" i="5"/>
  <c r="R503" i="5"/>
  <c r="R511" i="5"/>
  <c r="R519" i="5"/>
  <c r="R527" i="5"/>
  <c r="R535" i="5"/>
  <c r="R543" i="5"/>
  <c r="R551" i="5"/>
  <c r="R559" i="5"/>
  <c r="R567" i="5"/>
  <c r="R575" i="5"/>
  <c r="R583" i="5"/>
  <c r="R591" i="5"/>
  <c r="R599" i="5"/>
  <c r="R607" i="5"/>
  <c r="R615" i="5"/>
  <c r="R623" i="5"/>
  <c r="R631" i="5"/>
  <c r="R639" i="5"/>
  <c r="R647" i="5"/>
  <c r="R655" i="5"/>
  <c r="R663" i="5"/>
  <c r="R671" i="5"/>
  <c r="R679" i="5"/>
  <c r="R9" i="5"/>
  <c r="R17" i="5"/>
  <c r="R25" i="5"/>
  <c r="R33" i="5"/>
  <c r="R41" i="5"/>
  <c r="R49" i="5"/>
  <c r="R57" i="5"/>
  <c r="R65" i="5"/>
  <c r="R73" i="5"/>
  <c r="R81" i="5"/>
  <c r="R89" i="5"/>
  <c r="R97" i="5"/>
  <c r="R105" i="5"/>
  <c r="R113" i="5"/>
  <c r="R121" i="5"/>
  <c r="R129" i="5"/>
  <c r="R137" i="5"/>
  <c r="R145" i="5"/>
  <c r="R153" i="5"/>
  <c r="R161" i="5"/>
  <c r="R169" i="5"/>
  <c r="R177" i="5"/>
  <c r="R185" i="5"/>
  <c r="R193" i="5"/>
  <c r="R201" i="5"/>
  <c r="R209" i="5"/>
  <c r="R217" i="5"/>
  <c r="R225" i="5"/>
  <c r="R233" i="5"/>
  <c r="R241" i="5"/>
  <c r="R249" i="5"/>
  <c r="R257" i="5"/>
  <c r="R265" i="5"/>
  <c r="R273" i="5"/>
  <c r="R281" i="5"/>
  <c r="R289" i="5"/>
  <c r="R297" i="5"/>
  <c r="R305" i="5"/>
  <c r="R313" i="5"/>
  <c r="R321" i="5"/>
  <c r="R329" i="5"/>
  <c r="R337" i="5"/>
  <c r="R345" i="5"/>
  <c r="R353" i="5"/>
  <c r="R361" i="5"/>
  <c r="R20" i="5"/>
  <c r="R42" i="5"/>
  <c r="R64" i="5"/>
  <c r="R84" i="5"/>
  <c r="R106" i="5"/>
  <c r="R128" i="5"/>
  <c r="R148" i="5"/>
  <c r="R170" i="5"/>
  <c r="R192" i="5"/>
  <c r="R212" i="5"/>
  <c r="R234" i="5"/>
  <c r="R256" i="5"/>
  <c r="R276" i="5"/>
  <c r="R298" i="5"/>
  <c r="R320" i="5"/>
  <c r="R340" i="5"/>
  <c r="R362" i="5"/>
  <c r="R378" i="5"/>
  <c r="R394" i="5"/>
  <c r="R410" i="5"/>
  <c r="R424" i="5"/>
  <c r="R435" i="5"/>
  <c r="R449" i="5"/>
  <c r="R460" i="5"/>
  <c r="R474" i="5"/>
  <c r="R488" i="5"/>
  <c r="R499" i="5"/>
  <c r="R513" i="5"/>
  <c r="R524" i="5"/>
  <c r="R538" i="5"/>
  <c r="R552" i="5"/>
  <c r="R563" i="5"/>
  <c r="R577" i="5"/>
  <c r="R588" i="5"/>
  <c r="R602" i="5"/>
  <c r="R616" i="5"/>
  <c r="R627" i="5"/>
  <c r="R640" i="5"/>
  <c r="R650" i="5"/>
  <c r="R660" i="5"/>
  <c r="R672" i="5"/>
  <c r="R682" i="5"/>
  <c r="R691" i="5"/>
  <c r="R699" i="5"/>
  <c r="R707" i="5"/>
  <c r="R715" i="5"/>
  <c r="R723" i="5"/>
  <c r="R731" i="5"/>
  <c r="R739" i="5"/>
  <c r="R747" i="5"/>
  <c r="R755" i="5"/>
  <c r="R763" i="5"/>
  <c r="R771" i="5"/>
  <c r="R779" i="5"/>
  <c r="R787" i="5"/>
  <c r="R795" i="5"/>
  <c r="R803" i="5"/>
  <c r="R811" i="5"/>
  <c r="R819" i="5"/>
  <c r="R827" i="5"/>
  <c r="R835" i="5"/>
  <c r="R843" i="5"/>
  <c r="R851" i="5"/>
  <c r="R859" i="5"/>
  <c r="R867" i="5"/>
  <c r="R875" i="5"/>
  <c r="R883" i="5"/>
  <c r="R891" i="5"/>
  <c r="R899" i="5"/>
  <c r="R907" i="5"/>
  <c r="R915" i="5"/>
  <c r="R923" i="5"/>
  <c r="R931" i="5"/>
  <c r="R939" i="5"/>
  <c r="R947" i="5"/>
  <c r="R955" i="5"/>
  <c r="R963" i="5"/>
  <c r="R971" i="5"/>
  <c r="R979" i="5"/>
  <c r="R987" i="5"/>
  <c r="R995" i="5"/>
  <c r="R1003" i="5"/>
  <c r="R1011" i="5"/>
  <c r="R24" i="5"/>
  <c r="R44" i="5"/>
  <c r="R66" i="5"/>
  <c r="R88" i="5"/>
  <c r="R108" i="5"/>
  <c r="R130" i="5"/>
  <c r="R152" i="5"/>
  <c r="R172" i="5"/>
  <c r="R194" i="5"/>
  <c r="R216" i="5"/>
  <c r="R236" i="5"/>
  <c r="R258" i="5"/>
  <c r="R280" i="5"/>
  <c r="R300" i="5"/>
  <c r="R322" i="5"/>
  <c r="R344" i="5"/>
  <c r="R364" i="5"/>
  <c r="R380" i="5"/>
  <c r="R396" i="5"/>
  <c r="R411" i="5"/>
  <c r="R425" i="5"/>
  <c r="R436" i="5"/>
  <c r="R450" i="5"/>
  <c r="R464" i="5"/>
  <c r="R475" i="5"/>
  <c r="R489" i="5"/>
  <c r="R500" i="5"/>
  <c r="R514" i="5"/>
  <c r="R528" i="5"/>
  <c r="R539" i="5"/>
  <c r="R553" i="5"/>
  <c r="R564" i="5"/>
  <c r="R578" i="5"/>
  <c r="R592" i="5"/>
  <c r="R603" i="5"/>
  <c r="R617" i="5"/>
  <c r="R628" i="5"/>
  <c r="R641" i="5"/>
  <c r="R651" i="5"/>
  <c r="R661" i="5"/>
  <c r="R673" i="5"/>
  <c r="R683" i="5"/>
  <c r="R692" i="5"/>
  <c r="R700" i="5"/>
  <c r="R708" i="5"/>
  <c r="R716" i="5"/>
  <c r="R724" i="5"/>
  <c r="R732" i="5"/>
  <c r="R740" i="5"/>
  <c r="R748" i="5"/>
  <c r="R756" i="5"/>
  <c r="R764" i="5"/>
  <c r="R772" i="5"/>
  <c r="R780" i="5"/>
  <c r="R788" i="5"/>
  <c r="R796" i="5"/>
  <c r="R804" i="5"/>
  <c r="R812" i="5"/>
  <c r="R820" i="5"/>
  <c r="R828" i="5"/>
  <c r="R836" i="5"/>
  <c r="R844" i="5"/>
  <c r="R852" i="5"/>
  <c r="R860" i="5"/>
  <c r="R868" i="5"/>
  <c r="R876" i="5"/>
  <c r="R884" i="5"/>
  <c r="R892" i="5"/>
  <c r="R900" i="5"/>
  <c r="R908" i="5"/>
  <c r="R916" i="5"/>
  <c r="R924" i="5"/>
  <c r="R932" i="5"/>
  <c r="R940" i="5"/>
  <c r="R948" i="5"/>
  <c r="R956" i="5"/>
  <c r="R964" i="5"/>
  <c r="R972" i="5"/>
  <c r="R980" i="5"/>
  <c r="R988" i="5"/>
  <c r="R996" i="5"/>
  <c r="R1004" i="5"/>
  <c r="R1012" i="5"/>
  <c r="R16" i="5"/>
  <c r="R58" i="5"/>
  <c r="R26" i="5"/>
  <c r="R48" i="5"/>
  <c r="R68" i="5"/>
  <c r="R90" i="5"/>
  <c r="R112" i="5"/>
  <c r="R132" i="5"/>
  <c r="R154" i="5"/>
  <c r="R176" i="5"/>
  <c r="R196" i="5"/>
  <c r="R218" i="5"/>
  <c r="R240" i="5"/>
  <c r="R260" i="5"/>
  <c r="R282" i="5"/>
  <c r="R304" i="5"/>
  <c r="R324" i="5"/>
  <c r="R346" i="5"/>
  <c r="R368" i="5"/>
  <c r="R384" i="5"/>
  <c r="R400" i="5"/>
  <c r="R412" i="5"/>
  <c r="R426" i="5"/>
  <c r="R440" i="5"/>
  <c r="R451" i="5"/>
  <c r="R465" i="5"/>
  <c r="R476" i="5"/>
  <c r="R490" i="5"/>
  <c r="R504" i="5"/>
  <c r="R515" i="5"/>
  <c r="R529" i="5"/>
  <c r="R540" i="5"/>
  <c r="R554" i="5"/>
  <c r="R568" i="5"/>
  <c r="R579" i="5"/>
  <c r="R593" i="5"/>
  <c r="R604" i="5"/>
  <c r="R618" i="5"/>
  <c r="R632" i="5"/>
  <c r="R642" i="5"/>
  <c r="R652" i="5"/>
  <c r="R664" i="5"/>
  <c r="R674" i="5"/>
  <c r="R684" i="5"/>
  <c r="R693" i="5"/>
  <c r="R701" i="5"/>
  <c r="R709" i="5"/>
  <c r="R717" i="5"/>
  <c r="R725" i="5"/>
  <c r="R733" i="5"/>
  <c r="R741" i="5"/>
  <c r="R749" i="5"/>
  <c r="R757" i="5"/>
  <c r="R765" i="5"/>
  <c r="R773" i="5"/>
  <c r="R781" i="5"/>
  <c r="R789" i="5"/>
  <c r="R797" i="5"/>
  <c r="R805" i="5"/>
  <c r="R813" i="5"/>
  <c r="R821" i="5"/>
  <c r="R829" i="5"/>
  <c r="R837" i="5"/>
  <c r="R845" i="5"/>
  <c r="R853" i="5"/>
  <c r="R861" i="5"/>
  <c r="R869" i="5"/>
  <c r="R877" i="5"/>
  <c r="R885" i="5"/>
  <c r="R893" i="5"/>
  <c r="R901" i="5"/>
  <c r="R909" i="5"/>
  <c r="R917" i="5"/>
  <c r="R925" i="5"/>
  <c r="R933" i="5"/>
  <c r="R941" i="5"/>
  <c r="R949" i="5"/>
  <c r="R957" i="5"/>
  <c r="R965" i="5"/>
  <c r="R973" i="5"/>
  <c r="R981" i="5"/>
  <c r="R989" i="5"/>
  <c r="R997" i="5"/>
  <c r="R1005" i="5"/>
  <c r="R1013" i="5"/>
  <c r="R8" i="5"/>
  <c r="R28" i="5"/>
  <c r="R50" i="5"/>
  <c r="R72" i="5"/>
  <c r="R92" i="5"/>
  <c r="R114" i="5"/>
  <c r="R136" i="5"/>
  <c r="R156" i="5"/>
  <c r="R178" i="5"/>
  <c r="R200" i="5"/>
  <c r="R220" i="5"/>
  <c r="R242" i="5"/>
  <c r="R264" i="5"/>
  <c r="R284" i="5"/>
  <c r="R306" i="5"/>
  <c r="R328" i="5"/>
  <c r="R348" i="5"/>
  <c r="R369" i="5"/>
  <c r="R385" i="5"/>
  <c r="R401" i="5"/>
  <c r="R416" i="5"/>
  <c r="R427" i="5"/>
  <c r="R441" i="5"/>
  <c r="R452" i="5"/>
  <c r="R466" i="5"/>
  <c r="R480" i="5"/>
  <c r="R491" i="5"/>
  <c r="R505" i="5"/>
  <c r="R516" i="5"/>
  <c r="R530" i="5"/>
  <c r="R544" i="5"/>
  <c r="R555" i="5"/>
  <c r="R569" i="5"/>
  <c r="R580" i="5"/>
  <c r="R594" i="5"/>
  <c r="R608" i="5"/>
  <c r="R619" i="5"/>
  <c r="R633" i="5"/>
  <c r="R643" i="5"/>
  <c r="R653" i="5"/>
  <c r="R665" i="5"/>
  <c r="R675" i="5"/>
  <c r="R685" i="5"/>
  <c r="R694" i="5"/>
  <c r="R702" i="5"/>
  <c r="R710" i="5"/>
  <c r="R718" i="5"/>
  <c r="R726" i="5"/>
  <c r="R734" i="5"/>
  <c r="R742" i="5"/>
  <c r="R750" i="5"/>
  <c r="R758" i="5"/>
  <c r="R766" i="5"/>
  <c r="R774" i="5"/>
  <c r="R782" i="5"/>
  <c r="R790" i="5"/>
  <c r="R798" i="5"/>
  <c r="R806" i="5"/>
  <c r="R814" i="5"/>
  <c r="R822" i="5"/>
  <c r="R830" i="5"/>
  <c r="R838" i="5"/>
  <c r="R846" i="5"/>
  <c r="R854" i="5"/>
  <c r="R862" i="5"/>
  <c r="R870" i="5"/>
  <c r="R878" i="5"/>
  <c r="R886" i="5"/>
  <c r="R894" i="5"/>
  <c r="R902" i="5"/>
  <c r="R910" i="5"/>
  <c r="R918" i="5"/>
  <c r="R926" i="5"/>
  <c r="R934" i="5"/>
  <c r="R942" i="5"/>
  <c r="R950" i="5"/>
  <c r="R958" i="5"/>
  <c r="R966" i="5"/>
  <c r="R974" i="5"/>
  <c r="R982" i="5"/>
  <c r="R990" i="5"/>
  <c r="R998" i="5"/>
  <c r="R1006" i="5"/>
  <c r="R1014" i="5"/>
  <c r="R36" i="5"/>
  <c r="R10" i="5"/>
  <c r="R32" i="5"/>
  <c r="R52" i="5"/>
  <c r="R74" i="5"/>
  <c r="R96" i="5"/>
  <c r="R116" i="5"/>
  <c r="R138" i="5"/>
  <c r="R160" i="5"/>
  <c r="R180" i="5"/>
  <c r="R202" i="5"/>
  <c r="R224" i="5"/>
  <c r="R244" i="5"/>
  <c r="R266" i="5"/>
  <c r="R288" i="5"/>
  <c r="R308" i="5"/>
  <c r="R330" i="5"/>
  <c r="R352" i="5"/>
  <c r="R370" i="5"/>
  <c r="R386" i="5"/>
  <c r="R402" i="5"/>
  <c r="R417" i="5"/>
  <c r="R428" i="5"/>
  <c r="R442" i="5"/>
  <c r="R456" i="5"/>
  <c r="R467" i="5"/>
  <c r="R481" i="5"/>
  <c r="R492" i="5"/>
  <c r="R506" i="5"/>
  <c r="R520" i="5"/>
  <c r="R531" i="5"/>
  <c r="R545" i="5"/>
  <c r="R556" i="5"/>
  <c r="R570" i="5"/>
  <c r="R584" i="5"/>
  <c r="R595" i="5"/>
  <c r="R609" i="5"/>
  <c r="R620" i="5"/>
  <c r="R634" i="5"/>
  <c r="R644" i="5"/>
  <c r="R656" i="5"/>
  <c r="R666" i="5"/>
  <c r="R676" i="5"/>
  <c r="R687" i="5"/>
  <c r="R695" i="5"/>
  <c r="R703" i="5"/>
  <c r="R711" i="5"/>
  <c r="R719" i="5"/>
  <c r="R727" i="5"/>
  <c r="R735" i="5"/>
  <c r="R743" i="5"/>
  <c r="R751" i="5"/>
  <c r="R759" i="5"/>
  <c r="R767" i="5"/>
  <c r="R775" i="5"/>
  <c r="R783" i="5"/>
  <c r="R791" i="5"/>
  <c r="R799" i="5"/>
  <c r="R807" i="5"/>
  <c r="R815" i="5"/>
  <c r="R823" i="5"/>
  <c r="R831" i="5"/>
  <c r="R839" i="5"/>
  <c r="R847" i="5"/>
  <c r="R855" i="5"/>
  <c r="R863" i="5"/>
  <c r="R871" i="5"/>
  <c r="R879" i="5"/>
  <c r="R887" i="5"/>
  <c r="R895" i="5"/>
  <c r="R903" i="5"/>
  <c r="R911" i="5"/>
  <c r="R919" i="5"/>
  <c r="R927" i="5"/>
  <c r="R935" i="5"/>
  <c r="R943" i="5"/>
  <c r="R951" i="5"/>
  <c r="R959" i="5"/>
  <c r="R967" i="5"/>
  <c r="R975" i="5"/>
  <c r="R983" i="5"/>
  <c r="R991" i="5"/>
  <c r="R999" i="5"/>
  <c r="R1007" i="5"/>
  <c r="R5" i="5"/>
  <c r="R12" i="5"/>
  <c r="R34" i="5"/>
  <c r="R56" i="5"/>
  <c r="R76" i="5"/>
  <c r="R98" i="5"/>
  <c r="R120" i="5"/>
  <c r="R140" i="5"/>
  <c r="R162" i="5"/>
  <c r="R184" i="5"/>
  <c r="R204" i="5"/>
  <c r="R226" i="5"/>
  <c r="R248" i="5"/>
  <c r="R268" i="5"/>
  <c r="R290" i="5"/>
  <c r="R312" i="5"/>
  <c r="R332" i="5"/>
  <c r="R354" i="5"/>
  <c r="R372" i="5"/>
  <c r="R388" i="5"/>
  <c r="R404" i="5"/>
  <c r="R418" i="5"/>
  <c r="R432" i="5"/>
  <c r="R443" i="5"/>
  <c r="R457" i="5"/>
  <c r="R468" i="5"/>
  <c r="R482" i="5"/>
  <c r="R496" i="5"/>
  <c r="R507" i="5"/>
  <c r="R521" i="5"/>
  <c r="R532" i="5"/>
  <c r="R546" i="5"/>
  <c r="R560" i="5"/>
  <c r="R571" i="5"/>
  <c r="R585" i="5"/>
  <c r="R596" i="5"/>
  <c r="R610" i="5"/>
  <c r="R624" i="5"/>
  <c r="R635" i="5"/>
  <c r="R645" i="5"/>
  <c r="R657" i="5"/>
  <c r="R667" i="5"/>
  <c r="R677" i="5"/>
  <c r="R688" i="5"/>
  <c r="R696" i="5"/>
  <c r="R704" i="5"/>
  <c r="R712" i="5"/>
  <c r="R720" i="5"/>
  <c r="R728" i="5"/>
  <c r="R736" i="5"/>
  <c r="R744" i="5"/>
  <c r="R752" i="5"/>
  <c r="R760" i="5"/>
  <c r="R768" i="5"/>
  <c r="R776" i="5"/>
  <c r="R784" i="5"/>
  <c r="R792" i="5"/>
  <c r="R800" i="5"/>
  <c r="R808" i="5"/>
  <c r="R816" i="5"/>
  <c r="R824" i="5"/>
  <c r="R832" i="5"/>
  <c r="R840" i="5"/>
  <c r="R848" i="5"/>
  <c r="R856" i="5"/>
  <c r="R864" i="5"/>
  <c r="R872" i="5"/>
  <c r="R880" i="5"/>
  <c r="R888" i="5"/>
  <c r="R896" i="5"/>
  <c r="R904" i="5"/>
  <c r="R912" i="5"/>
  <c r="R920" i="5"/>
  <c r="R928" i="5"/>
  <c r="R936" i="5"/>
  <c r="R944" i="5"/>
  <c r="R952" i="5"/>
  <c r="R960" i="5"/>
  <c r="R968" i="5"/>
  <c r="R976" i="5"/>
  <c r="R984" i="5"/>
  <c r="R992" i="5"/>
  <c r="R1000" i="5"/>
  <c r="R1008" i="5"/>
  <c r="R6" i="5"/>
  <c r="R18" i="5"/>
  <c r="R40" i="5"/>
  <c r="R60" i="5"/>
  <c r="R82" i="5"/>
  <c r="R104" i="5"/>
  <c r="R124" i="5"/>
  <c r="R146" i="5"/>
  <c r="R168" i="5"/>
  <c r="R188" i="5"/>
  <c r="R210" i="5"/>
  <c r="R232" i="5"/>
  <c r="R252" i="5"/>
  <c r="R274" i="5"/>
  <c r="R296" i="5"/>
  <c r="R316" i="5"/>
  <c r="R338" i="5"/>
  <c r="R360" i="5"/>
  <c r="R377" i="5"/>
  <c r="R393" i="5"/>
  <c r="R409" i="5"/>
  <c r="R420" i="5"/>
  <c r="R434" i="5"/>
  <c r="R448" i="5"/>
  <c r="R459" i="5"/>
  <c r="R473" i="5"/>
  <c r="R484" i="5"/>
  <c r="R498" i="5"/>
  <c r="R512" i="5"/>
  <c r="R523" i="5"/>
  <c r="R537" i="5"/>
  <c r="R548" i="5"/>
  <c r="R562" i="5"/>
  <c r="R576" i="5"/>
  <c r="R587" i="5"/>
  <c r="R601" i="5"/>
  <c r="R612" i="5"/>
  <c r="R626" i="5"/>
  <c r="R637" i="5"/>
  <c r="R649" i="5"/>
  <c r="R659" i="5"/>
  <c r="R669" i="5"/>
  <c r="R681" i="5"/>
  <c r="R690" i="5"/>
  <c r="R698" i="5"/>
  <c r="R706" i="5"/>
  <c r="R714" i="5"/>
  <c r="R722" i="5"/>
  <c r="R730" i="5"/>
  <c r="R738" i="5"/>
  <c r="R746" i="5"/>
  <c r="R754" i="5"/>
  <c r="R762" i="5"/>
  <c r="R770" i="5"/>
  <c r="R778" i="5"/>
  <c r="R786" i="5"/>
  <c r="R794" i="5"/>
  <c r="R802" i="5"/>
  <c r="R810" i="5"/>
  <c r="R818" i="5"/>
  <c r="R826" i="5"/>
  <c r="R834" i="5"/>
  <c r="R842" i="5"/>
  <c r="R850" i="5"/>
  <c r="R858" i="5"/>
  <c r="R866" i="5"/>
  <c r="R874" i="5"/>
  <c r="R882" i="5"/>
  <c r="R890" i="5"/>
  <c r="R898" i="5"/>
  <c r="R906" i="5"/>
  <c r="R914" i="5"/>
  <c r="R922" i="5"/>
  <c r="R930" i="5"/>
  <c r="R938" i="5"/>
  <c r="R946" i="5"/>
  <c r="R954" i="5"/>
  <c r="R962" i="5"/>
  <c r="R970" i="5"/>
  <c r="R978" i="5"/>
  <c r="R986" i="5"/>
  <c r="R994" i="5"/>
  <c r="R1002" i="5"/>
  <c r="R1010" i="5"/>
  <c r="R80" i="5"/>
  <c r="R921" i="5"/>
  <c r="R793" i="5"/>
  <c r="R561" i="5"/>
  <c r="R336" i="5"/>
  <c r="R977" i="5"/>
  <c r="R913" i="5"/>
  <c r="R785" i="5"/>
  <c r="R721" i="5"/>
  <c r="R648" i="5"/>
  <c r="R547" i="5"/>
  <c r="R444" i="5"/>
  <c r="R314" i="5"/>
  <c r="R144" i="5"/>
  <c r="R969" i="5"/>
  <c r="R905" i="5"/>
  <c r="R841" i="5"/>
  <c r="R777" i="5"/>
  <c r="R713" i="5"/>
  <c r="R636" i="5"/>
  <c r="R536" i="5"/>
  <c r="R433" i="5"/>
  <c r="R292" i="5"/>
  <c r="R122" i="5"/>
  <c r="R961" i="5"/>
  <c r="R897" i="5"/>
  <c r="R833" i="5"/>
  <c r="R769" i="5"/>
  <c r="R705" i="5"/>
  <c r="R625" i="5"/>
  <c r="R522" i="5"/>
  <c r="R419" i="5"/>
  <c r="R272" i="5"/>
  <c r="R100" i="5"/>
  <c r="R953" i="5"/>
  <c r="R761" i="5"/>
  <c r="R508" i="5"/>
  <c r="R250" i="5"/>
  <c r="R1009" i="5"/>
  <c r="R889" i="5"/>
  <c r="R817" i="5"/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</calcChain>
</file>

<file path=xl/sharedStrings.xml><?xml version="1.0" encoding="utf-8"?>
<sst xmlns="http://schemas.openxmlformats.org/spreadsheetml/2006/main" count="6280" uniqueCount="1644">
  <si>
    <t>Ngày nộp tiền</t>
  </si>
  <si>
    <t>sknh_14h</t>
  </si>
  <si>
    <t>MBB1600106040789</t>
  </si>
  <si>
    <t>MBB-TK khác</t>
  </si>
  <si>
    <t>TPB01279207001</t>
  </si>
  <si>
    <t>Grand Total</t>
  </si>
  <si>
    <t>Chưa xác định</t>
  </si>
  <si>
    <t>31/01/2020</t>
  </si>
  <si>
    <t>01/02/2020</t>
  </si>
  <si>
    <t>03/02/2020</t>
  </si>
  <si>
    <t>10/02/2020</t>
  </si>
  <si>
    <t>11/02/2020</t>
  </si>
  <si>
    <t>13/02/2020</t>
  </si>
  <si>
    <t>14/02/2020</t>
  </si>
  <si>
    <t>17/02/2020</t>
  </si>
  <si>
    <t>18/02/2020</t>
  </si>
  <si>
    <t>20/02/2020</t>
  </si>
  <si>
    <t>22/02/2020</t>
  </si>
  <si>
    <t>24/02/2020</t>
  </si>
  <si>
    <t>25/02/2020</t>
  </si>
  <si>
    <t>27/02/2020</t>
  </si>
  <si>
    <t>29/02/2020</t>
  </si>
  <si>
    <t>03/03/2020</t>
  </si>
  <si>
    <t>04/03/2020</t>
  </si>
  <si>
    <t>05/03/2020</t>
  </si>
  <si>
    <t>07/03/2020</t>
  </si>
  <si>
    <t>09/03/2020</t>
  </si>
  <si>
    <t>11/03/2020</t>
  </si>
  <si>
    <t>12/03/2020</t>
  </si>
  <si>
    <t>14/03/2020</t>
  </si>
  <si>
    <t>16/03/2020</t>
  </si>
  <si>
    <t>18/03/2020</t>
  </si>
  <si>
    <t>19/03/2020</t>
  </si>
  <si>
    <t>21/03/2020</t>
  </si>
  <si>
    <t>24/03/2020</t>
  </si>
  <si>
    <t>25/03/2020</t>
  </si>
  <si>
    <t>26/03/2020</t>
  </si>
  <si>
    <t>27/03/2020</t>
  </si>
  <si>
    <t>28/03/2020</t>
  </si>
  <si>
    <t>06/04/2020</t>
  </si>
  <si>
    <t>16/04/2020</t>
  </si>
  <si>
    <t>17/04/2020</t>
  </si>
  <si>
    <t>18/04/2020</t>
  </si>
  <si>
    <t>21/04/2020</t>
  </si>
  <si>
    <t>22/04/2020</t>
  </si>
  <si>
    <t>24/04/2020</t>
  </si>
  <si>
    <t>25/04/2020</t>
  </si>
  <si>
    <t>27/04/2020</t>
  </si>
  <si>
    <t>07/05/2020</t>
  </si>
  <si>
    <t>08/05/2020</t>
  </si>
  <si>
    <t>11/05/2020</t>
  </si>
  <si>
    <t>12/05/2020</t>
  </si>
  <si>
    <t>20/05/2020</t>
  </si>
  <si>
    <t>30/05/2020</t>
  </si>
  <si>
    <t>02/06/2020</t>
  </si>
  <si>
    <t>08/06/2020</t>
  </si>
  <si>
    <t>10/06/2020</t>
  </si>
  <si>
    <t>11/06/2020</t>
  </si>
  <si>
    <t>12/06/2020</t>
  </si>
  <si>
    <t>19/06/2020</t>
  </si>
  <si>
    <t>26/06/2020</t>
  </si>
  <si>
    <t>29/06/2020</t>
  </si>
  <si>
    <t>01/07/2020</t>
  </si>
  <si>
    <t>07/07/2020</t>
  </si>
  <si>
    <t>09/07/2020</t>
  </si>
  <si>
    <t>11/07/2020</t>
  </si>
  <si>
    <t>15/07/2020</t>
  </si>
  <si>
    <t>16/07/2020</t>
  </si>
  <si>
    <t>17/07/2020</t>
  </si>
  <si>
    <t>21/07/2020</t>
  </si>
  <si>
    <t>25/07/2020</t>
  </si>
  <si>
    <t>28/07/2020</t>
  </si>
  <si>
    <t>29/07/2020</t>
  </si>
  <si>
    <t>01/08/2020</t>
  </si>
  <si>
    <t>03/08/2020</t>
  </si>
  <si>
    <t>04/08/2020</t>
  </si>
  <si>
    <t>07/08/2020</t>
  </si>
  <si>
    <t>08/08/2020</t>
  </si>
  <si>
    <t>10/08/2020</t>
  </si>
  <si>
    <t>11/08/2020</t>
  </si>
  <si>
    <t>18/08/2020</t>
  </si>
  <si>
    <t>19/08/2020</t>
  </si>
  <si>
    <t>20/08/2020</t>
  </si>
  <si>
    <t>24/08/2020</t>
  </si>
  <si>
    <t>25/08/2020</t>
  </si>
  <si>
    <t>26/08/2020</t>
  </si>
  <si>
    <t>27/08/2020</t>
  </si>
  <si>
    <t>28/08/2020</t>
  </si>
  <si>
    <t>01/09/2020</t>
  </si>
  <si>
    <t>03/09/2020</t>
  </si>
  <si>
    <t>04/09/2020</t>
  </si>
  <si>
    <t>09/09/2020</t>
  </si>
  <si>
    <t>11/09/2020</t>
  </si>
  <si>
    <t>16/09/2020</t>
  </si>
  <si>
    <t>17/09/2020</t>
  </si>
  <si>
    <t>22/09/2020</t>
  </si>
  <si>
    <t>23/09/2020</t>
  </si>
  <si>
    <t>24/09/2020</t>
  </si>
  <si>
    <t>25/09/2020</t>
  </si>
  <si>
    <t>28/09/2020</t>
  </si>
  <si>
    <t>29/09/2020</t>
  </si>
  <si>
    <t>30/09/2020</t>
  </si>
  <si>
    <t>02/10/2020</t>
  </si>
  <si>
    <t>06/10/2020</t>
  </si>
  <si>
    <t>07/10/2020</t>
  </si>
  <si>
    <t>08/10/2020</t>
  </si>
  <si>
    <t>09/10/2020</t>
  </si>
  <si>
    <t>12/10/2020</t>
  </si>
  <si>
    <t>13/10/2020</t>
  </si>
  <si>
    <t>14/10/2020</t>
  </si>
  <si>
    <t>15/10/2020</t>
  </si>
  <si>
    <t>16/10/2020</t>
  </si>
  <si>
    <t>20/10/2020</t>
  </si>
  <si>
    <t>21/10/2020</t>
  </si>
  <si>
    <t>22/10/2020</t>
  </si>
  <si>
    <t>23/10/2020</t>
  </si>
  <si>
    <t>24/10/2020</t>
  </si>
  <si>
    <t>26/10/2020</t>
  </si>
  <si>
    <t>27/10/2020</t>
  </si>
  <si>
    <t>28/10/2020</t>
  </si>
  <si>
    <t>29/10/2020</t>
  </si>
  <si>
    <t>30/10/2020</t>
  </si>
  <si>
    <t>31/10/2020</t>
  </si>
  <si>
    <t>02/11/2020</t>
  </si>
  <si>
    <t>03/11/2020</t>
  </si>
  <si>
    <t>05/11/2020</t>
  </si>
  <si>
    <t>06/11/2020</t>
  </si>
  <si>
    <t>07/11/2020</t>
  </si>
  <si>
    <t>10/11/2020</t>
  </si>
  <si>
    <t>11/11/2020</t>
  </si>
  <si>
    <t>12/11/2020</t>
  </si>
  <si>
    <t>14/11/2020</t>
  </si>
  <si>
    <t>16/11/2020</t>
  </si>
  <si>
    <t>17/11/2020</t>
  </si>
  <si>
    <t>18/11/2020</t>
  </si>
  <si>
    <t>19/11/2020</t>
  </si>
  <si>
    <t>20/11/2020</t>
  </si>
  <si>
    <t>23/11/2020</t>
  </si>
  <si>
    <t>24/11/2020</t>
  </si>
  <si>
    <t>25/11/2020</t>
  </si>
  <si>
    <t>26/11/2020</t>
  </si>
  <si>
    <t>27/11/2020</t>
  </si>
  <si>
    <t>28/11/2020</t>
  </si>
  <si>
    <t>30/11/2020</t>
  </si>
  <si>
    <t>Tiền phải nộp</t>
  </si>
  <si>
    <t>FT20196654201071</t>
  </si>
  <si>
    <t>2275 quan7 nop cod ngay 13 7</t>
  </si>
  <si>
    <t>MBB</t>
  </si>
  <si>
    <t>FT20195484002140</t>
  </si>
  <si>
    <t>2275 quan 7 nop cod ngay 11 12 7</t>
  </si>
  <si>
    <t>FT20183165526746</t>
  </si>
  <si>
    <t>2275 quan 7 nop cod ngay 29 6</t>
  </si>
  <si>
    <t>FT20174770860602</t>
  </si>
  <si>
    <t>2275 quan  7 nop cod ngay 19 6</t>
  </si>
  <si>
    <t>FT20167606600028</t>
  </si>
  <si>
    <t>2275 quan 7 nop cod ngay 13 14/6</t>
  </si>
  <si>
    <t>FT20165150474346</t>
  </si>
  <si>
    <t>2275 quan 7 nop cod ngay 12/6</t>
  </si>
  <si>
    <t>FT20165996394855</t>
  </si>
  <si>
    <t>2275 quan 7 nop bu cod</t>
  </si>
  <si>
    <t>FT20162837464652</t>
  </si>
  <si>
    <t>2275 quan 7 nop cod ngay 9/6</t>
  </si>
  <si>
    <t>FT20161201076508</t>
  </si>
  <si>
    <t>2275 quan 7 nop cod ngay 8/6</t>
  </si>
  <si>
    <t>FT20161700004022</t>
  </si>
  <si>
    <t>2275 quan 7 nop cod ngay 5/6</t>
  </si>
  <si>
    <t>FT20160917998048</t>
  </si>
  <si>
    <t>FT20157312585470</t>
  </si>
  <si>
    <t>2275 quan 7 nop cod ngay 4/6</t>
  </si>
  <si>
    <t>FT20151840380608</t>
  </si>
  <si>
    <t>2275 quan 7 nop cod ngay 29/5</t>
  </si>
  <si>
    <t>FT20150003580500</t>
  </si>
  <si>
    <t>2275 quan 7 nop cod ngay 28/5</t>
  </si>
  <si>
    <t>FT20146324735290</t>
  </si>
  <si>
    <t>MIEN PHI CHUYEN KHOAN TRON DOI VOI_APP MBBANK 2275 quan 7 nop cod ngay_ 23 24/5</t>
  </si>
  <si>
    <t>FT20127868026020</t>
  </si>
  <si>
    <t>2275 quan 7 nop cod ngay 5/5</t>
  </si>
  <si>
    <t>FT20127057795315</t>
  </si>
  <si>
    <t>2275 quan 7 nop cod ngay 4/5</t>
  </si>
  <si>
    <t>FT20125697620449</t>
  </si>
  <si>
    <t>2275 quan 7 nop cod ngay 29-30/4  1_-2-3/5/2020</t>
  </si>
  <si>
    <t>FT20119150340280</t>
  </si>
  <si>
    <t>2275 quan 7 nop cod ngay 27/4</t>
  </si>
  <si>
    <t>FT20106033400231</t>
  </si>
  <si>
    <t>2275 quan 7 nop cod  ngay 14/4</t>
  </si>
  <si>
    <t>FT20105631139200</t>
  </si>
  <si>
    <t>2275 quan 7 nop cod ngay 10/4</t>
  </si>
  <si>
    <t>FT20105871251389</t>
  </si>
  <si>
    <t>2275 quan 7 nop cod ngay 13/4</t>
  </si>
  <si>
    <t>FT20105794381699</t>
  </si>
  <si>
    <t>FT20100006991640</t>
  </si>
  <si>
    <t>2275 quan 7 nop ngay 7/4/2020</t>
  </si>
  <si>
    <t>FT20100191611802</t>
  </si>
  <si>
    <t>2275 quan 7 nop cod ngay 8/4/2020</t>
  </si>
  <si>
    <t>FT20098879285488</t>
  </si>
  <si>
    <t>2275 quan 7 nop cod ngay 6/4/2020</t>
  </si>
  <si>
    <t>FT20097800008881</t>
  </si>
  <si>
    <t>2275 quan 7 nop cod ngay 4-5/4/2020</t>
  </si>
  <si>
    <t>FT20088330400701</t>
  </si>
  <si>
    <t>2275 quan 7 nop cod ngay 27/3</t>
  </si>
  <si>
    <t>FT20081571112480</t>
  </si>
  <si>
    <t>2275 quan 7 nop vod ngay 20/3 ck</t>
  </si>
  <si>
    <t>FT20244846055207</t>
  </si>
  <si>
    <t>2275 quan 7 nop bu cod ngay 28.8</t>
  </si>
  <si>
    <t>FT20185430130023</t>
  </si>
  <si>
    <t>2275 quan 7 nop cod ngay 30 6</t>
  </si>
  <si>
    <t>BC Quận 4</t>
  </si>
  <si>
    <t>206V009203170511</t>
  </si>
  <si>
    <t xml:space="preserve">EXPRESS DELIVERY SERVICES CORP </t>
  </si>
  <si>
    <t>7011111777777</t>
  </si>
  <si>
    <t/>
  </si>
  <si>
    <t>2471 buu cuc nop tien ngay 11.11</t>
  </si>
  <si>
    <t>TPB</t>
  </si>
  <si>
    <t>206V009203160512</t>
  </si>
  <si>
    <t>2471 buu cuc nop cod ngay 10.11</t>
  </si>
  <si>
    <t>206V009203190503</t>
  </si>
  <si>
    <t>2471 quan 4 nop cod ngay 13.11</t>
  </si>
  <si>
    <t>206V009203191011</t>
  </si>
  <si>
    <t>2471 buu cuu nop cod ngay 13.11</t>
  </si>
  <si>
    <t>206V009203160511</t>
  </si>
  <si>
    <t>206CI09203151002</t>
  </si>
  <si>
    <t>DEN EXPRESS DELIVERY SERVICES CORP -2471 quan 4 nop 9.11</t>
  </si>
  <si>
    <t>206V009203150510</t>
  </si>
  <si>
    <t>2275 quan 7 nop cod ngay 9.11</t>
  </si>
  <si>
    <t>206V009203120509</t>
  </si>
  <si>
    <t>2471  quan 4 nop cod ngay 6.11</t>
  </si>
  <si>
    <t>206V009203110513</t>
  </si>
  <si>
    <t>2471 quan 4  nop cod ngay 5.11</t>
  </si>
  <si>
    <t>206V009203100016</t>
  </si>
  <si>
    <t>2471 quan 4 nop tien 4.11</t>
  </si>
  <si>
    <t>206V009203081009</t>
  </si>
  <si>
    <t>2471 quan 4 nop cod ngay 2.11</t>
  </si>
  <si>
    <t>206V009203071018</t>
  </si>
  <si>
    <t>2471 cod quan 4 nop ngay 30.31.10 1.11</t>
  </si>
  <si>
    <t>206V009203070024</t>
  </si>
  <si>
    <t>2471 qua 4 nop cod ngay 30.31.10 1.11</t>
  </si>
  <si>
    <t>206V009203070020</t>
  </si>
  <si>
    <t>2471 quan 4 nop cod ngay 30.3110.111</t>
  </si>
  <si>
    <t>206V009203210029</t>
  </si>
  <si>
    <t>2471 quan 4 nop cod ngay 14-11</t>
  </si>
  <si>
    <t>206V009203211018</t>
  </si>
  <si>
    <t>2275 quan 7 nop cod ngay 13-14.11</t>
  </si>
  <si>
    <t>206V009203210030</t>
  </si>
  <si>
    <t>2275 quan 7 nop cod ngay 13-1411</t>
  </si>
  <si>
    <t>206V009203211021</t>
  </si>
  <si>
    <t>2471 quan nop tien ngay 1411</t>
  </si>
  <si>
    <t>206V009203221009</t>
  </si>
  <si>
    <t>2275 quan 7 nop cod ngay 16.11</t>
  </si>
  <si>
    <t>Nội dung sai mã</t>
  </si>
  <si>
    <t>206V009203230013</t>
  </si>
  <si>
    <t>2285 quan 7 nop cod ngay 17.11</t>
  </si>
  <si>
    <t>206V009203231015</t>
  </si>
  <si>
    <t>2275 quan 7 nop cod ngay 17.11</t>
  </si>
  <si>
    <t>206V009203230015</t>
  </si>
  <si>
    <t>206V009203240009</t>
  </si>
  <si>
    <t>2275 quan 7 nop cod ngay 18.11</t>
  </si>
  <si>
    <t>206V009203250516</t>
  </si>
  <si>
    <t>2471 quan 4 nop cod ngay 19.11</t>
  </si>
  <si>
    <t>206V009203280017</t>
  </si>
  <si>
    <t>2471 nop tien ngay 21-22.11</t>
  </si>
  <si>
    <t>206V009203291008</t>
  </si>
  <si>
    <t>2275 quan 7 nop cod ngay 23.11</t>
  </si>
  <si>
    <t>206V009203300514</t>
  </si>
  <si>
    <t>2275 quan 7 nop cod ngay 24.11</t>
  </si>
  <si>
    <t>206V009203310015</t>
  </si>
  <si>
    <t>2275 quan 7 nop cod ngay 25.11</t>
  </si>
  <si>
    <t>206V009203321010</t>
  </si>
  <si>
    <t>2275 quan 7 nop cod ngay 26.11</t>
  </si>
  <si>
    <t>206V009203320013</t>
  </si>
  <si>
    <t>206V009203330020</t>
  </si>
  <si>
    <t>206V009203350034</t>
  </si>
  <si>
    <t>2275 quan 7 nop cod ngay 27.28.29.11</t>
  </si>
  <si>
    <t>206V009203350523</t>
  </si>
  <si>
    <t>206V009203051010</t>
  </si>
  <si>
    <t>2471 quan 4 nop cod ngay 29.10</t>
  </si>
  <si>
    <t>206V009203040020</t>
  </si>
  <si>
    <t>2471 quan 7 nop ngay 29.10</t>
  </si>
  <si>
    <t>206V009203040019</t>
  </si>
  <si>
    <t>2275 quan 7 nop cod ngay 29.10</t>
  </si>
  <si>
    <t>206V009203040014</t>
  </si>
  <si>
    <t>bu cod quan 7</t>
  </si>
  <si>
    <t>206V009203040013</t>
  </si>
  <si>
    <t>206V009203031015</t>
  </si>
  <si>
    <t>2471 quan 4 nop cod ngay 28.10</t>
  </si>
  <si>
    <t>206V009203030012</t>
  </si>
  <si>
    <t>2471 quan 7 nop cod ngay 28.10</t>
  </si>
  <si>
    <t>206V009203030506</t>
  </si>
  <si>
    <t>2275 quan 7 nop cod ngay 28.10</t>
  </si>
  <si>
    <t>206V009203021010</t>
  </si>
  <si>
    <t>2275 quan 7 nop cod ngay 27.10</t>
  </si>
  <si>
    <t>206V009203021006</t>
  </si>
  <si>
    <t>206V009203011018</t>
  </si>
  <si>
    <t>2471 cod  quan 4 nop ngay 26.10</t>
  </si>
  <si>
    <t>206V009203010016</t>
  </si>
  <si>
    <t>2275 quan 7 nop cod ngay 26.10</t>
  </si>
  <si>
    <t>206V009203010015</t>
  </si>
  <si>
    <t>2471 cod quan 4 nop ngay 26.10</t>
  </si>
  <si>
    <t>206V009203010013</t>
  </si>
  <si>
    <t>206V009203010011</t>
  </si>
  <si>
    <t>2275 quan 7 nop cod ngay 26-10</t>
  </si>
  <si>
    <t>206V009203000509</t>
  </si>
  <si>
    <t>2471 quan 4 nop cod ngay 23-25.10</t>
  </si>
  <si>
    <t>206V009203001022</t>
  </si>
  <si>
    <t>2471 quan 7 nop cod ngay 23-25.10</t>
  </si>
  <si>
    <t>206V009202980506</t>
  </si>
  <si>
    <t>2275 quan 7 nopccod ngay 22.10</t>
  </si>
  <si>
    <t>206V009202980505</t>
  </si>
  <si>
    <t>2275 quan 7 nop ngay 23.10</t>
  </si>
  <si>
    <t>206V009202970012</t>
  </si>
  <si>
    <t>2275 quan 7 nop cod ngay 23.10</t>
  </si>
  <si>
    <t>206V009202970008</t>
  </si>
  <si>
    <t>2275 quan 7 nop.cod ngay 22.10</t>
  </si>
  <si>
    <t>206V009202960010</t>
  </si>
  <si>
    <t>2275 quan 7  nop cod ngay 21.10</t>
  </si>
  <si>
    <t>206V009202961010</t>
  </si>
  <si>
    <t>2275 quan 7 nop cod ngay 21.10</t>
  </si>
  <si>
    <t>206V009202960512</t>
  </si>
  <si>
    <t>206V009202950017</t>
  </si>
  <si>
    <t>2275 quan 7 nop cod ngay 20.10</t>
  </si>
  <si>
    <t>206V009202950518</t>
  </si>
  <si>
    <t>206V009202950508</t>
  </si>
  <si>
    <t>206V009202941008</t>
  </si>
  <si>
    <t>2471 cod quan 4 nop ngay 19.10</t>
  </si>
  <si>
    <t>206V009202941005</t>
  </si>
  <si>
    <t>2471 quan 4 nop cod ngay 19.10</t>
  </si>
  <si>
    <t>206V009202941507</t>
  </si>
  <si>
    <t>206V009202941504</t>
  </si>
  <si>
    <t>2275 quan 7 nop cod ngay 16-18.10</t>
  </si>
  <si>
    <t>206V009202901007</t>
  </si>
  <si>
    <t>2275 quan 7 nop cod ngay 15.10</t>
  </si>
  <si>
    <t>206V009202890024</t>
  </si>
  <si>
    <t>2275 quan 7 nop cod ngay 14.10</t>
  </si>
  <si>
    <t>206V009202890023</t>
  </si>
  <si>
    <t>206CI09202890001</t>
  </si>
  <si>
    <t>DEN EXPRESS DELIVERY SERVICES CORP -2275 quan 7 nop.cod ngay 14.10</t>
  </si>
  <si>
    <t>206V009202881014</t>
  </si>
  <si>
    <t>2275 quan 7 nop cod ngay 13.10</t>
  </si>
  <si>
    <t>206V009202880011</t>
  </si>
  <si>
    <t>206V009202881508</t>
  </si>
  <si>
    <t>2275 quan 7 nnop cod ngay 13.10</t>
  </si>
  <si>
    <t>206V009202881011</t>
  </si>
  <si>
    <t>206V009202880009</t>
  </si>
  <si>
    <t>206V009202871517</t>
  </si>
  <si>
    <t>2275 quan 7 nop cod ngay 12.10</t>
  </si>
  <si>
    <t>206V009202871516</t>
  </si>
  <si>
    <t>206V009202870514</t>
  </si>
  <si>
    <t>206V009202870009</t>
  </si>
  <si>
    <t>2275 quan 7 nop.cod ngay 12.10</t>
  </si>
  <si>
    <t>206V009202861011</t>
  </si>
  <si>
    <t>2275 quan 7 nop cod ngay 9-11.10</t>
  </si>
  <si>
    <t>206V009202860512</t>
  </si>
  <si>
    <t>2275 quan 7 nop codnngay 9-11.10</t>
  </si>
  <si>
    <t>206V009202860511</t>
  </si>
  <si>
    <t>206V009202831022</t>
  </si>
  <si>
    <t>2471 quan  4 nop cod ngay 8.10</t>
  </si>
  <si>
    <t>206V009202821508</t>
  </si>
  <si>
    <t>2471 quan 4 nop cod ngay 7.10</t>
  </si>
  <si>
    <t>206V009202821507</t>
  </si>
  <si>
    <t>2275 quan 7 nop cod ngay 7.10</t>
  </si>
  <si>
    <t>206V009202810511</t>
  </si>
  <si>
    <t>2471 quan 4 nop cod ngay 6.10</t>
  </si>
  <si>
    <t>206V009202810510</t>
  </si>
  <si>
    <t>2275 quan 7 nop cod ngay 6.10</t>
  </si>
  <si>
    <t>206V009202800508</t>
  </si>
  <si>
    <t>2471 cod quan 4 nop ngay 5.10</t>
  </si>
  <si>
    <t>206V009202760020</t>
  </si>
  <si>
    <t>2471 cod ngay 1.10</t>
  </si>
  <si>
    <t>206V009202761001</t>
  </si>
  <si>
    <t>2471 quan 4 nop cod ngay 30.9</t>
  </si>
  <si>
    <t>206V009202741009</t>
  </si>
  <si>
    <t>2471 quan 4 nop cod ngay 29.9</t>
  </si>
  <si>
    <t>206V009202731010</t>
  </si>
  <si>
    <t>2275 quan 7 nop cod ngay 28.9</t>
  </si>
  <si>
    <t>206V009202720019</t>
  </si>
  <si>
    <t>2275 quan 7 nop cod ngay 25.26.27.9</t>
  </si>
  <si>
    <t>206V009202691006</t>
  </si>
  <si>
    <t>2275 quan 7 nop cod ngay 24.9</t>
  </si>
  <si>
    <t>206V009202690005</t>
  </si>
  <si>
    <t>206V009202680010</t>
  </si>
  <si>
    <t>2275 quan 7 nop cod ngay 23.9</t>
  </si>
  <si>
    <t>206V009202681012</t>
  </si>
  <si>
    <t>2275 quan nop cod ngay 23.9</t>
  </si>
  <si>
    <t>206V009202670508</t>
  </si>
  <si>
    <t>2275 quan 7  nop cod ngay 22.9</t>
  </si>
  <si>
    <t>206V009202670016</t>
  </si>
  <si>
    <t>2275 quan 7 nop cod ngay  229</t>
  </si>
  <si>
    <t>206V009202661009</t>
  </si>
  <si>
    <t>2275 quan 7  nop cod ngay 21.9</t>
  </si>
  <si>
    <t>206V009202611011</t>
  </si>
  <si>
    <t>2275 nop bu cod</t>
  </si>
  <si>
    <t>206V009202610008</t>
  </si>
  <si>
    <t>2275 quan 7 nop cod ngay 16.9</t>
  </si>
  <si>
    <t>206V009202601004</t>
  </si>
  <si>
    <t>2275 quan 7 nop cod ngay 15.9</t>
  </si>
  <si>
    <t>206V009202550010</t>
  </si>
  <si>
    <t>2275 quan 7  nop.cod ngay 10.9</t>
  </si>
  <si>
    <t>206V009202530506</t>
  </si>
  <si>
    <t>2275 quan 7 nop cod ngay 8.9</t>
  </si>
  <si>
    <t>206V009202480010</t>
  </si>
  <si>
    <t>2471 cod quan 4 nop ngay 3.9</t>
  </si>
  <si>
    <t>206V009202470015</t>
  </si>
  <si>
    <t>2275 quan 7 nop cod ngay 1-2.9</t>
  </si>
  <si>
    <t>206V009202451007</t>
  </si>
  <si>
    <t>2275 quan 7 nop cod ngay 31.8</t>
  </si>
  <si>
    <t>206V009202330007</t>
  </si>
  <si>
    <t>2275 quan 7 nop.cod ngay 19.8</t>
  </si>
  <si>
    <t>206V009202320012</t>
  </si>
  <si>
    <t>2275 quan 7 nop cod ngay 18.8</t>
  </si>
  <si>
    <t>206V009202310011</t>
  </si>
  <si>
    <t>2275 quan 7 nop cod ngay 178</t>
  </si>
  <si>
    <t>206V009202371017</t>
  </si>
  <si>
    <t>2275 quan 7 nop cod ngay 22_23.8</t>
  </si>
  <si>
    <t>206V009202371018</t>
  </si>
  <si>
    <t>1333 bc nop tien ngay 23.8</t>
  </si>
  <si>
    <t>206V009202240008</t>
  </si>
  <si>
    <t>2275 quan 7 nop cod ngay 10.8</t>
  </si>
  <si>
    <t>206V009202240508</t>
  </si>
  <si>
    <t>2275 buu cuc quan 7 nop tien 8_9.8</t>
  </si>
  <si>
    <t>206V009202232031</t>
  </si>
  <si>
    <t>2275 quan 7 nop cod ngay 8-9.8</t>
  </si>
  <si>
    <t>206V009202211005</t>
  </si>
  <si>
    <t>2275 quan 7 nop cod ngay 7.8</t>
  </si>
  <si>
    <t>206V009202381006</t>
  </si>
  <si>
    <t>2275 quan 7 nop bu cod thang 8</t>
  </si>
  <si>
    <t>206V009202211004</t>
  </si>
  <si>
    <t>206V009202200515</t>
  </si>
  <si>
    <t>2275 quan 7 nop buu cuc 38</t>
  </si>
  <si>
    <t>206V009202200020</t>
  </si>
  <si>
    <t>2275 quan 7 nop cod ngay 68</t>
  </si>
  <si>
    <t>206V009202381010</t>
  </si>
  <si>
    <t>2275 quan 7 nop cod ngay 24.8</t>
  </si>
  <si>
    <t>206V009202170513</t>
  </si>
  <si>
    <t>2275 quan 7 nop cod ngay 38</t>
  </si>
  <si>
    <t>206V009202160529</t>
  </si>
  <si>
    <t>2275 pe quan 7 nnop tien ngay 28</t>
  </si>
  <si>
    <t>206V009202140006</t>
  </si>
  <si>
    <t>2275 quan 7 nop cod ngay 307</t>
  </si>
  <si>
    <t>206V009202391012</t>
  </si>
  <si>
    <t>2275 quan 7 nop cod ngay 25.8</t>
  </si>
  <si>
    <t>206V009202400014</t>
  </si>
  <si>
    <t>2275 quan 7 nop cod ngay 26.8</t>
  </si>
  <si>
    <t>206V009202401009</t>
  </si>
  <si>
    <t>2275 quan 7 nop hu cod thang 8</t>
  </si>
  <si>
    <t>206V009202411010</t>
  </si>
  <si>
    <t>2275 quan 7 nop cod ngay 27.8</t>
  </si>
  <si>
    <t>206V009202110017</t>
  </si>
  <si>
    <t>2275 quan 7 nop cod ngay 287</t>
  </si>
  <si>
    <t>206V009202100517</t>
  </si>
  <si>
    <t>2275 quan 7 nop cod ngay 277</t>
  </si>
  <si>
    <t>206V009202070015</t>
  </si>
  <si>
    <t>2275 quan 7 nop cdo ngay 247</t>
  </si>
  <si>
    <t>206V009202030510</t>
  </si>
  <si>
    <t>2275 quan 7 nop cod ngay 207</t>
  </si>
  <si>
    <t>206V009201990501</t>
  </si>
  <si>
    <t>2275 quan 7 nop bu cod ngay 9_7</t>
  </si>
  <si>
    <t>206CI09201980001</t>
  </si>
  <si>
    <t>DEN EXPRESS DELIVERY SERVICES CORP -2275 quan 7 nop cod ngay 157</t>
  </si>
  <si>
    <t>206V009201970013</t>
  </si>
  <si>
    <t>2275 quan 7 mop.cod ngay 147</t>
  </si>
  <si>
    <t>206V009201930006</t>
  </si>
  <si>
    <t>2275 quan 7 nop cod ngay 107</t>
  </si>
  <si>
    <t>206V009201930005</t>
  </si>
  <si>
    <t>206V009201930501</t>
  </si>
  <si>
    <t>206V009201930002</t>
  </si>
  <si>
    <t>2275 quan nop cod ngay 97</t>
  </si>
  <si>
    <t>206V009201910020</t>
  </si>
  <si>
    <t>2275 quan 7 nop cod ngay 67</t>
  </si>
  <si>
    <t>206V009201890517</t>
  </si>
  <si>
    <t>206V009201830517</t>
  </si>
  <si>
    <t>2275 quan 7 nop cod ngay 306</t>
  </si>
  <si>
    <t>206V009201810529</t>
  </si>
  <si>
    <t>2275 quan 7 nop cod ngay 27_286</t>
  </si>
  <si>
    <t>206V009201780006</t>
  </si>
  <si>
    <t>2275 quan 7 nop cod ngay 256</t>
  </si>
  <si>
    <t>206V009201710514</t>
  </si>
  <si>
    <t>2275 quan7 nop cod ngay 186</t>
  </si>
  <si>
    <t>206V009201640506</t>
  </si>
  <si>
    <t>2275 quan 7 nop cod ngay 96</t>
  </si>
  <si>
    <t>206V009201640010</t>
  </si>
  <si>
    <t>2275 quan 7 nop cod ngay 116</t>
  </si>
  <si>
    <t>206V009201630514</t>
  </si>
  <si>
    <t>206V009201620512</t>
  </si>
  <si>
    <t>206V009201600021</t>
  </si>
  <si>
    <t>2275 quan 7 nop cod ngay 6_76</t>
  </si>
  <si>
    <t>206V009201540505</t>
  </si>
  <si>
    <t>2275 quan nop cod ngay 16</t>
  </si>
  <si>
    <t>206V009201541006</t>
  </si>
  <si>
    <t>2275 quan 7 nop cod ngay 16</t>
  </si>
  <si>
    <t>206V009201330512</t>
  </si>
  <si>
    <t>2275 quan 7 nop cod  ngay 115</t>
  </si>
  <si>
    <t>206V009201321514</t>
  </si>
  <si>
    <t>2275 nop cod ngay 8-5</t>
  </si>
  <si>
    <t>206V009201321013</t>
  </si>
  <si>
    <t>2275 quan 7 nop cod ngay 9,10-5</t>
  </si>
  <si>
    <t>206V009201291009</t>
  </si>
  <si>
    <t>2275 quan 7 nnop cod ngay 7/5</t>
  </si>
  <si>
    <t>206V009201281014</t>
  </si>
  <si>
    <t>2275 quan 7 nnop cod ngay 6/5</t>
  </si>
  <si>
    <t>206V009201410506</t>
  </si>
  <si>
    <t>2275 quan 7 nop cod ngay 195</t>
  </si>
  <si>
    <t>206V009201511005</t>
  </si>
  <si>
    <t>2275 quan 7 nop cod ngay 295</t>
  </si>
  <si>
    <t>206V009201181011</t>
  </si>
  <si>
    <t>2275 quan 7 nop cod ngay 25-26/4</t>
  </si>
  <si>
    <t>206V009201160012</t>
  </si>
  <si>
    <t>2275 quan 7 nop cod ngay 23/4</t>
  </si>
  <si>
    <t>206V009201161009</t>
  </si>
  <si>
    <t>2275 quan 7 nop cod ngay 24/4</t>
  </si>
  <si>
    <t>206V009201151006</t>
  </si>
  <si>
    <t>2275 quan 7 nop cod ngay 22/4</t>
  </si>
  <si>
    <t>206V009201130507</t>
  </si>
  <si>
    <t>2275 quan 7 nop cod ngay 21/4</t>
  </si>
  <si>
    <t>206V009201121007</t>
  </si>
  <si>
    <t>2275 quan 7 nop.cod ngay 20/4</t>
  </si>
  <si>
    <t>206V009201090011</t>
  </si>
  <si>
    <t>1340 buu cuc 333 ngay 17/4</t>
  </si>
  <si>
    <t>206V009201090010</t>
  </si>
  <si>
    <t>2275 quan 7 nop cod ngay 17/4</t>
  </si>
  <si>
    <t>206V009201080504</t>
  </si>
  <si>
    <t>1340 buu cuc 333 nop cod ngay 16/4</t>
  </si>
  <si>
    <t>206V009201080004</t>
  </si>
  <si>
    <t>2275 quan 7 nop cod ngay 16/4</t>
  </si>
  <si>
    <t>206V009201071005</t>
  </si>
  <si>
    <t>2275 quan 7 nop cod ngay 15/4</t>
  </si>
  <si>
    <t>Nộp sai tài khoản</t>
  </si>
  <si>
    <t>206V009200970502</t>
  </si>
  <si>
    <t>CTCP DICH VU GIAO HANG NHANH</t>
  </si>
  <si>
    <t>19030347226081</t>
  </si>
  <si>
    <t>2275 quan 7 nop cod ngay 3/4</t>
  </si>
  <si>
    <t>206V009200970501</t>
  </si>
  <si>
    <t>206V009200880503</t>
  </si>
  <si>
    <t>2275 quan 7  nop.cod ngay 27/3</t>
  </si>
  <si>
    <t>206V009200871008</t>
  </si>
  <si>
    <t>2275 quan 7 nop.cod ngay 26/3</t>
  </si>
  <si>
    <t>206V009200860508</t>
  </si>
  <si>
    <t>2275 quan 7 nop.cod ngay 25/3</t>
  </si>
  <si>
    <t>206V009200850507</t>
  </si>
  <si>
    <t>2275 quan 7 nop.cod ngay 24/3</t>
  </si>
  <si>
    <t>206V009200840005</t>
  </si>
  <si>
    <t>2275 quan 7 nop cod ngay 23/3</t>
  </si>
  <si>
    <t>206V009200810008</t>
  </si>
  <si>
    <t>ck</t>
  </si>
  <si>
    <t>206V009200790003</t>
  </si>
  <si>
    <t>2341 cod shop lon quan 7 4/1 ck</t>
  </si>
  <si>
    <t>206V009200781009</t>
  </si>
  <si>
    <t>1333 nop cod ngay 17/3 ck</t>
  </si>
  <si>
    <t>206V009200760510</t>
  </si>
  <si>
    <t>2275 quan 7 nop cod ngay 14_15 /3 ck</t>
  </si>
  <si>
    <t>206V009200760509</t>
  </si>
  <si>
    <t>2275 quan 7 nop cod ngay 13/3</t>
  </si>
  <si>
    <t>206V009200741007</t>
  </si>
  <si>
    <t>2275 quan 7 nop cod ngay13/3 ck</t>
  </si>
  <si>
    <t>206V009200720008</t>
  </si>
  <si>
    <t>2275 quan 7 nop cod ngay 11/3 ck</t>
  </si>
  <si>
    <t>206V009200711010</t>
  </si>
  <si>
    <t>2275 quan 7 nop cod ngay 10/3 ck</t>
  </si>
  <si>
    <t>206V009200711003</t>
  </si>
  <si>
    <t>2275 quan 7 nop.cod ngay 9/3 ck</t>
  </si>
  <si>
    <t>206V009200691003</t>
  </si>
  <si>
    <t>2275 quan 7 nop cod ngay 6/3</t>
  </si>
  <si>
    <t>206V009200691002</t>
  </si>
  <si>
    <t>2275 quan u nop cod ngay 6/3 ck</t>
  </si>
  <si>
    <t>206V009200670002</t>
  </si>
  <si>
    <t>2275 quan 7 nop cod ngay 5/3 ck</t>
  </si>
  <si>
    <t>206V009200650506</t>
  </si>
  <si>
    <t>2275 quan 7 nop cod ngay 4/3 ck</t>
  </si>
  <si>
    <t>Tiền đồng phục</t>
  </si>
  <si>
    <t>206V009200641006</t>
  </si>
  <si>
    <t>AM LY TAN DAT THANH TOAN DONG PHUC</t>
  </si>
  <si>
    <t>206V009200640504</t>
  </si>
  <si>
    <t>2275 quan 7 nop cod ngay 3/3 ck</t>
  </si>
  <si>
    <t>206V009200630005</t>
  </si>
  <si>
    <t>2275 quan 7 nop cod ngay 2/3/2020 ck</t>
  </si>
  <si>
    <t>206V009200601002</t>
  </si>
  <si>
    <t>2275 quan 7 nop cod ngay 28/2 ck</t>
  </si>
  <si>
    <t>206V009200580005</t>
  </si>
  <si>
    <t>2275 quan 7 nop cod ngay 26/2 ck</t>
  </si>
  <si>
    <t>206V009200560503</t>
  </si>
  <si>
    <t>2275 quan 7 nop ngay 24/2 ck</t>
  </si>
  <si>
    <t>206V009200550514</t>
  </si>
  <si>
    <t>2275 quan nop cod ngay 21/2 ck</t>
  </si>
  <si>
    <t>206V009200550511</t>
  </si>
  <si>
    <t>2275 quan nop cod ngay 22_23 /2 ck</t>
  </si>
  <si>
    <t>206V009200530510</t>
  </si>
  <si>
    <t>2275 quan 7  nop cod ngay 21/1 ck</t>
  </si>
  <si>
    <t>206V009200530509</t>
  </si>
  <si>
    <t>2275 quan 7 nop cod ngay 20/1 ck</t>
  </si>
  <si>
    <t>206V009200530507</t>
  </si>
  <si>
    <t>2275 cod quan 7 ngay 21/1 ck</t>
  </si>
  <si>
    <t>206V009200510009</t>
  </si>
  <si>
    <t>275 quan 7 nop cod ngay 19/1 ck</t>
  </si>
  <si>
    <t>206V009200491008</t>
  </si>
  <si>
    <t>2275 quan 7 nop cod ngay 17/2 ck</t>
  </si>
  <si>
    <t>206V009200481014</t>
  </si>
  <si>
    <t>2275 quan 7 nop cod ngay 15-16/2</t>
  </si>
  <si>
    <t>206V009200451006</t>
  </si>
  <si>
    <t>2275 quan 7 nop cod ngay 13/1 ck</t>
  </si>
  <si>
    <t>206V009200440501</t>
  </si>
  <si>
    <t>2275 quan 7 nop cod ngay 12/2 ck</t>
  </si>
  <si>
    <t>206V009200420015</t>
  </si>
  <si>
    <t>2275 quan 7 nop cod ngay 10/2 ck</t>
  </si>
  <si>
    <t>206V009200410005</t>
  </si>
  <si>
    <t>2275 quan  nop cod ngay 8/2 ck</t>
  </si>
  <si>
    <t>206V009200410004</t>
  </si>
  <si>
    <t>2275 chuyen tien ngay 7/2 ck</t>
  </si>
  <si>
    <t>206V009200410503</t>
  </si>
  <si>
    <t>2275 quan 7 nop cod ngay 7/2 ck</t>
  </si>
  <si>
    <t>206V009200340018</t>
  </si>
  <si>
    <t>2275 quan 7 nop cod ngay 1/2 ck</t>
  </si>
  <si>
    <t>206V009200320006</t>
  </si>
  <si>
    <t>2275 quan 7 nop cod ngay 31/1 ck</t>
  </si>
  <si>
    <t>206V009200320005</t>
  </si>
  <si>
    <t>206V009200310006</t>
  </si>
  <si>
    <t>2275 quan 7 nop cod ngay 30/1 ck</t>
  </si>
  <si>
    <t>Note</t>
  </si>
  <si>
    <t>Nộp tiền cho mã</t>
  </si>
  <si>
    <t>Mã giao dịch</t>
  </si>
  <si>
    <t>Tên tài khoản</t>
  </si>
  <si>
    <t>Tài khoản đối ứng</t>
  </si>
  <si>
    <t>Số dư</t>
  </si>
  <si>
    <t>Ghi có</t>
  </si>
  <si>
    <t>Ghi nợ</t>
  </si>
  <si>
    <t>Mô tả giao dịch</t>
  </si>
  <si>
    <t>Ngày hiệu lực</t>
  </si>
  <si>
    <t>Ngày thực hiện</t>
  </si>
  <si>
    <t>Tháng</t>
  </si>
  <si>
    <t>TK GD</t>
  </si>
  <si>
    <t>NH GD</t>
  </si>
  <si>
    <t>Code</t>
  </si>
  <si>
    <t>Số tiền</t>
  </si>
  <si>
    <t>Ngân hàng</t>
  </si>
  <si>
    <t>Ngày đúng</t>
  </si>
  <si>
    <t>Nội dung</t>
  </si>
  <si>
    <t xml:space="preserve">TK nộp </t>
  </si>
  <si>
    <t>MB</t>
  </si>
  <si>
    <t>sknh_full</t>
  </si>
  <si>
    <t>2275-NOP COD NGAY 2.1.2020 THU TAI KHO</t>
  </si>
  <si>
    <t>Đến thu tại kho</t>
  </si>
  <si>
    <t>2275- NOP COD GHN NGAY 3.1.2020</t>
  </si>
  <si>
    <t>2275 NOP COD GHN NGAY 3.1.2020</t>
  </si>
  <si>
    <t>2275 NOP COD GHN NGAY 2/1/2020 THU TAI KHO</t>
  </si>
  <si>
    <t>2275 KHO GIAO NHAN QUAN 7 NOP COD NGAY 03.01</t>
  </si>
  <si>
    <t>VIETTELTH</t>
  </si>
  <si>
    <t>2275 Nop COD ngay 04012020</t>
  </si>
  <si>
    <t>2275 quan 7 nop cod  ngay 3 1 ck -  Ma giao dich/ Trace 328119</t>
  </si>
  <si>
    <t>2275 COD NOP NGAY 05.01</t>
  </si>
  <si>
    <t>2275 cod quan nop ngay 5 1 ck  - Ma  giao dich/ Trace 855392</t>
  </si>
  <si>
    <t>2275 quan 7 nop cod ngay 6 1 ck - M a giao dich/ Trace 807251</t>
  </si>
  <si>
    <t>2275-NOP COD GHN NGAY 6/1/2020 THU TAI KHO</t>
  </si>
  <si>
    <t>2275-NOP COD GHN NGAY 7/1/2020 THU TAI KHO</t>
  </si>
  <si>
    <t>2275 nop cod quan 7 ngay 7 1 ck - M a giao dich/ Trace 012350</t>
  </si>
  <si>
    <t>2275 quan 7 nop cod ngay 7 1 ck - M a giao dich/ Trace 013042</t>
  </si>
  <si>
    <t>2275 quan 7 nop cod ngay 8 1 - Ma g iao dich/ Trace 357705</t>
  </si>
  <si>
    <t>2275-NOP COD GHN NGAY 8/1/2020 THU TAI KHO</t>
  </si>
  <si>
    <t>2275 quan 7 nop cod ngay 9 1 ck - M a giao dich/ Trace 570167</t>
  </si>
  <si>
    <t>2275-NOP COD GHN NGAY 07.01.2020 THU TAI KHO</t>
  </si>
  <si>
    <t>2275 cod quan 7 nop ngay 10 1 ck -  Ma giao dich/ Trace 794557</t>
  </si>
  <si>
    <t>2275 nop cod ngay 10 1 ck - Ma giao  dich/ Trace 794888</t>
  </si>
  <si>
    <t>2775 quan 7 nop cod ngay 10 1 ck -  Ma giao dich/ Trace 795188</t>
  </si>
  <si>
    <t>2275 QUAN 7 NOP COD 7.1</t>
  </si>
  <si>
    <t>2275 QUAN 7 NOP COD 10.1</t>
  </si>
  <si>
    <t>2275 quan 7 nop cod ngay 10 1 ck -  Ma giao dich/ Trace 795622</t>
  </si>
  <si>
    <t>2275 quan 7 nop cod ngay 11 1 ck -  Ma giao dich/ Trace 987065</t>
  </si>
  <si>
    <t>2275 quan 7 nop cod ngay 11 1 ck -  Ma giao dich/ Trace 986620</t>
  </si>
  <si>
    <t>2275 quan 7 nop cod ngay 11 1 ck -  Ma giao dich/ Trace 986906</t>
  </si>
  <si>
    <t>2275-NOP COD GHN NGAY 12/1/2020 THU TAI KHO</t>
  </si>
  <si>
    <t>2275-NOP COD GHN NGAY 11/1/2020 THU TAI KHO</t>
  </si>
  <si>
    <t>2275 quan 7 nop cod ngay 12 1 ck -  Ma giao dich/ Trace 261175</t>
  </si>
  <si>
    <t>2275 quan 7 nop cod ngay 13 1 ck -  Ma giao dich/ Trace 537169</t>
  </si>
  <si>
    <t>2275 quan 7 nop cod 13 1   ck - Ma  giao dich/ Trace 537463</t>
  </si>
  <si>
    <t>2275-NOP COD GHN NGAY 13.1.2020 THU TAI KHO</t>
  </si>
  <si>
    <t>2275-NOP COD GHN NGAY 14.1.2020 THU TAI KHO</t>
  </si>
  <si>
    <t>2275 quan 7 nop vod 14 1 ck - Ma gi ao dich/ Trace 836010</t>
  </si>
  <si>
    <t>2275 quan 7 nop cod ngay 14 1  - Ma  giao dich/ Trace 810730</t>
  </si>
  <si>
    <t>2275-NOP COD GHN NGAY 15.1.2020 THU TAI KHO</t>
  </si>
  <si>
    <t>2275 quan 7 nop cod ngay 15 1 ck -  Ma giao dich/ Trace 132420</t>
  </si>
  <si>
    <t>2275 quan 7 nop cod ngau 15 1 ck -  Ma giao dich/ Trace 132730</t>
  </si>
  <si>
    <t>2275-NOP COD GHN NGAY 16.1.2020 THU TAI KHO</t>
  </si>
  <si>
    <t>2275 quan 7 nop cod ngay 15 1  ck   - Ma giao dich/ Trace 532470</t>
  </si>
  <si>
    <t>2275 quan 7 nop cod ngay 17 1 ck -  Ma giao dich/ Trace 752624</t>
  </si>
  <si>
    <t>2275 quan 7 nop cod ngay 17 1 - Ma  giao dich/ Trace 752316</t>
  </si>
  <si>
    <t>2275-NOP COD GHN NGAY 17/1/2020 THU TAI KHO</t>
  </si>
  <si>
    <t>2275 NOP COD GHN NGAY 17/01/2020 THU TAI KHO</t>
  </si>
  <si>
    <t>2275 quan 7 nop cod ngay 17 1 ck -  Ma giao dich/ Trace 754810</t>
  </si>
  <si>
    <t>2275 NOP COD GHN NGAY 17/1/2020 THU TAI KHO</t>
  </si>
  <si>
    <t>2275 2275 Nop COD GHN Ngay 18/01/2020</t>
  </si>
  <si>
    <t>2275 quan u nop cod ngay 19 1 ck -  Ma giao dich/ Trace 312074</t>
  </si>
  <si>
    <t>2275 KHO GIAO NHAN QUAN 7 NOP COD NGAY 18.1.2020</t>
  </si>
  <si>
    <t>2275 quan 7 nop cod ngay 18 1 ck -  Ma giao dich/ Trace 154553</t>
  </si>
  <si>
    <t>2275-NOP COD GHN NGAY 20/1/2020 THU TAI KHO</t>
  </si>
  <si>
    <t>2275 Nop COD ngay 22012020</t>
  </si>
  <si>
    <t>2275 quan 7 nop cod 21 1 ck - Ma gi ao dich/ Trace 041144</t>
  </si>
  <si>
    <t>2275 quan 7 nop cod ngay 21 1 ck -  Ma giao dich/ Trace 040716</t>
  </si>
  <si>
    <t>2275 NOP COD GHN NGAY 21/1/2020 TH U TAI KHO</t>
  </si>
  <si>
    <t>2275 quan 7  nop cod ngay 22 1 ck -  Ma giao dich/ Trace 233708</t>
  </si>
  <si>
    <t>2275 quan 7 nop cod ngay 22 1 ck -  Ma giao dich/ Trace 233183</t>
  </si>
  <si>
    <t>2275 quan 7 nop cod ngay 30 1 ck  -  Ma giao dich/ Trace 126682</t>
  </si>
  <si>
    <t>2275 quan 7 nop cod ngay 31 1 ck -  Ma giao dich/ Trace 316282</t>
  </si>
  <si>
    <t>2275 KHO GIAO NHAN QUAN 7 NOP NGAY 31.1.2020</t>
  </si>
  <si>
    <t>2275 KHO GIAO NHAN QUAN 7 NOP COD NGAY 31.1.2020</t>
  </si>
  <si>
    <t>2275 quan 7 nop cod ngay 31 1 ck -  Ma giao dich/ Trace 316047</t>
  </si>
  <si>
    <t>2275 KHO GIAO NHAN QUAN 7 NOP COD NGAY 1/2/2020</t>
  </si>
  <si>
    <t>2275 KHO GIAO NHAN QUAN 7 NOP COD NGAY 02/02/2020</t>
  </si>
  <si>
    <t>2275 KHO GIAO NHAN QUAN 7 NOP COD 1/2/2020</t>
  </si>
  <si>
    <t>2275 quan 7 nop cod ngay 1 2 ck - M a giao dich/ Trace 653079</t>
  </si>
  <si>
    <t>2275 NOP COD GHN NGAY 1/2/2020</t>
  </si>
  <si>
    <t>2275-NOP COD GHN NGAY 2/2/2020 THU TAI KHO</t>
  </si>
  <si>
    <t>2275-NOP COD GHN NGAY 3/2/2020 THU TAI KHO</t>
  </si>
  <si>
    <t>2275-NOP COD GHN NGAY 4/2/2020 THU TAI KHO</t>
  </si>
  <si>
    <t>2275-NOP COD GHN NGAY 5.2.20 THU TAI KHO</t>
  </si>
  <si>
    <t>2275-NOP COD GHN NGAY 06.02.2020 THU TAI KHO</t>
  </si>
  <si>
    <t>2275 NOP COD GHN NGAY 7/2/2020 THU TAI KHO</t>
  </si>
  <si>
    <t>2275-NOP COD GHN NGAY 7/2/2020 THU TAI KHO</t>
  </si>
  <si>
    <t>2275 chuyen tien ngay 7 2 ck - Ma g iao dich/ Trace 829063</t>
  </si>
  <si>
    <t>2275 quan 7 nop cod ngay 7 2 ck  -  Ma giao dich/ Trace 816987</t>
  </si>
  <si>
    <t>2275 quan  nop cod ngay 8 2 ck - Ma  giao dich/ Trace 830472</t>
  </si>
  <si>
    <t>sknh_16h</t>
  </si>
  <si>
    <t>2275-NOP COD GHN NGAY 09.02.2020 THU TAI KHO</t>
  </si>
  <si>
    <t>2275-NOP COD GHN NGAY 8.2.20 THU TAI KHO</t>
  </si>
  <si>
    <t>2275 quan 7 nop cod ngay 10 2 ck  -  Ma giao dich/ Trace 284160</t>
  </si>
  <si>
    <t>2275-NOP COD GHN NGAY 18.12020 THU TAI KHO</t>
  </si>
  <si>
    <t>2275-NOP COD GHN NGAY 10.02.2020 THU TAI KHO</t>
  </si>
  <si>
    <t>2275 NOP COD GHN NGAY 11.02.2020 THU TAI KHO</t>
  </si>
  <si>
    <t>2275-NOP COD GHN NGAY 12.02.2020 THU TAI KHO</t>
  </si>
  <si>
    <t>2275 quan 7 nop cod ngay 12 2 ck  -  Ma giao dich/ Trace 747434</t>
  </si>
  <si>
    <t>2275-NOP COD GHN NGAY 13.02.2020 THU TAI KHO</t>
  </si>
  <si>
    <t>2275 quan 7 nop cod ngay 13 1 ck -  Ma giao dich/ Trace 044226</t>
  </si>
  <si>
    <t>2275 KHO GIAO NHAN QUAN 7 NOP COD NGAY 14.2.2020</t>
  </si>
  <si>
    <t>2275 KHO GIAO NHAN QUAN 7 NOP COD NGAY 14.2020</t>
  </si>
  <si>
    <t>2275 quan 7 nop cod ngay 15 16 2  -  Ma giao dich/ Trace 658893</t>
  </si>
  <si>
    <t>2275-NOP COD GHN NGAY 16.02.2020 THU TAI KHO</t>
  </si>
  <si>
    <t>2275 quan 7 nop cod ngay 17 2 ck -  Ma giao dich/ Trace 900034</t>
  </si>
  <si>
    <t>2275-NOP COD GHN NGAY 17/2/2020 THU TAI KHO</t>
  </si>
  <si>
    <t>2275-NOP COD GHN NGAY 18.02.2020 THU TAI KHO</t>
  </si>
  <si>
    <t>2275 quan 7 nop cod ngay 19 1 ck - M a giao dich/ Trace 401988</t>
  </si>
  <si>
    <t>2275-NOP COD GHN NGAY 19.02.2020 THU TAI KHO</t>
  </si>
  <si>
    <t>2275-NOP COD GHN NGAY 20.02.2020 THU TAI KHO</t>
  </si>
  <si>
    <t>2275 KHO GIAO NHAN QUAN 7 NOP NGAY 21.2</t>
  </si>
  <si>
    <t>2275 KHO GIAO NHAN QUAN 7 NOP COD NGAY 21.2</t>
  </si>
  <si>
    <t>2275 quan 7 nop cod ngay 20 1 ck -  Ma giao dich/ Trace 879336</t>
  </si>
  <si>
    <t>2275 cod quan 7 ngay 21 1 ck - Ma g iao dich/ Trace 846077</t>
  </si>
  <si>
    <t>2275 quan 7  nop cod ngay 21 1 ck -  Ma giao dich/ Trace 879752</t>
  </si>
  <si>
    <t>2275-NOP COD NGAY 22+23.02.2020 THU TAI KHO</t>
  </si>
  <si>
    <t>2275 quan nop cod ngay 22 23  2 ck  - Ma giao dich/ Trace 230685</t>
  </si>
  <si>
    <t>2275 quan nop cod ngay 21 2 ck - Ma  giao dich/ Trace 257575</t>
  </si>
  <si>
    <t>2275 quan 7 nop ngay 24 2 ck - Ma g iao dich/ Trace 514746</t>
  </si>
  <si>
    <t>2275-NOP COD GHN NGAY 24.02.2020 THU TAI KHO</t>
  </si>
  <si>
    <t>2275-NOP COD GHN NGAY 25.02.2020 THU TAI KHO</t>
  </si>
  <si>
    <t>2275-NOP COD GHN NGAY 26.02.2020 THU TAI KHO</t>
  </si>
  <si>
    <t>2275 quan 7 nop cod ngay 26 2 ck -  Ma giao dich/ Trace 994513</t>
  </si>
  <si>
    <t>2275-NOP COD GHN NGAY 27.02.2020 THU TAI KHO</t>
  </si>
  <si>
    <t>2275 quan 7 nop cod ngay 28 2 ck -  Ma giao dich/ Trace 521851</t>
  </si>
  <si>
    <t>2275 KHO GIAO NHAN QUAN 7 NOP COD 28.2 THU TAI KHO</t>
  </si>
  <si>
    <t>2275 KHO GIAO NHAN QUAN 7 NOP COD 28.2</t>
  </si>
  <si>
    <t>2275-NOP COD GHN N29/02/2020 THU TAI KHO</t>
  </si>
  <si>
    <t>2275 quan 7 nop cod ngay 2 3 2020 c k - Ma giao dich/ Trace 182454</t>
  </si>
  <si>
    <t>2275 NOP COD GHN NGAY 2/3/2020</t>
  </si>
  <si>
    <t>2275 NOP COD GHN NGAY 1/3/ 2020 THU TAI KHO</t>
  </si>
  <si>
    <t>2275 quan 7 nop cod ngay 3 3 ck - M a giao dich/ Trace 422860</t>
  </si>
  <si>
    <t>2275 NOP COD GHN NGAY 3.3.2020 THU TAI KHO</t>
  </si>
  <si>
    <t>2275-NOP COD GHN NGAY 4/3/2020 THU TAI KHO</t>
  </si>
  <si>
    <t>2275 quan 7 nop cod ngay 4 3 ck - M a giao dich/ Trace 682718</t>
  </si>
  <si>
    <t>2275 NOP COD GHN NGAY 5/3/2020 THU AI KHO</t>
  </si>
  <si>
    <t>2275 KHO GIAO NHAN QUAN 7 NOP COD 5.3</t>
  </si>
  <si>
    <t>2275 quan 7 nop cod ngay 5 3 ck - M a giao dich/ Trace 146597</t>
  </si>
  <si>
    <t>2275 KHO GIAO NHAN QUAN 7 NOP COD 6/3</t>
  </si>
  <si>
    <t>2275 quan u nop cod ngay 6 3 ck - M a giao dich/ Trace 387167</t>
  </si>
  <si>
    <t>2275 quan 7 nop cod ngay 6 3 - Ma g iao dich/ Trace 387305</t>
  </si>
  <si>
    <t>2275-NOP COD GHN NGAY 7-8/3/2020 THU TAI KHO</t>
  </si>
  <si>
    <t>2275 KHO GIAO NHAN QUAN 7 NOP COD NGAY 8.3.2020</t>
  </si>
  <si>
    <t>TCB</t>
  </si>
  <si>
    <t>MAI VO TUYET LOAN 2275 QUAN 7 NOP COD N.7+8/03/2020 EXPRESS DELIVERY SERVICES CORP SO TIEN NOP 150000000</t>
  </si>
  <si>
    <t>2275 NOP COD GHN NGAY 09/03 THU TAI KHO</t>
  </si>
  <si>
    <t>2275 KHO GIAO NHAN QUAN 7 NOP COD NGAY 09/03/2020</t>
  </si>
  <si>
    <t>2275 quan 7 nop cod ngay 10 3 ck -  Ma giao dich/ Trace 265290</t>
  </si>
  <si>
    <t>2275 NOP COD GHN NGAY 10/3</t>
  </si>
  <si>
    <t>2275 quan 7 nop cod ngay 9 3 ck - M a giao dich/ Trace 156688</t>
  </si>
  <si>
    <t>2275-NOP COD GHN N10/03/2020</t>
  </si>
  <si>
    <t>2275-NOP COG HDN N11/03/2020 THU T AI KHO</t>
  </si>
  <si>
    <t>2275 quan 7 nop cod ngay 11 3 ck -  Ma giao dich/ Trace 507957</t>
  </si>
  <si>
    <t>2275 KHO GIAO NHAN QUAN 7 NOP COD NGAY 11.3</t>
  </si>
  <si>
    <t>2275-NOP COD GHN N12/03/2020 THU TAI KHO</t>
  </si>
  <si>
    <t>2275 KHO GIAO NHAN QUAN 7 NOP COD NGAY 12.3</t>
  </si>
  <si>
    <t>2275 KHO GIAO NHAN QUAN 7 NOP COD NGAY 13.3</t>
  </si>
  <si>
    <t>2275 quan 7 nop cod ngay13 3 ck - M a giao dich/ Trace 020690</t>
  </si>
  <si>
    <t>2275 quan 7 nop cod ngay 13 3 - Ma  giao dich/ Trace 356784</t>
  </si>
  <si>
    <t>2275 quan 7 nop cod ngay 14 15  3 c k - Ma giao dich/ Trace 450760</t>
  </si>
  <si>
    <t>2275-NOP COD GDN N14-15/3/2020 THU TAI KHO</t>
  </si>
  <si>
    <t>2275 NOP COD GHN NGAY 16.03.2020 THU TAI KHO</t>
  </si>
  <si>
    <t>2275 KHO GIAO NHAN QUAN 7 NOP COD NGAY 16.3</t>
  </si>
  <si>
    <t>MAI VO TUYET LOAN SO CMND 024119459 -2275 Q7 NOP COD N16.03 EXPRESS DELIVERY SERVICES CORP SO TIEN NOP 115000000</t>
  </si>
  <si>
    <t>2275-NOP COD N17/3/2020 THU TAI KHO</t>
  </si>
  <si>
    <t>/2275-NOP COD GHN N17/3/2020 THU TAI KHO</t>
  </si>
  <si>
    <t>2275 NOP COD GHN NGAY 19.03.2020 THU TAI KHO</t>
  </si>
  <si>
    <t>2275 NOP COD GHN N20.3 THU TAI KHO</t>
  </si>
  <si>
    <t>MB 2275 quan 7 nop vod ngay 20/3 ck. TU: THAM TRAN TUAN ANH</t>
  </si>
  <si>
    <t>2275 NOP COD GHN N21-22/03/2020 THU TAI KHO</t>
  </si>
  <si>
    <t>2275 quan 7 nop cod ngay 23 3 - Ma  giao dich/ Trace 466898</t>
  </si>
  <si>
    <t>2275 NOP COD GHN NGAY 23.03.2020 THU TAI KHO</t>
  </si>
  <si>
    <t>2275 quan 7 nop cod ngay 24 3 - Ma  giao dich/ Trace 746000</t>
  </si>
  <si>
    <t>2275 NOP COD GHN NGAY 24.03.2020 THU TAI KHO</t>
  </si>
  <si>
    <t>2275 NOP COD GHN NGAY 25.03.2020 THU TAI KHO</t>
  </si>
  <si>
    <t>2275 quan 7 nop cod ngay 25 3 - Ma  giao dich/ Trace 022731</t>
  </si>
  <si>
    <t>COD 0 - ADD DSKOMA 2275 ck - Ma giao dich/ Trace 843255</t>
  </si>
  <si>
    <t>2275 quan 7 nop cod ngay 26 3 - Ma  giao dich/ Trace 292383</t>
  </si>
  <si>
    <t>2275 NOP COD GHN NGAY 26.03 2020 THU TAI KHO</t>
  </si>
  <si>
    <t>MB 2275 quan 7 nop cod ngay 27/3. TU: THAM TRAN TUAN ANH</t>
  </si>
  <si>
    <t>2275 quan 7  nop cod ngay 27 3 - Ma  giao dich/ Trace 525449</t>
  </si>
  <si>
    <t>2275 QUAN 7 NOP COD 27/3</t>
  </si>
  <si>
    <t>LE XUAN LAM SO CMND 092096003559 -2275 QUAN 7 NOP COD 29.3.2020 NOP TIEN VAO TAI KHOAN EXPRESS DELIVERY SERVICES CORP SO TIEN NOP 200000000</t>
  </si>
  <si>
    <t>2275 NOP COD NGAY 28+29/3/2020 THU TAI KHO</t>
  </si>
  <si>
    <t>2275-NOP COD GHN NGAY 28+29.3.20</t>
  </si>
  <si>
    <t>2275-NOP COD GHN NGAY 30.3.20</t>
  </si>
  <si>
    <t>2275-NOP COD GHN NGAY 30.3.20 THU TAI KHO</t>
  </si>
  <si>
    <t>2275-NOP COD GHN NGAY 31.03.20 THU TAI KHO</t>
  </si>
  <si>
    <t>2275 KHO GIAO NHAN QUAN 7 NOP COD NGAY 31.3.2020</t>
  </si>
  <si>
    <t>2275 quan 7 nop cod ngay 31 3 - Ma  giao dich/ Trace 429149</t>
  </si>
  <si>
    <t>2275 quan 7 nop cod ngay 27 3 - Ma  giao dich/ Trace 428711</t>
  </si>
  <si>
    <t>VCB</t>
  </si>
  <si>
    <t>471506.010420.210043.kho 2275 nop cod ngay 31.3.2020</t>
  </si>
  <si>
    <t>2275-NOP COD GHN NGAY 1- 2.4.2020 THU TAI KHO</t>
  </si>
  <si>
    <t>2275 NOP COD GHN NGAY 1-2/4/2020</t>
  </si>
  <si>
    <t>2275 QUAN 7 NOP COD NGAY 3/4</t>
  </si>
  <si>
    <t>2275 quan 7 nop cod ngay 3 4 - Ma g iao dich/ Trace 125187</t>
  </si>
  <si>
    <t>2275-NOP COD GHN N4-5/4/2020 THU TAI KHO</t>
  </si>
  <si>
    <t>MB 2275 quan 7 nop cod ngay 4-5/4/2020. TU: THAM TRAN TUAN ANH</t>
  </si>
  <si>
    <t>MB 2275 quan 7 nop cod ngay 6/4/2020. TU: THAM TRAN TUAN ANH</t>
  </si>
  <si>
    <t>2275-NOP COD GHN N06/04/2020 THU TAI KHO</t>
  </si>
  <si>
    <t>2275 NOP COD N7/4/2020 THU TAI KHO</t>
  </si>
  <si>
    <t>2275-NOP COD N8/4/2020 THU TAI KHO</t>
  </si>
  <si>
    <t>MB 2275 quan 7 nop cod ngay 8/4/2020. TU: THAM TRAN TUAN ANH</t>
  </si>
  <si>
    <t>MB 2275 quan 7 nop ngay 7/4/2020. TU: THAM TRAN TUAN ANH</t>
  </si>
  <si>
    <t>2275-NOP COD GHN N09/04/2020 THU TAI KHO</t>
  </si>
  <si>
    <t>2275 NOP COD GHN N10/04/2020 THU TAI KHO</t>
  </si>
  <si>
    <t>2275 NOP COD GHN N10/04/20 THU TAI KHO</t>
  </si>
  <si>
    <t>2275 NOP COD N10/04/2020 THU TAI KHO</t>
  </si>
  <si>
    <t>2275 NOP COD GHN NGAY 11+12/04 THU TAI KHO</t>
  </si>
  <si>
    <t>MB 2275 quan 7 nop cod ngay 13/4. TU: THAM TRAN TUAN ANH</t>
  </si>
  <si>
    <t>2275 NOP COD GHN NGAY 13.04.2020 THU TAI KHO</t>
  </si>
  <si>
    <t>MB 2275 quan 7 nop cod ngay 10/4. TU: THAM TRAN TUAN ANH</t>
  </si>
  <si>
    <t>MB 2275 quan 7 nop cod  ngay 14/4. TU: THAM TRAN TUAN ANH</t>
  </si>
  <si>
    <t>2275 NOP COD GHN NGAY 14/04/2020 THU TAI KHO</t>
  </si>
  <si>
    <t>2275 NOP COD GHN NGAY 15/04/ 2020 THU TAI KHO</t>
  </si>
  <si>
    <t>2275 quan 7 nop cod ngay 15 4 - Ma  giao dich/ Trace 693391</t>
  </si>
  <si>
    <t>2275 NOP COD GHN 16.04.2020 THU TAI KHO</t>
  </si>
  <si>
    <t>2275 quan 7 nop cod ngay 16 4 - Ma  giao dich/ Trace 939191</t>
  </si>
  <si>
    <t>2275 QUAN 7 NGAY 17/04/2020</t>
  </si>
  <si>
    <t>2275 quan 7 nop cod ngay 17 4 - Ma  giao dich/ Trace 167155</t>
  </si>
  <si>
    <t>2275-NOP COD GHN NGAY 17.4.2020 THU TAI KHO</t>
  </si>
  <si>
    <t>2275-NOP COD GHN NGAY 18+19.4.2020 THU TAI KHO</t>
  </si>
  <si>
    <t>2275-NOP COD GHN NGAY 20.4.20 THU TAI KHO</t>
  </si>
  <si>
    <t>2275 quan 7 nop cod ngay 20 4 - Ma  giao dich/ Trace 873798</t>
  </si>
  <si>
    <t>2275 quan 7 nop cod ngay 21 4 - Ma  giao dich/ Trace 108534</t>
  </si>
  <si>
    <t>2275- NOP COD GHN NGAY 21.4.2020 THU TAI KHO</t>
  </si>
  <si>
    <t>2275-NOP COD GHN NGAY 22.4.2020 THU TAI KHO</t>
  </si>
  <si>
    <t>2275-NOP COD GHN NGAY 23.04.2020 THU TAI KHO</t>
  </si>
  <si>
    <t>2275 quan 7 nop cod ngay 22 4 - Ma  giao dich/ Trace 639396</t>
  </si>
  <si>
    <t>2275 quan 7 nop cod ngay 24 4 - Ma  giao dich/ Trace 870532</t>
  </si>
  <si>
    <t>2275 quan 7 nop cod ngay 23 4 - Ma  giao dich/ Trace 871131</t>
  </si>
  <si>
    <t>2275-NOP COD 24/04/2020 SO TIEN NOP 382890000</t>
  </si>
  <si>
    <t>2275-NOP COD 24/04/2020 SO TIEN NOP 123824000</t>
  </si>
  <si>
    <t>2275-NOP COD 24/04/2020 SO TIEN NOP 45096000</t>
  </si>
  <si>
    <t>2275 quan 7 nop cod ngay 25 26 4 -  Ma giao dich/ Trace 298964</t>
  </si>
  <si>
    <t>2275-NOP COD GHN N25-26/04/2020 THU TAI KHO</t>
  </si>
  <si>
    <t>2275-NOP COD GHN N27/04/2020 TH U TAI KHO</t>
  </si>
  <si>
    <t>MB 2275 quan 7 nop cod ngay 27/4. TU: THAM TRAN TUAN ANH</t>
  </si>
  <si>
    <t>2275-NOP COD GHN N28/04/2020 THU TAI KHO</t>
  </si>
  <si>
    <t>2275 NOP COD GHN NGAY 29+30/04+ 01-03/05/2020</t>
  </si>
  <si>
    <t>MB 2275 quan 7 nop cod ngay 29-30/4  1 -2-3/5/2020. TU: THAM TRAN TUAN ANH</t>
  </si>
  <si>
    <t>2275 NOP COD GHN NGAY 4.5.20 THU TAI KHO</t>
  </si>
  <si>
    <t>MB 2275 quan 7 nop cod ngay 5/5. TU: THAM TRAN TUAN ANH</t>
  </si>
  <si>
    <t>MB 2275 quan 7 nop cod ngay 4/5. TU: THAM TRAN TUAN ANH</t>
  </si>
  <si>
    <t>2275 NOP COD GHN NGAY 4.5.2020 THU TAI KHO</t>
  </si>
  <si>
    <t>2275 NOP COD GHN NGAY 05.05.2020 THU TAI KHO</t>
  </si>
  <si>
    <t>2275 quan 7 nnop cod ngay 6 5 - Ma  giao dich/ Trace 955474</t>
  </si>
  <si>
    <t>2275 NOP COD GHN NGAY 6/5/2020 THU TAI KHO</t>
  </si>
  <si>
    <t>2275 quan 7 nnop cod ngay 7 5 - Ma  giao dich/ Trace 237183</t>
  </si>
  <si>
    <t>2275 NOP COD GHN NGAY 7/5/2020 THU TAI KHO</t>
  </si>
  <si>
    <t>2275 KHO GIAO NHAN QUAN 7 NOP COD NGAY 8.5.2020</t>
  </si>
  <si>
    <t>2275 KHO GIAO NHAN QUAN 7 NOP COD NGAY 7.5.2020</t>
  </si>
  <si>
    <t>2275 KHO GIAO NHAN QUAN 7 NOP COD NGAY 7.5</t>
  </si>
  <si>
    <t>2275-NOP COD GHN NGAY 9+10.05.2020 THU TAI KHO</t>
  </si>
  <si>
    <t>2275 quan 7 nop cod ngay 9 10 5 - M a giao dich/ Trace 974818</t>
  </si>
  <si>
    <t>2275 nop cod ngay 8 5 - Ma giao dic h/ Trace 977006</t>
  </si>
  <si>
    <t>2275-NOP COD GHN NGAY 11.5.20 THU TAI KHO</t>
  </si>
  <si>
    <t>2275 quan 7 nop cod  ngay 115 - Ma  giao dich/ Trace 330947</t>
  </si>
  <si>
    <t>2275-NOP COD GHN NGAY 12.5.2020 THU TAI KHO</t>
  </si>
  <si>
    <t>2275-NOP COD GHN NGAY 13.5.2020 THU TAI KHO</t>
  </si>
  <si>
    <t>2275-NOP COD GHN N14/5/2020 THU TAI KHO</t>
  </si>
  <si>
    <t>2275-NOP COD GHN NGAY 15/5/2020 THU TAI KHO</t>
  </si>
  <si>
    <t>2275 NOP COD GHN NGAY 15/5/2020 THU TAI KHO</t>
  </si>
  <si>
    <t>2275-NOP COD GHN N16 17/05/2020 THU TAI KHO</t>
  </si>
  <si>
    <t>2275-NOP COD GHN N18/05/2020 THU TAI KHO</t>
  </si>
  <si>
    <t>2275 quan 7 nop cod ngay 195 - Ma g iao dich/ Trace 696185</t>
  </si>
  <si>
    <t>2275-NOP COD GHN N19/05/2020 THU TAI KHO</t>
  </si>
  <si>
    <t>2275-NOP COD GHN N20/05/2020 THU TAI KHO</t>
  </si>
  <si>
    <t>2275-NOP COD GHN N21/5/2020</t>
  </si>
  <si>
    <t>2275 KHO GIAO NHAN QUAN 7 NOP N22/05/2020</t>
  </si>
  <si>
    <t>2275 KHO GIAO NHAN QUAN 7 NOP N21/05/2020</t>
  </si>
  <si>
    <t>2275 NOP COD GHN NGAY 23-24/05/ 2020 THU TAI KHO</t>
  </si>
  <si>
    <t>MB MIEN PHI CHUYEN KHOAN TRON DOI VOI  APP MBBANK 2275 quan 7 nop cod ngay  23 24/5. TU: THAM TRAN TUAN ANH</t>
  </si>
  <si>
    <t>2275 NOP COD GHN NGAY 25/05/2020 THU TAI KHO</t>
  </si>
  <si>
    <t>2275 NOP COD GHN NGAY 26/05/2020 THU TAI KHO</t>
  </si>
  <si>
    <t>2275 NOP COD GHN NGAY 27/05/ 2020 THU TAI KHO</t>
  </si>
  <si>
    <t>MB 2275 quan 7 nop cod ngay 28/5. TU: THAM TRAN TUAN ANH</t>
  </si>
  <si>
    <t>2275 NOP COD GHN NGAY 28/05/ 2020 THU TAI KHO</t>
  </si>
  <si>
    <t>MB 2275 quan 7 nop cod ngay 29/5. TU: THAM TRAN TUAN ANH</t>
  </si>
  <si>
    <t>2275 quan 7 nop cod ngay 295 - Ma g iao dich/ Trace 521140</t>
  </si>
  <si>
    <t>2275 KHO GIAO NHAN QUAN 7 NOP COD NGAY 30.5.2020</t>
  </si>
  <si>
    <t>2275 KHO GIAO NHAN QUAN 7 NOP COD N29052020</t>
  </si>
  <si>
    <t>2275-NOP COD GHN NGAY 30-31.05.20 THU TAI KHO</t>
  </si>
  <si>
    <t>2275-NOP COD GHN NGAY 1.6.20 THU TAI KHO</t>
  </si>
  <si>
    <t>2275 quan nop cod ngay 16 - Ma giao  dich/ Trace 371503</t>
  </si>
  <si>
    <t>2275 quan 7 nop cod ngay 16 - Ma gi ao dich/ Trace 371027</t>
  </si>
  <si>
    <t>2275-NOP COD GHN NGAY 2.6.2020 THU TAI KHO</t>
  </si>
  <si>
    <t>2275 KHO GIAO NHAN QUAN 7 NOP COD NGAY 02.6</t>
  </si>
  <si>
    <t>2275-NOP COD GHN NGAY 03.6.2020 THU TAI KHO</t>
  </si>
  <si>
    <t>MB 2275 quan 7 nop cod ngay 4/6. TU: THAM TRAN TUAN ANH</t>
  </si>
  <si>
    <t>2275-NOP COD GHN NGAY 4.6.20 THU TAI KHO</t>
  </si>
  <si>
    <t>2275 KHO GIAO NHAN QUAN 7 NOP COD NGAY 6.6.2020</t>
  </si>
  <si>
    <t>2275 KHO GIAO NHAN QUAN 7 NOP COD N05062020</t>
  </si>
  <si>
    <t>2275-NOP COD GHN N06-07/06/2020 THU TAI KHO</t>
  </si>
  <si>
    <t>MB 2275 quan 7 nop cod ngay 5/6. TU: THAM TRAN TUAN ANH</t>
  </si>
  <si>
    <t>2275 quan 7 nop cod ngay 6 76 - Ma  giao dich/ Trace 120250</t>
  </si>
  <si>
    <t>MB 2275 quan 7 nop cod ngay 8/6. TU: THAM TRAN TUAN ANH</t>
  </si>
  <si>
    <t>2275-NOP COD GHN N08/06/2020 THU TAI KHO</t>
  </si>
  <si>
    <t>2275 quan 7 nop cod ngay 96 - Ma gi ao dich/ Trace 900492</t>
  </si>
  <si>
    <t>2275-NOP COD GHN N09/06/20 THU TAI KHO</t>
  </si>
  <si>
    <t>MB 2275 quan 7 nop cod ngay 9/6. TU: THAM TRAN TUAN ANH</t>
  </si>
  <si>
    <t>2275-NOP COD THU TAI KHO 10.6.20</t>
  </si>
  <si>
    <t>2275 KHO GIAO NHAN QUAN 7 NOP COD 5.6.2020</t>
  </si>
  <si>
    <t>2275 KHO GIAO NHAN QUAN 7 NOP COD 6.6.2020</t>
  </si>
  <si>
    <t>2275 quan 7 nop cod ngay 96 - Ma gi ao dich/ Trace 221941</t>
  </si>
  <si>
    <t>2275 quan 7 nop cod ngay 96 - Ma gi ao dich/ Trace 534232</t>
  </si>
  <si>
    <t>2275-NOP COD GHN N11/06/2020 THU TAI KHO</t>
  </si>
  <si>
    <t>2275 quan 7 nop cod ngay 116 - Ma g iao dich/ Trace 531055</t>
  </si>
  <si>
    <t>MAI VO TUYET LOAN SO CMND 024119459 2275 QUAN7 NOP COD NGAY 10.06.2020 EXPRESS DELIVERY SERVICES CORP SO TIEN NOP 100000000</t>
  </si>
  <si>
    <t>2275 NOP COD GNH N12.6</t>
  </si>
  <si>
    <t>MB 2275 quan 7 nop cod ngay 12/6. TU: THAM TRAN TUAN ANH</t>
  </si>
  <si>
    <t>MB 2275 quan 7 nop bu cod. TU: THAM TRAN TUAN ANH</t>
  </si>
  <si>
    <t>2275 NOP COD GHN NGAY 13-14/06 /2020 THU TAI KHO</t>
  </si>
  <si>
    <t>MB 2275 quan 7 nop cod ngay 13 14/6. TU: THAM TRAN TUAN ANH</t>
  </si>
  <si>
    <t>2275 NOP COD GHN NGAY 15.06.2020 THU TAI KHO</t>
  </si>
  <si>
    <t>2275 NOP COD GHN NGAY 16.06.2020 THU TAI KHO</t>
  </si>
  <si>
    <t>2275 KHO GIAO NHAN QUAN 7 NOP COD N17062020</t>
  </si>
  <si>
    <t>2275 NOP COD GHN NGAY 17/06/2020 THU TAI KHO</t>
  </si>
  <si>
    <t>2275 quan7 nop cod ngay 186 - Ma gi ao dich/ Trace 835019</t>
  </si>
  <si>
    <t>2275 NOP COD GHN NGAY 18/06/2020 THU TAI KHO</t>
  </si>
  <si>
    <t>2275 KHO GIAO NHAN QUAN 7 NOP COD NGAY 19.6</t>
  </si>
  <si>
    <t>2275 KHO GIAO NHAN QUAN 7 NOP COD NGAY 19.06</t>
  </si>
  <si>
    <t>2275-NOP COD GHN NGAY 20-21.06 .2020 THU TAI KHO</t>
  </si>
  <si>
    <t>MB 2275 quan  7 nop cod ngay 19 6. TU: THAM TRAN TUAN ANH</t>
  </si>
  <si>
    <t>2275-NOP COD GHN N22/06/2020 THU TAI KHO</t>
  </si>
  <si>
    <t>2275-NOP COD GHN N20-21/06/2020 THU TAI KHO</t>
  </si>
  <si>
    <t>2275-NOP COD GHN NGAY 23.6.2020 THU TAI KHO</t>
  </si>
  <si>
    <t>2275-NOP COD GHN N24/06/2020 THU TAI KHO</t>
  </si>
  <si>
    <t>2275-NOP COD GHN NGAY 25.6.2020 THU TAI KHO</t>
  </si>
  <si>
    <t>2275 quan 7 nop cod ngay 256 - Ma g iao dich/ Trace 153829</t>
  </si>
  <si>
    <t>2275 KHO GIAO NHAN QUAN 7 NOP COD N26062020</t>
  </si>
  <si>
    <t>2275 NOP COD GHN N27-28/06 THU TAI KHO</t>
  </si>
  <si>
    <t>2275-NOP COD GHN N27/05/2020 THU TAI KHO</t>
  </si>
  <si>
    <t>2275 quan 7 nop cod ngay 27 286 - M a giao dich/ Trace 090360 018110090360WIBT-SML</t>
  </si>
  <si>
    <t>2275-NOP COD GHN N29/09 THU TAI KH</t>
  </si>
  <si>
    <t>2275-NOP COD GHN N30/06 THU TAI KH O</t>
  </si>
  <si>
    <t>2275 quan 7 nop cod ngay 306 - Ma g iao dich/ Trace 771276 018308771276WIBT-SML</t>
  </si>
  <si>
    <t>2275-NOP COD GHN N1/7 THU TAI KHO</t>
  </si>
  <si>
    <t>2275 NOP COD GHN 27/5/2020 THU TAI KHO</t>
  </si>
  <si>
    <t>2275 NOP COD GHN NGAY 3-5/7 THU TAI KHO</t>
  </si>
  <si>
    <t>2275 NOP COD GHN NGAY 6/7 THU TAI KHO</t>
  </si>
  <si>
    <t>2275 quan 7 nop cod ngay 67 - Ma gi ao dich/ Trace 800968 018909800968WIBT-SML</t>
  </si>
  <si>
    <t>2275 NOP COD HGN NGAY 7/7 THU TAI KHO</t>
  </si>
  <si>
    <t>2275 NOP COD GHN NGAY 5/7 THU TAI KHO</t>
  </si>
  <si>
    <t>2275 NOP COD GHN NGAY 08/07 THU TAI KHO</t>
  </si>
  <si>
    <t>2275 NOP COD GHN NGAY 07/07 THU TAI KHO</t>
  </si>
  <si>
    <t>2275 quan 7 nop cod ngay 67 - Ma gi ao dich/ Trace 507228 019109507228WIBT-SML</t>
  </si>
  <si>
    <t>2275-NOP COD NGAY 10.07.2020 THU TAI KHO</t>
  </si>
  <si>
    <t>2275 KHO GIAO NHAN QUAN 7 NOP COD N10072020</t>
  </si>
  <si>
    <t>2275 quan 7 nop cod ngay 107 - Ma g iao dich/ Trace 087204 019300087204WIBT-SML</t>
  </si>
  <si>
    <t>2275 quan 7 nop cod ngay 107 - Ma g iao dich/ Trace 126098 019302126098WIBT-SML</t>
  </si>
  <si>
    <t>2275 quan 7 nop cod ngay 107 - Ma g iao dich/ Trace 126379 019302126379WIBT-SML</t>
  </si>
  <si>
    <t>2275 quan nop cod ngay 97 - Ma giao  dich/ Trace 086873 019300086873WIBT-SML</t>
  </si>
  <si>
    <t>2275-NOP COD GHN NGAY 13.07 THU TAI KHO</t>
  </si>
  <si>
    <t>2275-NOP COD GHN N13.7 THU TAI KHO</t>
  </si>
  <si>
    <t>2275 NOP COD GHN NGAY 14/7 THU TAI KHO</t>
  </si>
  <si>
    <t>2275 quan 7 mop cod ngay 147 - Ma g iao dich/ Trace 581664 019707581664WIBT-SML</t>
  </si>
  <si>
    <t>2275 NOP COD GHN 15.7 THU TAI KHO</t>
  </si>
  <si>
    <t>CT 79311001 NHTMCP QUAN DOI HCM 227 5 QUAN 7 NOP COD NGAY 157 CT 79311001 NHTMCP QUAN DOI HCM 2275 QUAN 7 NOP COD NGAY 157</t>
  </si>
  <si>
    <t>2275 NOP COD GHN 16.7 THU TAI KHO</t>
  </si>
  <si>
    <t>2275 quan 7 nop bu cod ngay 9 7 - M a giao dich/ Trace 197690 019922197690WIBT-SML</t>
  </si>
  <si>
    <t>2275 QUAN 7 NOP COD N17/07/2020</t>
  </si>
  <si>
    <t>2275-NOP COD GHN N18-19/7 THU TAI KHO</t>
  </si>
  <si>
    <t>2275 quan 7 nop cod ngay 207 - Ma g iao dich/ Trace 765003 020309765003WIBT-SML</t>
  </si>
  <si>
    <t>2275-NOP COD GHN N16/7 THU TAI KHO</t>
  </si>
  <si>
    <t>2275 NOP COD GHN N21/07/ THU TAI KHO</t>
  </si>
  <si>
    <t>2275 NOP COD GHN N22/7 THU TAI KHO</t>
  </si>
  <si>
    <t>2275 NOP COD GHN N23/7 THU TAI KHO</t>
  </si>
  <si>
    <t>2275 NOP COD GHN N24.7 THU TAI KHO</t>
  </si>
  <si>
    <t>2275 nop vi 23-7</t>
  </si>
  <si>
    <t>2275 quan 7 nop cdo ngay 247 - Ma g iao dich/ Trace 221637 020710221637WIBT-SML</t>
  </si>
  <si>
    <t>2275 nop cod 24-7</t>
  </si>
  <si>
    <t>2275 nop cod 25-7</t>
  </si>
  <si>
    <t>2275 nop cod 26-7</t>
  </si>
  <si>
    <t>2275 NOP COD GHN N25-26/07 THU TAI KHO</t>
  </si>
  <si>
    <t>2275 nop cod 27-7</t>
  </si>
  <si>
    <t>2275 nap vi 26-7</t>
  </si>
  <si>
    <t>2275 quan 7 nop cod ngay 277 - Ma g iao dich/ Trace 149694 021008149694WIBT-SML</t>
  </si>
  <si>
    <t>2275 NOP COD GHN NGAY 27/7 THU TAI KHO</t>
  </si>
  <si>
    <t>2275 KHO GIAO NHAN QUAN 7 NOP COD N08072020</t>
  </si>
  <si>
    <t>2275 NOP COD GHN N28/7 THU TAI KHO</t>
  </si>
  <si>
    <t>2275 nop cod 28-7</t>
  </si>
  <si>
    <t>2275 KHO GIAO NHAN QUAN 7 NOP COD N06072020</t>
  </si>
  <si>
    <t>MAI VO TUYET LOAN 2275_QUAN 7 NOP COD NGAY 28/07/2020 EXPRESS DELIVERY SERVICES CORP SO TIEN NOP 150000000</t>
  </si>
  <si>
    <t>2275 quan 7 nop cod ngay 287 - Ma g iao dich/ Trace 548901 021110548901WIBT-SML</t>
  </si>
  <si>
    <t>2275 NOP COD GHN NGAY 23/12 THU TAI KHO</t>
  </si>
  <si>
    <t>2275 KHO GIAO NHAN QUAN 7 NOP COD N28072020</t>
  </si>
  <si>
    <t>ACB</t>
  </si>
  <si>
    <t>MAI VO TUYET LOAN 2275 QUAN 7 NOP COD 29.7#</t>
  </si>
  <si>
    <t>2275 nap vi 30-7</t>
  </si>
  <si>
    <t>2275 NOP COD GHN NGAY 30/07 THU TAI KHO</t>
  </si>
  <si>
    <t>2275 KHO GIAO NHAN BC NOP COD NGAY 29.7.2020</t>
  </si>
  <si>
    <t>2275 nop cod 29-7</t>
  </si>
  <si>
    <t>2275 nop cod 30-7</t>
  </si>
  <si>
    <t>2275 KHO GIAO NHAN QUAN 7 NOP COD N31072020</t>
  </si>
  <si>
    <t>2275 quan 7 nop cod ngay 307 - Ma g iao dich/ Trace 451482 021403451482WIBT-SML</t>
  </si>
  <si>
    <t>2275 KHO GIAO NHAN QUAN 7 NOP COD 31072020</t>
  </si>
  <si>
    <t>2275-NOP COD GHN N01-02.8 THU TAI KHO</t>
  </si>
  <si>
    <t>2275 pe quan 7 nnop tien ngay 28 -  Ma giao dich/ Trace 096964 021607096964WIBT-SML</t>
  </si>
  <si>
    <t>2275-NOP COD GHN 3.8 THU TAI KHO</t>
  </si>
  <si>
    <t>2275 KHO GIAO NHAN QUAN 7 NOP COD N01 02/08/2020</t>
  </si>
  <si>
    <t>2275 quan 7 nop cod ngay 38 - Ma gi ao dich/ Trace 512654 021709512654WIBT-SML</t>
  </si>
  <si>
    <t>2275-NOP COD GHN 4.8 THU TAI KHO</t>
  </si>
  <si>
    <t>2275 KHO GIAO NHAN BC NOP COD NGAY 3.8.2020</t>
  </si>
  <si>
    <t>Bc 2275 nop cod ngay 1-8</t>
  </si>
  <si>
    <t>2275-NOP COD GHN 5.8 THU TAI KHO</t>
  </si>
  <si>
    <t>2275 KHO GIAO NHAN BC NOP COD NGAY 4.8.2020</t>
  </si>
  <si>
    <t>BC 2275 nop cod ngay 5-8</t>
  </si>
  <si>
    <t>2275 NOP COD GHN 06.08 THU TAI KHO</t>
  </si>
  <si>
    <t>2775 KHO GIAO NHAN BC NOP COD NGAY 5.8</t>
  </si>
  <si>
    <t>2275 quan 7 nop cod ngay 68 - Ma gi ao dich/ Trace 637368 022008637368WIBT-SML</t>
  </si>
  <si>
    <t>2275 quan 7 nop buu cuc 38 - Ma gia o dich/ Trace 638479 022008638479WIBT-SML</t>
  </si>
  <si>
    <t>2275 KHO GIAO NHAN BC NOP COD NGAY 7.8.2020</t>
  </si>
  <si>
    <t>2275 quan 7 nop cod ngay 7 8 - Ma g iao dich/ Trace 059455 022111059455WIBT-SML</t>
  </si>
  <si>
    <t>2275 quan 7 nop cod ngay 7 8 - Ma g iao dich/ Trace 059863 022111059863WIBT-SML</t>
  </si>
  <si>
    <t>BC 2275 nop cod ngay 7-8</t>
  </si>
  <si>
    <t>2275 NOP COD GHN N08-09/08 THU TAI KHO</t>
  </si>
  <si>
    <t>2275 quan 7 nop cod ngay 8 9 8 - Ma  giao dich/ Trace 758835 022312758835WIBT-SML</t>
  </si>
  <si>
    <t>2275 buu cuc quan 7 nop tien 8 9 8  - Ma giao dich/ Trace 129034 022409129034WIBT-SML</t>
  </si>
  <si>
    <t>2275 quan 7 nop cod ngay 10 8 - Ma  giao dich/ Trace 214746 022413214746WIBT-SML</t>
  </si>
  <si>
    <t>2275 NOP COD GHN N10.08 THU TAI KHO</t>
  </si>
  <si>
    <t>2275 KHO GIAO NHAN BC NOP COD NGAY 10.8</t>
  </si>
  <si>
    <t>BC 2275 nop cod ngay 10.8</t>
  </si>
  <si>
    <t>BC 2275 nop cod ngay 11.8</t>
  </si>
  <si>
    <t>2275 NOP COD GHN N11.08 THU TAI KHO</t>
  </si>
  <si>
    <t>Kho 2275 nop cod ngay 9.8</t>
  </si>
  <si>
    <t>Kho 2275 nop cod ngay 7.8</t>
  </si>
  <si>
    <t>BC 2275 nop cod ngay 6.8</t>
  </si>
  <si>
    <t>Kho 2275 nop cod ngay 4.8</t>
  </si>
  <si>
    <t>2275 NOP COD GHN N12.08 THU TAI KH</t>
  </si>
  <si>
    <t>2275 KHO GIAO NHAN BC NOP COD NGAY 7.8</t>
  </si>
  <si>
    <t>2275 KHO GIAO NHAN BC NOP COD NGAY 11.8</t>
  </si>
  <si>
    <t>2275 NOP COD GHN N13.08 THU TAIKHO</t>
  </si>
  <si>
    <t>2275 KHO GIAO NHAN BC NOP COD NGAY 12.8</t>
  </si>
  <si>
    <t>BC 2275 nop cod ngay 13.8</t>
  </si>
  <si>
    <t>2275 NOP COD GHN NGAY 14.8 THU TAI KHO</t>
  </si>
  <si>
    <t>2275 NOP COD GHN NGAY 13.8 THU TAI KHO</t>
  </si>
  <si>
    <t>BC 2275 nop cod ngay 14.8</t>
  </si>
  <si>
    <t>2275 NOP COD GHN NGAY 14/08 THU TAI KHO</t>
  </si>
  <si>
    <t>2275 NOP COD GHN NGAY 15-16/08 THU TAI KHO</t>
  </si>
  <si>
    <t>2275 quan 7 nop cod ngay 178 - Ma g iao dich/ Trace 707769 023110707769WIBT-SML</t>
  </si>
  <si>
    <t>2275 KHO GIAO NHAN BC NOP COD NGAY 15 16.8.2020</t>
  </si>
  <si>
    <t>2275 NOP COD GHN NGAY 17/08 THU TAI KHO</t>
  </si>
  <si>
    <t>2275 BINH CHANH NOP COD NGAY 25.07.2020</t>
  </si>
  <si>
    <t>2275 quan 7 nop cod ngay 18 8 - Ma  giao dich/ Trace 091523 023210091523WIBT-SML</t>
  </si>
  <si>
    <t>2275 KHO GIAO NHAN BC NOP COD NGAY 17.8.2020</t>
  </si>
  <si>
    <t>BC 2275 nop cod ngay 18.8</t>
  </si>
  <si>
    <t>2275 quan 7 nop cod ngay 19 8 - Ma  giao dich/ Trace 453977 023309453977WIBT-SML</t>
  </si>
  <si>
    <t>2275 NOP COD GHN NGAY 19/08 THU TAI KHO</t>
  </si>
  <si>
    <t>BC 2275 nop cod ngay 19.8</t>
  </si>
  <si>
    <t>2275 NOP COD GHN NGAY 20/08 THU TAI KHO</t>
  </si>
  <si>
    <t>2275 KHO GIAO NHAN BC NOP COD NGAY 20.8</t>
  </si>
  <si>
    <t>BC 2275 nop cod ngay 20.8</t>
  </si>
  <si>
    <t>2275 KHO GIAO NHAN BC NOP COD NGAY 21/8/2020</t>
  </si>
  <si>
    <t>2275 KHO GIAO NHAN BC NOP COD NGAY 21/08/2020</t>
  </si>
  <si>
    <t>Kho 2275 nop cod ngay 21.8</t>
  </si>
  <si>
    <t>BC 2275 nop cod ngay 22.8</t>
  </si>
  <si>
    <t>2275 NOP COD GHN N21.8 THU TAI KHO</t>
  </si>
  <si>
    <t>2275 quan 7 nop cod ngay 22 23 8 -  Ma giao dich/ Trace 891718 023710891718WIBT-SML</t>
  </si>
  <si>
    <t>2275 NOP COD GHN N22-23.8 THU TAI KHO</t>
  </si>
  <si>
    <t>BC 2275 nop cod ngay 23.8</t>
  </si>
  <si>
    <t>2275 quan 7 nop cod ngay 24 8 - Ma  giao dich/ Trace 339235 023810339235WIBT-SML</t>
  </si>
  <si>
    <t>2275 quan 7 nop bu cod thang 8 - Ma  giao dich/ Trace 186372 023805186372WIBT-SML</t>
  </si>
  <si>
    <t>2275 NOP COD GHN 24.8 THU TAI KHO</t>
  </si>
  <si>
    <t>BC 2275 nop cod ngay 24.8</t>
  </si>
  <si>
    <t>2275 NOP COD GHN 25.8 THU TAI KHO</t>
  </si>
  <si>
    <t>MAI VO TUYET LOAN 2275   QUAN 7 NOP COD NGAY 25/08/2020#</t>
  </si>
  <si>
    <t>2275 quan 7 nop cod ngay 25 8 - Ma  giao dich/ Trace 740210 023909740210WIBT-SML</t>
  </si>
  <si>
    <t>BC 2275 nop cod ngay 25.8</t>
  </si>
  <si>
    <t>BC 2275 nop cod ngay 26.8</t>
  </si>
  <si>
    <t>2275 NOP COD GHN 26.8 THU TAI KHO</t>
  </si>
  <si>
    <t>2275 quan 7 nop hu cod thang 8 - Ma  giao dich/ Trace 132060 024010132060WIBT-SML</t>
  </si>
  <si>
    <t>2275 quan 7 nop cod ngay 26 8 - Ma  giao dich/ Trace 131468 024010131468WIBT-SML</t>
  </si>
  <si>
    <t>2275 NOP COD GHN 27.8 THU TAI KHO</t>
  </si>
  <si>
    <t>2275 quan 7 nop cod ngay 27 8 - Ma  giao dich/ Trace 507438 024110507438WIBT-SML</t>
  </si>
  <si>
    <t>2275 KHO GIAO NHAN QUAN 7 NOP COD N28082020</t>
  </si>
  <si>
    <t>2275 NOP COD GHN N29-30.08 THU TAI KHO</t>
  </si>
  <si>
    <t>BC 2275nop cod ngay 27-28-29.8</t>
  </si>
  <si>
    <t>BC 2275 nop cod ngay 31.8</t>
  </si>
  <si>
    <t>BC 2275 nop cod ngay 30.8</t>
  </si>
  <si>
    <t>2275 NOP COD GHN N31.08 THU TAIKHO</t>
  </si>
  <si>
    <t>2275 quan 7 nop cod ngay 31 8 - Ma  giao dich/ Trace 933800 024510933800WIBT-SML</t>
  </si>
  <si>
    <t>BC 2275 nop cod ngay 01.9</t>
  </si>
  <si>
    <t>2275 NOP COD GHN N01.09-02.09 THU TAI KHO</t>
  </si>
  <si>
    <t>2275 quan 7 nop cod ngay 1 2 9 - Ma  giao dich/ Trace 618909 024711618909WIBT-SML</t>
  </si>
  <si>
    <t>2275 KHO GIAO NHAN QUAN 7 NOP COD 03092020</t>
  </si>
  <si>
    <t>2275 NOP COD GHN N03.09 THU TAI KH O</t>
  </si>
  <si>
    <t>2275 NOP COD GHN NGAY 4-6/9 THU TAI KHO</t>
  </si>
  <si>
    <t>BC 2275 nop cod ngay 5.9</t>
  </si>
  <si>
    <t>BC 2275 nop cod ngay 4.9</t>
  </si>
  <si>
    <t>2275 NOP COD GHN NGAY 7/9 THU TAI KHO</t>
  </si>
  <si>
    <t>Kho 2275 nop bu cod thang 8</t>
  </si>
  <si>
    <t>BC 2275 nop cod ngay 7.9</t>
  </si>
  <si>
    <t>BC 2275 nop cod ngay 6.9</t>
  </si>
  <si>
    <t>2275 NOP COD GHN NGAY 1/9 -02/9 THU TAI KHO</t>
  </si>
  <si>
    <t>2275 quan 7 nop cod ngay 8 9 - Ma g iao dich/ Trace 909399 025308909399WIBT-SML</t>
  </si>
  <si>
    <t>2275 NOP COD GHN NGAY 09/09 THU TAI KHO</t>
  </si>
  <si>
    <t>BC 2275 nop cod ngay 9.9</t>
  </si>
  <si>
    <t>2275 NOP COD GHN NGAY 10/09 THU TAI KHO</t>
  </si>
  <si>
    <t>2275 quan 7  nop cod ngay 10 9 - Ma  giao dich/ Trace 980767 025510980767WIBT-SML</t>
  </si>
  <si>
    <t>BC 2275 nop cod ngay 10.9</t>
  </si>
  <si>
    <t>2275 KHO GIAO NHAN QUAN 7 NOP COD NGAY 10/09</t>
  </si>
  <si>
    <t>2275 KHO GIAO NHAN QUAN 7 NOP COD NGAY 08/09</t>
  </si>
  <si>
    <t>BC 2275 nop cod ngay 11.9</t>
  </si>
  <si>
    <t>2275 NOP COD GHN 11-13.9 THU TAI K HO</t>
  </si>
  <si>
    <t>BC 2275 nop cod ngay 12.9</t>
  </si>
  <si>
    <t>BC 2275 nop cod ngay 13.9</t>
  </si>
  <si>
    <t>Kho 2275 nop cod ngay 14.9</t>
  </si>
  <si>
    <t>2275 NOP COD GHN 14.9 THU TAI KHO</t>
  </si>
  <si>
    <t>2275 quan 7 nop cod ngay 15 9 - Ma  giao dich/ Trace 990189 026008990189WIBT-SML</t>
  </si>
  <si>
    <t>2275 NOP COD GHN N15.9 THU TAI KHO</t>
  </si>
  <si>
    <t>2275 NOP COD GHN N15.09 THU TAI KH O</t>
  </si>
  <si>
    <t>2275 NOP COD GHN N14.9 THU TAI KHO</t>
  </si>
  <si>
    <t>BC 2275 nop cod ngay 16.9</t>
  </si>
  <si>
    <t>2275 quan 7 nop cod ngay 16 9 - Ma  giao dich/ Trace 419477 026108419477WIBT-SML</t>
  </si>
  <si>
    <t>2275 nop bu cod - Ma giao dich/ Tra ce 439867 026109439867WIBT-SML</t>
  </si>
  <si>
    <t>2275 NOP COD GHN 16.9 THU TAI KHO</t>
  </si>
  <si>
    <t>2275 NOP COD GHN 17.9 THU TAI KHO</t>
  </si>
  <si>
    <t>BC 2275 nop cod ngay 17.9</t>
  </si>
  <si>
    <t>2275 NOP COD GHN 18-20.09.20 THU T AI KHO</t>
  </si>
  <si>
    <t>BC 2275 nop cod ngay 21.9</t>
  </si>
  <si>
    <t>BC 2275 nop cod ngay 19.9</t>
  </si>
  <si>
    <t>BC 2275 nop cod ngay 20.9</t>
  </si>
  <si>
    <t>2275 quan 7  nop cod ngay 21 9 - Ma  giao dich/ Trace 471810 026609471810WIBT-SML</t>
  </si>
  <si>
    <t>2275-NOP COD GHN 21.9 THU TAI KHO</t>
  </si>
  <si>
    <t>2275 NOP COD GHN 18-20.9 THU TAI KHO</t>
  </si>
  <si>
    <t>BC 2275 nop cod ngay 22.9</t>
  </si>
  <si>
    <t>2275 quan 7 nop cod ngay  229 - Ma  giao dich/ Trace 966853 026711966853WIBT-SML</t>
  </si>
  <si>
    <t>2275 quan 7  nop cod ngay 22 9 - Ma  giao dich/ Trace 972037 026711972037WIBT-SML</t>
  </si>
  <si>
    <t>2275 NOP COD GHN NGAY 22/9 THU TAI KHO</t>
  </si>
  <si>
    <t>2275 quan nop cod ngay 23 9 - Ma gi ao dich/ Trace 406486 026811406486WIBT-SML</t>
  </si>
  <si>
    <t>2275 quan 7 nop cod ngay 23 9 - Ma  giao dich/ Trace 443449 026813443449WIBT-SML</t>
  </si>
  <si>
    <t>2275 NOP COD GHN NGAY 23/9 THU TAI KHO</t>
  </si>
  <si>
    <t>BC 2275 nop cod ngay 24.9</t>
  </si>
  <si>
    <t>2275 quan 7 nop cod ngay 24 9 - Ma  giao dich/ Trace 876102 026911876102WIBT-SML</t>
  </si>
  <si>
    <t>2275 quan 7 nop bu cod - Ma giao di ch/ Trace 696768 026906696768WIBT-SML</t>
  </si>
  <si>
    <t>2275 NOP COD GHN NGAY 24.9 THU TAI KHO</t>
  </si>
  <si>
    <t>BC 2275 nop cod ngay 25.9</t>
  </si>
  <si>
    <t>2275 quan 7 nop cod ngay 25 26 27 9  - Ma giao dich/ Trace 938879 027208938879WIBT-SML</t>
  </si>
  <si>
    <t>BC 2275 nop cod ngay 27.9</t>
  </si>
  <si>
    <t>BC 2275 nop cod ngay 26.9</t>
  </si>
  <si>
    <t>2275 NOP COD GHN 25-27.09 THU TAI KHO</t>
  </si>
  <si>
    <t>BC 2275 nop cod ngay 28.9</t>
  </si>
  <si>
    <t>2275 NOP COD GHN 28.9 THU TAI KHO</t>
  </si>
  <si>
    <t>2275 quan 7 nop cod ngay 28 9 - Ma  giao dich/ Trace 412890 027310412890WIBT-SML</t>
  </si>
  <si>
    <t>BC 2275 nop cod ngay 29.9</t>
  </si>
  <si>
    <t>2275 NOP COD GHN 29.9 THU TAI KHO</t>
  </si>
  <si>
    <t>2275 NOP COD GHN NGAY 30.09 THU TAI KHO</t>
  </si>
  <si>
    <t>BC 2275 nop cod ngay 30.9</t>
  </si>
  <si>
    <t>BC 2275 nop cod ngay 01.10</t>
  </si>
  <si>
    <t>2275 NOP COD GHN 1.10 THU TAI KHO</t>
  </si>
  <si>
    <t>BC 2275 nop cod ngay 4.10</t>
  </si>
  <si>
    <t>BC 2275 nop cod ngay 3.10</t>
  </si>
  <si>
    <t>BC 2275 nop cod ngay 2.10</t>
  </si>
  <si>
    <t>2275 NOP COD GHN NGAY 2-4/10 THU TAI KHO</t>
  </si>
  <si>
    <t>BC 2275 nop cod ngay 5.10</t>
  </si>
  <si>
    <t>2275 NOP COD GHN NGAY 5.10 THU TAI KHO</t>
  </si>
  <si>
    <t>2275 quan 7 nop cod ngay 6 10 - Ma  giao dich/ Trace 991596 028112991596WIBT-SML</t>
  </si>
  <si>
    <t>2275 NOP COD GHN NGAY 06/10 THU TAI KHO</t>
  </si>
  <si>
    <t>2275 NOP COD GHN NGAY 07/10 THU TAI KHO</t>
  </si>
  <si>
    <t>2275 quan 7 nop cod ngay 7 10 - Ma  giao dich/ Trace 451168 028212451168WIBT-SML</t>
  </si>
  <si>
    <t>BC 2275 nop cod ngay 7.10</t>
  </si>
  <si>
    <t>BC 2275 nop cod ngay 8.10</t>
  </si>
  <si>
    <t>2275 NOP COD GHN NGAY 8/10 THU TAI KHO</t>
  </si>
  <si>
    <t>BC 2275 nop cod ngay 9.10</t>
  </si>
  <si>
    <t>2275 NOP COD GHN 9-11.10 THU TAI KHO</t>
  </si>
  <si>
    <t>2275 quan 7 nop codnngay 9 11 10 -  Ma giao dich/ Trace 390002 028614390002WIBT-SML</t>
  </si>
  <si>
    <t>2275 quan 7 nop cod ngay 9 11 10 -  Ma giao dich/ Trace 374907 028613374907WIBT-SML</t>
  </si>
  <si>
    <t>2275 quan 7 nop cod ngay 9 11 10 -  Ma giao dich/ Trace 391063 028614391063WIBT-SML</t>
  </si>
  <si>
    <t>Bc 2275 nop cod ngay 11.10</t>
  </si>
  <si>
    <t>BC 2275 nop cod ngay 10.10</t>
  </si>
  <si>
    <t>2275 quan 7 nop cod ngay 12 10 - Ma  giao dich/ Trace 697268 028707697268WIBT-SML</t>
  </si>
  <si>
    <t>2275 quan 7 nop cod ngay 12 10 - Ma  giao dich/ Trace 915066 028714915066WIBT-SML</t>
  </si>
  <si>
    <t>2275 NOP COD GHN 12.10</t>
  </si>
  <si>
    <t>2275 quan 7 nop cod ngay 12 10 - Ma  giao dich/ Trace 912393 028714912393WIBT-SML</t>
  </si>
  <si>
    <t>2275 quan 7 nop cod ngay 12 10 - Ma  giao dich/ Trace 904971 028714904971WIBT-SML</t>
  </si>
  <si>
    <t>2275 quan 7 nop cod ngay 13 10 - Ma  giao dich/ Trace 383967 028814383967WIBT-SML</t>
  </si>
  <si>
    <t>BC 2275 nop cod ngay 13.10</t>
  </si>
  <si>
    <t>2275 NOP COD GHN 13.10</t>
  </si>
  <si>
    <t>2275 quan 7 nop cod ngay 13 10 - Ma  giao dich/ Trace 288629 028810288629WIBT-SML</t>
  </si>
  <si>
    <t>2275 quan 7 nop cod ngay 13 10 - Ma  giao dich/ Trace 199210 028808199210WIBT-SML</t>
  </si>
  <si>
    <t>2275 quan 7 nnop cod ngay 13 10 - M a giao dich/ Trace 311889 028811311889WIBT-SML</t>
  </si>
  <si>
    <t>2275 quan 7 nop cod ngay 13 10 - Ma  giao dich/ Trace 384935 028814384935WIBT-SML</t>
  </si>
  <si>
    <t>2275 NOP COD GHN 14.10</t>
  </si>
  <si>
    <t>2275 quan 7 nop cod ngay 14 10 - Ma  giao dich/ Trace 909035 028914909035WIBT-SML</t>
  </si>
  <si>
    <t>2275 quan 7 nop cod ngay 14 10 - Ma  giao dich/ Trace 909466 028914909466WIBT-SML</t>
  </si>
  <si>
    <t>BC 2275 nop cod ngay 15.10</t>
  </si>
  <si>
    <t>CT 79311001 NHTMCP QUAN DOI HCM 227 5 QUAN 7 NOP.COD NGAY 14.10 CT 79311001 NHTMCP QUAN DOI HCM 2275 QUAN 7 NOP.COD NGAY 14.10</t>
  </si>
  <si>
    <t>2275 quan 7 nop cod ngay 15 10 - Ma  giao dich/ Trace 322448 029009322448WIBT-SML</t>
  </si>
  <si>
    <t>2275 NOP COD GHN NGAY 15.10</t>
  </si>
  <si>
    <t>BC 2275 nop cod ngay 16.10</t>
  </si>
  <si>
    <t>2275 NOP COD GHN NGAY 16-18 .10.2020</t>
  </si>
  <si>
    <t>BC 2275 nop cod ngay 17.10</t>
  </si>
  <si>
    <t>BC 2275 nop cod ngay 18.10</t>
  </si>
  <si>
    <t>2275 NOP COD GHN NGAY 19.10</t>
  </si>
  <si>
    <t>BC 2275 nop cod ngay 19.10</t>
  </si>
  <si>
    <t>2275 quan 7 nop cod ngay 16 18 10 -  Ma giao dich/ Trace 030845 029404030845WIBT-SML</t>
  </si>
  <si>
    <t>2275 quan 7 nop cod ngay 20 10 - Ma  giao dich/ Trace 712432 029507712432WIBT-SML</t>
  </si>
  <si>
    <t>2275 quan 7 nop cod ngay 20 10 - Ma  giao dich/ Trace 862282 029512862282WIBT-SML</t>
  </si>
  <si>
    <t>2275 quan 7 nop cod ngay 20 10 - Ma  giao dich/ Trace 937061 029515937061WIBT-SML</t>
  </si>
  <si>
    <t>2275 NOP COD GHN NGAY 20.10</t>
  </si>
  <si>
    <t>BC 2275 nop cod ngay 20.10</t>
  </si>
  <si>
    <t>2275 NOP COD GHN NGAY 21.10</t>
  </si>
  <si>
    <t>2275 quan 7  nop cod ngay 21 10 - M a giao dich/ Trace 427243 029614427243WIBT-SML</t>
  </si>
  <si>
    <t>2275 quan 7 nop cod ngay 21 10 - Ma  giao dich/ Trace 356214 029611356214WIBT-SML</t>
  </si>
  <si>
    <t>2275 quan 7 nop cod ngay 21 10 - Ma  giao dich/ Trace 239136 029608239136WIBT-SML</t>
  </si>
  <si>
    <t>BC 2275 nop cod ngay 21.10</t>
  </si>
  <si>
    <t>2275 NOP COD GHN NGAY 22.10</t>
  </si>
  <si>
    <t>2275 quan 7 nop cod ngay 22 10 - Ma  giao dich/ Trace 700474 029707700474WIBT-SML</t>
  </si>
  <si>
    <t>2275 quan 7 nop cod ngay 23 10 - Ma  giao dich/ Trace 851129 029711851129WIBT-SML</t>
  </si>
  <si>
    <t>BC 2275 nop cod ngay 22.10</t>
  </si>
  <si>
    <t>2275 quan 7 nop ngay 23 10 - Ma gia o dich/ Trace 181385 029807181385WIBT-SML</t>
  </si>
  <si>
    <t>2275 quan 7 nopccod ngay 22 10 - Ma  giao dich/ Trace 181951 029807181951WIBT-SML</t>
  </si>
  <si>
    <t>BC 2275 nop cod ngay 23.10</t>
  </si>
  <si>
    <t>2275 NOP COD GHN 23-25.10</t>
  </si>
  <si>
    <t>BC 2275 nop cod ngay 25.10</t>
  </si>
  <si>
    <t>BC 2275 nop cod ngay 24.10</t>
  </si>
  <si>
    <t>BC 2275 nop cod ngay 26.10</t>
  </si>
  <si>
    <t>2275 quan 7 nop cod ngay 26 10 - Ma  giao dich/ Trace 526164 030107526164WIBT-SML</t>
  </si>
  <si>
    <t>2275 quan 7 nop cod ngay 26 10 - Ma  giao dich/ Trace 628960 030110628960WIBT-SML</t>
  </si>
  <si>
    <t>2275 NOP COD GHN NGAY 26.10</t>
  </si>
  <si>
    <t>BC 2275 nop cod ngay 27.10</t>
  </si>
  <si>
    <t>2275 quan 7 nop cod ngay 27 10 - Ma  giao dich/ Trace 979180 030207979180WIBT-SML</t>
  </si>
  <si>
    <t>2275 quan 7 nop cod ngay 27 10 - Ma  giao dich/ Trace 091963 030211091963WIBT-SML</t>
  </si>
  <si>
    <t>2275 quan 7 nop cod ngay 26 10 - Ma  giao dich/ Trace 752119 030115752119WIBT-SML</t>
  </si>
  <si>
    <t>2275 NOP COD GHN 27.10</t>
  </si>
  <si>
    <t>2275 quan 7 nop cod 27 10 - Ma giao  dich/ Trace 187580 030215187580WIBT-SML</t>
  </si>
  <si>
    <t>2275 NOP COD GHN NGAY 28.10</t>
  </si>
  <si>
    <t>2275 quan 7 nop cod ngay 28 10 - Ma  giao dich/ Trace 436734 030308436734WIBT-SML</t>
  </si>
  <si>
    <t>BC 2275 nop cod ngay 29.10</t>
  </si>
  <si>
    <t>2275 quan 7 nop cod ngay 29 10 - Ma  giao dich/ Trace 019463 030410019463WIBT-SML</t>
  </si>
  <si>
    <t>2275 NOP COD GHN 29.10 THU TAI KHO</t>
  </si>
  <si>
    <t>BC 2275 nop cod ngay 31.10</t>
  </si>
  <si>
    <t>BC 2275 nop cod ngay 01.11</t>
  </si>
  <si>
    <t>2275 NOP COD GHN NGAY 30-31/10 VA 1/11 THU TAI KHO</t>
  </si>
  <si>
    <t>COD 2275 - ADD DSKOMA bu cod quan 7 - Ma giao dich/ Trace 882455 030407882455WIBT-SML</t>
  </si>
  <si>
    <t>COD 2275 - ADD DSKOMA bu cod quan 7 - Ma giao dich/ Trace 868710 030406868710WIBT-SML</t>
  </si>
  <si>
    <t>2275 NOP COD GHN NGAY 2-11 THU TAI KHO</t>
  </si>
  <si>
    <t>2275 NOP COD GHN NGAY 03.11 THU TAI KHO</t>
  </si>
  <si>
    <t>BC 2275 nop cod ngay 3.11</t>
  </si>
  <si>
    <t>2275 NOP COD GHN NGAY 4-11 THU TAI KHO</t>
  </si>
  <si>
    <t>BC 2275 nop cod ngay 04.11</t>
  </si>
  <si>
    <t>Kho 2275 nop cod 04 11 FT2031010600 1487 - Ma giao dich/ Trace 703583 031010703583WIBT-SML</t>
  </si>
  <si>
    <t>2275 NOP COD GHN NGAY 5-11 THU TAI KHO</t>
  </si>
  <si>
    <t>BC 2275 nop cod 05 11 FT20311529144 515 - Ma giao dich/ Trace 487732 031110487732WIBT-SML</t>
  </si>
  <si>
    <t>BC 2275 nop cod ngay 05.11</t>
  </si>
  <si>
    <t>Kho 2275 nop cod 06 11 FT2031208305 4506 - Ma giao dich/ Trace 179194 031209179194WIBT-SML</t>
  </si>
  <si>
    <t>Kho 2275 nop cod ngay 06.11</t>
  </si>
  <si>
    <t>BC 2275 nop cod ngay 8.11</t>
  </si>
  <si>
    <t>BC 2275 nop cod ngay 7.11</t>
  </si>
  <si>
    <t>2275 NOP COD GHN NGAY 6-8/11 THU TAI KHO</t>
  </si>
  <si>
    <t>BC 2275 nop cod ngay 10.11</t>
  </si>
  <si>
    <t>2275 NOP COD GHN 9.11 THU TAI KHO</t>
  </si>
  <si>
    <t>2275 quan 7 nop cod ngay 9 11 - Ma  giao dich/ Trace 177933 031507177933WIBT-SML</t>
  </si>
  <si>
    <t>BC 2275 nop cod 09 11 FT20315140619 746 - Ma giao dich/ Trace 148090 031511148090WIBT-SML</t>
  </si>
  <si>
    <t>2275 NOP COD GHN 10.11 THU TAI KHO</t>
  </si>
  <si>
    <t>BC 2275 nop cod ngay 11.11</t>
  </si>
  <si>
    <t>2275 NOP COD 11.11 THU TAI KHO</t>
  </si>
  <si>
    <t>Bc 2275 nop cod ngay 11 11 FT203176 92309477 - Ma giao dich/ Trace 8470 98 031712847098WIBT-SML</t>
  </si>
  <si>
    <t>2275 NOP COD GHN 12.11 THU TAI KHO</t>
  </si>
  <si>
    <t>BC 2275 nop cod ngay 12.11</t>
  </si>
  <si>
    <t>2275 NOP COD GHN 13-14.11 THU TAI KHO</t>
  </si>
  <si>
    <t>2275 NOP COD GHN 15.11 THU TAI KHO</t>
  </si>
  <si>
    <t>2275 quan 7 nop cod ngay 13 14 11 -  Ma giao dich/ Trace 795000 032113795000WIBT-SML</t>
  </si>
  <si>
    <t>2275 quan 7 nop cod ngay 13 1411 -  Ma giao dich/ Trace 804084 032113804084WIBT-SML</t>
  </si>
  <si>
    <t>BC 2275 nop COD 15 11 FT20321042857 178 - Ma giao dich/ Trace 204082 032022204082WIBT-SML</t>
  </si>
  <si>
    <t>Kho 2275 nop cod ngay 14.11</t>
  </si>
  <si>
    <t>BC 2275 nop cod ngay 14.11</t>
  </si>
  <si>
    <t>BC 2275 nop cod ngay 13.11</t>
  </si>
  <si>
    <t>Kho 2275 nop cod ngay 13.11</t>
  </si>
  <si>
    <t>BC 2275 nop cod ngay 16.11</t>
  </si>
  <si>
    <t>2275 quan 7 nop cod ngay 16 11 - Ma  giao dich/ Trace 294631 032211294631WIBT-SML</t>
  </si>
  <si>
    <t>2275 NOP COD GHN NGAY 16/11 THU TAI KHO</t>
  </si>
  <si>
    <t>BC 2275 nop cod 16 11 FT20322532699 461 - Ma giao dich/ Trace 138256 032210138256WIBT-SML</t>
  </si>
  <si>
    <t>Kho 2275 nop cod ngay 16.11</t>
  </si>
  <si>
    <t>2275 quan 7 nop cod ngay 17 11 - Ma  giao dich/ Trace 926338 032313926338WIBT-SML</t>
  </si>
  <si>
    <t>2275 quan 7 nop cod ngay 17 11 - Ma  giao dich/ Trace 926984 032313926984WIBT-SML</t>
  </si>
  <si>
    <t>2275 NOP COD GHN NGAY 17/11 THU TAI KHO</t>
  </si>
  <si>
    <t>2275 quan 7 nop cod 16 11 - Ma giao  dich/ Trace 425592 032215425592WIBT-SML</t>
  </si>
  <si>
    <t>BC 2275 nop COD 17 11 FT20323295015 838 - Ma giao dich/ Trace 021481 032312021481WIBT-SML</t>
  </si>
  <si>
    <t>BC 2275 nop cod ngay 17.11</t>
  </si>
  <si>
    <t>Kho 2275 nop cod ngay 17.11</t>
  </si>
  <si>
    <t>2275 quan 7 nop cod 16 11 - Ma giao  dich/ Trace 425295 032215425295WIBT-SML</t>
  </si>
  <si>
    <t>BC 2275 nop cod ngay 18.11</t>
  </si>
  <si>
    <t>BC 2275 nop cod 18 11 FT20324958065 948 - Ma giao dich/ Trace 501701 032401501701WIBT-SML</t>
  </si>
  <si>
    <t>2275 quan 7 nop cod ngay 18 11 - Ma  giao dich/ Trace 465947 032413465947WIBT-SML</t>
  </si>
  <si>
    <t>2275 quan 7 nop cod ngay 18 11 - Ma  giao dich/ Trace 403810 032411403810WIBT-SML</t>
  </si>
  <si>
    <t>2275 quan 7 nop cod 18 11 - Ma giao  dich/ Trace 476039 032413476039WIBT-SML</t>
  </si>
  <si>
    <t>2275 quan 7 nop cod 18 11 - Ma giao  dich/ Trace 468547 032413468547WIBT-SML</t>
  </si>
  <si>
    <t>2275 NOP COD GHN NGAY 18/11 THU TAI KHO</t>
  </si>
  <si>
    <t>BC 2275 nop cod 19 11 FT20325009259 263 - Ma giao dich/ Trace 230705 032501230705WIBT-SML</t>
  </si>
  <si>
    <t>2275 NOP COD GHN NGAY 19/11 THU TAI KHO</t>
  </si>
  <si>
    <t>BC 2275 nop cod ngay 19.11</t>
  </si>
  <si>
    <t>2275 NOP COD GHN NGAY 20-21/11 THU TAI KHO</t>
  </si>
  <si>
    <t>BC 2275 nop cod ngay 20.11</t>
  </si>
  <si>
    <t>2275 quan 7 nop cod ngay 20 21 11 -  Ma giao dich/ Trace 481727 032813481727WIBT-SML</t>
  </si>
  <si>
    <t>2275 NOP COD GHN NGAY 22/11 THU TAI KHO</t>
  </si>
  <si>
    <t>BC 2275 nop cod ngay 21.11</t>
  </si>
  <si>
    <t>2275 quan 7 nop tien cod  ngay 23 1 1 - Ma giao dich/ Trace 014193 032913014193WIBT-SML</t>
  </si>
  <si>
    <t>2275 NOP COD GHN NGAY 23.11 THU TAI KHO</t>
  </si>
  <si>
    <t>2275 quan 7 nop cod ngay 23 11 - Ma  giao dich/ Trace 941321 032911941321WIBT-SML</t>
  </si>
  <si>
    <t>Bc 2275 nop cod 23 11 FT20329450280 625 - Ma giao dich/ Trace 912025 032909912025WIBT-SML</t>
  </si>
  <si>
    <t>Bc 2275 nop cod ngay 23.11</t>
  </si>
  <si>
    <t>Kho 2275 nop cod ngay 23.11</t>
  </si>
  <si>
    <t>Kho 2275 nop cod ngay 24.11</t>
  </si>
  <si>
    <t>Bc 2275 nop cod 24 11 FT20330831459 604 - Ma giao dich/ Trace 650760 033009650760WIBT-SML</t>
  </si>
  <si>
    <t>BC 2275 nop cod ngay 24.11</t>
  </si>
  <si>
    <t>2275 quan 7 nop cod ngay 24 11 - Ma  giao dich/ Trace 597377 033013597377WIBT-SML</t>
  </si>
  <si>
    <t>2275 quan 7 nop cod ngay 24 11 - Ma  giao dich/ Trace 535743 033011535743WIBT-SML</t>
  </si>
  <si>
    <t>2275 NOP COD GHN NGAY 24/11 THU TAI KHO</t>
  </si>
  <si>
    <t>2275 quan 7 nop cod ngay 25 11 - Ma  giao dich/ Trace 159180 033113159180WIBT-SML</t>
  </si>
  <si>
    <t>Bc 2275 nop cod 25 11 FT20331744828 940 - Ma giao dich/ Trace 426588 033110426588WIBT-SML</t>
  </si>
  <si>
    <t>2275 quan 7 nop cod ngay 25 11 - Ma  giao dich/ Trace 111000 033112111000WIBT-SML</t>
  </si>
  <si>
    <t>2275 NOP COD GHN NGAY 25/11 THU TAI KHO</t>
  </si>
  <si>
    <t>BC 2275 nop cod ngay 25.11</t>
  </si>
  <si>
    <t>Kho 2275 nop cod ngay 26.11</t>
  </si>
  <si>
    <t>Bc 2275 nop cod 26 11 FT20332091521 725 - Ma giao dich/ Trace 112597 033209112597WIBT-SML</t>
  </si>
  <si>
    <t>BC 2275 nop cod ngay 26.11</t>
  </si>
  <si>
    <t>2275 quan 7 nop cod ngay 26 11 - Ma  giao dich/ Trace 697397 033212697397WIBT-SML</t>
  </si>
  <si>
    <t>2275 quan 7 nop cod ngay 26 11 - Ma  giao dich/ Trace 695401 033212695401WIBT-SML</t>
  </si>
  <si>
    <t>2275 NOP COD GHN 26.11 THU TAI KHO</t>
  </si>
  <si>
    <t>Bc 2275 nop cod 27 11 FT20333485179 789 - Ma giao dich/ Trace 891821 033310891821WIBT-SML</t>
  </si>
  <si>
    <t>2275 quan 7 nop cod ngay 26 11 - Ma  giao dich/ Trace 161687 033312161687WIBT-SML</t>
  </si>
  <si>
    <t>2275 NOP COD GHN N27-29.11 THU TAI KHO</t>
  </si>
  <si>
    <t>2275 quan 7 nop cod ngay 28 11 - Ma  giao dich/ Trace 245409 033515245409WIBT-SML</t>
  </si>
  <si>
    <t>2275 quan 7 nop cod ngay 27 28 29 1 1 - Ma giao dich/ Trace 160204 033512160204WIBT-SML</t>
  </si>
  <si>
    <t>2275 quan 7 nop cod ngay 27 28 29 1 1 - Ma giao dich/ Trace 157395 033512157395WIBT-SML</t>
  </si>
  <si>
    <t>BC 2275 nop cod 28 11 FT20335156907 737 - Ma giao dich/ Trace 004679 033510004679WIBT-SML</t>
  </si>
  <si>
    <t>BC 2275 nop cod ngay 30.11</t>
  </si>
  <si>
    <t>Bc 2275 nop cod ngay 28.11</t>
  </si>
  <si>
    <t>2275 NOP COD GHN 30.11 THU TAI KHO</t>
  </si>
  <si>
    <t>BC 2275 nop cod ngay 29.11</t>
  </si>
  <si>
    <t>2275 quan 7 nop cod ngay 30 11 - Ma  giao dich/ Trace 878334 033719878334WIBT-SML</t>
  </si>
  <si>
    <t>2275 quan 7 nop cod ngay 30 11 - Ma  giao dich/ Trace 878291 033719878291WIBT-SML</t>
  </si>
  <si>
    <t>TCB-cty</t>
  </si>
  <si>
    <t>Sum of Số tiền</t>
  </si>
  <si>
    <t>ngày nộp tiền</t>
  </si>
  <si>
    <t xml:space="preserve">Ngày tạo phiếu thu </t>
  </si>
  <si>
    <t>03/01/2020 Total</t>
  </si>
  <si>
    <t>04/01/2020 Total</t>
  </si>
  <si>
    <t>05/01/2020 Total</t>
  </si>
  <si>
    <t>06/01/2020 Total</t>
  </si>
  <si>
    <t>07/01/2020 Total</t>
  </si>
  <si>
    <t>08/01/2020 Total</t>
  </si>
  <si>
    <t>09/01/2020 Total</t>
  </si>
  <si>
    <t>10/01/2020 Total</t>
  </si>
  <si>
    <t>11/01/2020 Total</t>
  </si>
  <si>
    <t>12/01/2020 Total</t>
  </si>
  <si>
    <t>13/01/2020 Total</t>
  </si>
  <si>
    <t>14/01/2020 Total</t>
  </si>
  <si>
    <t>15/01/2020 Total</t>
  </si>
  <si>
    <t>16/01/2020 Total</t>
  </si>
  <si>
    <t>17/01/2020 Total</t>
  </si>
  <si>
    <t>18/01/2020 Total</t>
  </si>
  <si>
    <t>19/01/2020 Total</t>
  </si>
  <si>
    <t>20/01/2020 Total</t>
  </si>
  <si>
    <t>21/01/2020 Total</t>
  </si>
  <si>
    <t>22/01/2020 Total</t>
  </si>
  <si>
    <t>23/01/2020 Total</t>
  </si>
  <si>
    <t>31/01/2020 Total</t>
  </si>
  <si>
    <t>01/02/2020 Total</t>
  </si>
  <si>
    <t>03/02/2020 Total</t>
  </si>
  <si>
    <t>04/02/2020 Total</t>
  </si>
  <si>
    <t>05/02/2020 Total</t>
  </si>
  <si>
    <t>06/02/2020 Total</t>
  </si>
  <si>
    <t>07/02/2020 Total</t>
  </si>
  <si>
    <t>08/02/2020 Total</t>
  </si>
  <si>
    <t>10/02/2020 Total</t>
  </si>
  <si>
    <t>11/02/2020 Total</t>
  </si>
  <si>
    <t>12/02/2020 Total</t>
  </si>
  <si>
    <t>13/02/2020 Total</t>
  </si>
  <si>
    <t>14/02/2020 Total</t>
  </si>
  <si>
    <t>15/02/2020 Total</t>
  </si>
  <si>
    <t>17/02/2020 Total</t>
  </si>
  <si>
    <t>18/02/2020 Total</t>
  </si>
  <si>
    <t>19/02/2020 Total</t>
  </si>
  <si>
    <t>20/02/2020 Total</t>
  </si>
  <si>
    <t>21/02/2020 Total</t>
  </si>
  <si>
    <t>22/02/2020 Total</t>
  </si>
  <si>
    <t>24/02/2020 Total</t>
  </si>
  <si>
    <t>25/02/2020 Total</t>
  </si>
  <si>
    <t>26/02/2020 Total</t>
  </si>
  <si>
    <t>27/02/2020 Total</t>
  </si>
  <si>
    <t>28/02/2020 Total</t>
  </si>
  <si>
    <t>29/02/2020 Total</t>
  </si>
  <si>
    <t>02/03/2020 Total</t>
  </si>
  <si>
    <t>03/03/2020 Total</t>
  </si>
  <si>
    <t>04/03/2020 Total</t>
  </si>
  <si>
    <t>05/03/2020 Total</t>
  </si>
  <si>
    <t>06/03/2020 Total</t>
  </si>
  <si>
    <t>07/03/2020 Total</t>
  </si>
  <si>
    <t>09/03/2020 Total</t>
  </si>
  <si>
    <t>10/03/2020 Total</t>
  </si>
  <si>
    <t>11/03/2020 Total</t>
  </si>
  <si>
    <t>12/03/2020 Total</t>
  </si>
  <si>
    <t>13/03/2020 Total</t>
  </si>
  <si>
    <t>14/03/2020 Total</t>
  </si>
  <si>
    <t>16/03/2020 Total</t>
  </si>
  <si>
    <t>17/03/2020 Total</t>
  </si>
  <si>
    <t>18/03/2020 Total</t>
  </si>
  <si>
    <t>19/03/2020 Total</t>
  </si>
  <si>
    <t>20/03/2020 Total</t>
  </si>
  <si>
    <t>21/03/2020 Total</t>
  </si>
  <si>
    <t>23/03/2020 Total</t>
  </si>
  <si>
    <t>24/03/2020 Total</t>
  </si>
  <si>
    <t>25/03/2020 Total</t>
  </si>
  <si>
    <t>26/03/2020 Total</t>
  </si>
  <si>
    <t>27/03/2020 Total</t>
  </si>
  <si>
    <t>28/03/2020 Total</t>
  </si>
  <si>
    <t>30/03/2020 Total</t>
  </si>
  <si>
    <t>31/03/2020 Total</t>
  </si>
  <si>
    <t>01/04/2020 Total</t>
  </si>
  <si>
    <t>03/04/2020 Total</t>
  </si>
  <si>
    <t>04/04/2020 Total</t>
  </si>
  <si>
    <t>06/04/2020 Total</t>
  </si>
  <si>
    <t>07/04/2020 Total</t>
  </si>
  <si>
    <t>08/04/2020 Total</t>
  </si>
  <si>
    <t>09/04/2020 Total</t>
  </si>
  <si>
    <t>10/04/2020 Total</t>
  </si>
  <si>
    <t>11/04/2020 Total</t>
  </si>
  <si>
    <t>13/04/2020 Total</t>
  </si>
  <si>
    <t>14/04/2020 Total</t>
  </si>
  <si>
    <t>15/04/2020 Total</t>
  </si>
  <si>
    <t>16/04/2020 Total</t>
  </si>
  <si>
    <t>17/04/2020 Total</t>
  </si>
  <si>
    <t>18/04/2020 Total</t>
  </si>
  <si>
    <t>20/04/2020 Total</t>
  </si>
  <si>
    <t>21/04/2020 Total</t>
  </si>
  <si>
    <t>22/04/2020 Total</t>
  </si>
  <si>
    <t>23/04/2020 Total</t>
  </si>
  <si>
    <t>24/04/2020 Total</t>
  </si>
  <si>
    <t>25/04/2020 Total</t>
  </si>
  <si>
    <t>27/04/2020 Total</t>
  </si>
  <si>
    <t>28/04/2020 Total</t>
  </si>
  <si>
    <t>29/04/2020 Total</t>
  </si>
  <si>
    <t>04/05/2020 Total</t>
  </si>
  <si>
    <t>05/05/2020 Total</t>
  </si>
  <si>
    <t>06/05/2020 Total</t>
  </si>
  <si>
    <t>07/05/2020 Total</t>
  </si>
  <si>
    <t>08/05/2020 Total</t>
  </si>
  <si>
    <t>09/05/2020 Total</t>
  </si>
  <si>
    <t>11/05/2020 Total</t>
  </si>
  <si>
    <t>12/05/2020 Total</t>
  </si>
  <si>
    <t>13/05/2020 Total</t>
  </si>
  <si>
    <t>14/05/2020 Total</t>
  </si>
  <si>
    <t>15/05/2020 Total</t>
  </si>
  <si>
    <t>16/05/2020 Total</t>
  </si>
  <si>
    <t>18/05/2020 Total</t>
  </si>
  <si>
    <t>19/05/2020 Total</t>
  </si>
  <si>
    <t>20/05/2020 Total</t>
  </si>
  <si>
    <t>21/05/2020 Total</t>
  </si>
  <si>
    <t>22/05/2020 Total</t>
  </si>
  <si>
    <t>23/05/2020 Total</t>
  </si>
  <si>
    <t>25/05/2020 Total</t>
  </si>
  <si>
    <t>26/05/2020 Total</t>
  </si>
  <si>
    <t>27/05/2020 Total</t>
  </si>
  <si>
    <t>28/05/2020 Total</t>
  </si>
  <si>
    <t>29/05/2020 Total</t>
  </si>
  <si>
    <t>30/05/2020 Total</t>
  </si>
  <si>
    <t>01/06/2020 Total</t>
  </si>
  <si>
    <t>02/06/2020 Total</t>
  </si>
  <si>
    <t>03/06/2020 Total</t>
  </si>
  <si>
    <t>04/06/2020 Total</t>
  </si>
  <si>
    <t>05/06/2020 Total</t>
  </si>
  <si>
    <t>06/06/2020 Total</t>
  </si>
  <si>
    <t>08/06/2020 Total</t>
  </si>
  <si>
    <t>09/06/2020 Total</t>
  </si>
  <si>
    <t>10/06/2020 Total</t>
  </si>
  <si>
    <t>11/06/2020 Total</t>
  </si>
  <si>
    <t>12/06/2020 Total</t>
  </si>
  <si>
    <t>13/06/2020 Total</t>
  </si>
  <si>
    <t>15/06/2020 Total</t>
  </si>
  <si>
    <t>16/06/2020 Total</t>
  </si>
  <si>
    <t>17/06/2020 Total</t>
  </si>
  <si>
    <t>18/06/2020 Total</t>
  </si>
  <si>
    <t>19/06/2020 Total</t>
  </si>
  <si>
    <t>20/06/2020 Total</t>
  </si>
  <si>
    <t>22/06/2020 Total</t>
  </si>
  <si>
    <t>23/06/2020 Total</t>
  </si>
  <si>
    <t>24/06/2020 Total</t>
  </si>
  <si>
    <t>25/06/2020 Total</t>
  </si>
  <si>
    <t>26/06/2020 Total</t>
  </si>
  <si>
    <t>27/06/2020 Total</t>
  </si>
  <si>
    <t>29/06/2020 Total</t>
  </si>
  <si>
    <t>30/06/2020 Total</t>
  </si>
  <si>
    <t>01/07/2020 Total</t>
  </si>
  <si>
    <t>02/07/2020 Total</t>
  </si>
  <si>
    <t>03/07/2020 Total</t>
  </si>
  <si>
    <t>06/07/2020 Total</t>
  </si>
  <si>
    <t>07/07/2020 Total</t>
  </si>
  <si>
    <t>08/07/2020 Total</t>
  </si>
  <si>
    <t>09/07/2020 Total</t>
  </si>
  <si>
    <t>10/07/2020 Total</t>
  </si>
  <si>
    <t>11/07/2020 Total</t>
  </si>
  <si>
    <t>13/07/2020 Total</t>
  </si>
  <si>
    <t>14/07/2020 Total</t>
  </si>
  <si>
    <t>15/07/2020 Total</t>
  </si>
  <si>
    <t>16/07/2020 Total</t>
  </si>
  <si>
    <t>17/07/2020 Total</t>
  </si>
  <si>
    <t>18/07/2020 Total</t>
  </si>
  <si>
    <t>20/07/2020 Total</t>
  </si>
  <si>
    <t>21/07/2020 Total</t>
  </si>
  <si>
    <t>22/07/2020 Total</t>
  </si>
  <si>
    <t>23/07/2020 Total</t>
  </si>
  <si>
    <t>24/07/2020 Total</t>
  </si>
  <si>
    <t>25/07/2020 Total</t>
  </si>
  <si>
    <t>26/07/2020 Total</t>
  </si>
  <si>
    <t>27/07/2020 Total</t>
  </si>
  <si>
    <t>28/07/2020 Total</t>
  </si>
  <si>
    <t>29/07/2020 Total</t>
  </si>
  <si>
    <t>30/07/2020 Total</t>
  </si>
  <si>
    <t>31/07/2020 Total</t>
  </si>
  <si>
    <t>01/08/2020 Total</t>
  </si>
  <si>
    <t>03/08/2020 Total</t>
  </si>
  <si>
    <t>04/08/2020 Total</t>
  </si>
  <si>
    <t>05/08/2020 Total</t>
  </si>
  <si>
    <t>06/08/2020 Total</t>
  </si>
  <si>
    <t>07/08/2020 Total</t>
  </si>
  <si>
    <t>08/08/2020 Total</t>
  </si>
  <si>
    <t>10/08/2020 Total</t>
  </si>
  <si>
    <t>11/08/2020 Total</t>
  </si>
  <si>
    <t>12/08/2020 Total</t>
  </si>
  <si>
    <t>13/08/2020 Total</t>
  </si>
  <si>
    <t>14/08/2020 Total</t>
  </si>
  <si>
    <t>15/08/2020 Total</t>
  </si>
  <si>
    <t>17/08/2020 Total</t>
  </si>
  <si>
    <t>18/08/2020 Total</t>
  </si>
  <si>
    <t>19/08/2020 Total</t>
  </si>
  <si>
    <t>20/08/2020 Total</t>
  </si>
  <si>
    <t>21/08/2020 Total</t>
  </si>
  <si>
    <t>22/08/2020 Total</t>
  </si>
  <si>
    <t>23/08/2020 Total</t>
  </si>
  <si>
    <t>24/08/2020 Total</t>
  </si>
  <si>
    <t>25/08/2020 Total</t>
  </si>
  <si>
    <t>26/08/2020 Total</t>
  </si>
  <si>
    <t>27/08/2020 Total</t>
  </si>
  <si>
    <t>28/08/2020 Total</t>
  </si>
  <si>
    <t>29/08/2020 Total</t>
  </si>
  <si>
    <t>31/08/2020 Total</t>
  </si>
  <si>
    <t>01/09/2020 Total</t>
  </si>
  <si>
    <t>03/09/2020 Total</t>
  </si>
  <si>
    <t>04/09/2020 Total</t>
  </si>
  <si>
    <t>05/09/2020 Total</t>
  </si>
  <si>
    <t>07/09/2020 Total</t>
  </si>
  <si>
    <t>08/09/2020 Total</t>
  </si>
  <si>
    <t>09/09/2020 Total</t>
  </si>
  <si>
    <t>10/09/2020 Total</t>
  </si>
  <si>
    <t>11/09/2020 Total</t>
  </si>
  <si>
    <t>12/09/2020 Total</t>
  </si>
  <si>
    <t>14/09/2020 Total</t>
  </si>
  <si>
    <t>15/09/2020 Total</t>
  </si>
  <si>
    <t>16/09/2020 Total</t>
  </si>
  <si>
    <t>17/09/2020 Total</t>
  </si>
  <si>
    <t>18/09/2020 Total</t>
  </si>
  <si>
    <t>21/09/2020 Total</t>
  </si>
  <si>
    <t>22/09/2020 Total</t>
  </si>
  <si>
    <t>23/09/2020 Total</t>
  </si>
  <si>
    <t>24/09/2020 Total</t>
  </si>
  <si>
    <t>25/09/2020 Total</t>
  </si>
  <si>
    <t>26/09/2020 Total</t>
  </si>
  <si>
    <t>28/09/2020 Total</t>
  </si>
  <si>
    <t>29/09/2020 Total</t>
  </si>
  <si>
    <t>30/09/2020 Total</t>
  </si>
  <si>
    <t>01/10/2020 Total</t>
  </si>
  <si>
    <t>02/10/2020 Total</t>
  </si>
  <si>
    <t>05/10/2020 Total</t>
  </si>
  <si>
    <t>06/10/2020 Total</t>
  </si>
  <si>
    <t>07/10/2020 Total</t>
  </si>
  <si>
    <t>08/10/2020 Total</t>
  </si>
  <si>
    <t>09/10/2020 Total</t>
  </si>
  <si>
    <t>10/10/2020 Total</t>
  </si>
  <si>
    <t>12/10/2020 Total</t>
  </si>
  <si>
    <t>13/10/2020 Total</t>
  </si>
  <si>
    <t>14/10/2020 Total</t>
  </si>
  <si>
    <t>15/10/2020 Total</t>
  </si>
  <si>
    <t>16/10/2020 Total</t>
  </si>
  <si>
    <t>17/10/2020 Total</t>
  </si>
  <si>
    <t>19/10/2020 Total</t>
  </si>
  <si>
    <t>20/10/2020 Total</t>
  </si>
  <si>
    <t>21/10/2020 Total</t>
  </si>
  <si>
    <t>22/10/2020 Total</t>
  </si>
  <si>
    <t>23/10/2020 Total</t>
  </si>
  <si>
    <t>24/10/2020 Total</t>
  </si>
  <si>
    <t>26/10/2020 Total</t>
  </si>
  <si>
    <t>27/10/2020 Total</t>
  </si>
  <si>
    <t>28/10/2020 Total</t>
  </si>
  <si>
    <t>29/10/2020 Total</t>
  </si>
  <si>
    <t>30/10/2020 Total</t>
  </si>
  <si>
    <t>02/11/2020 Total</t>
  </si>
  <si>
    <t>03/11/2020 Total</t>
  </si>
  <si>
    <t>04/11/2020 Total</t>
  </si>
  <si>
    <t>05/11/2020 Total</t>
  </si>
  <si>
    <t>06/11/2020 Total</t>
  </si>
  <si>
    <t>07/11/2020 Total</t>
  </si>
  <si>
    <t>09/11/2020 Total</t>
  </si>
  <si>
    <t>10/11/2020 Total</t>
  </si>
  <si>
    <t>11/11/2020 Total</t>
  </si>
  <si>
    <t>12/11/2020 Total</t>
  </si>
  <si>
    <t>13/11/2020 Total</t>
  </si>
  <si>
    <t>16/11/2020 Total</t>
  </si>
  <si>
    <t>17/11/2020 Total</t>
  </si>
  <si>
    <t>18/11/2020 Total</t>
  </si>
  <si>
    <t>19/11/2020 Total</t>
  </si>
  <si>
    <t>20/11/2020 Total</t>
  </si>
  <si>
    <t>23/11/2020 Total</t>
  </si>
  <si>
    <t>24/11/2020 Total</t>
  </si>
  <si>
    <t>25/11/2020 Total</t>
  </si>
  <si>
    <t>26/11/2020 Total</t>
  </si>
  <si>
    <t>27/11/2020 Total</t>
  </si>
  <si>
    <t>28/11/2020 Total</t>
  </si>
  <si>
    <t>30/11/2020 Total</t>
  </si>
  <si>
    <t>01/12/2020 Total</t>
  </si>
  <si>
    <t>02/12/2020 Total</t>
  </si>
  <si>
    <t>Ngày điều chỉnh</t>
  </si>
  <si>
    <t>Nội dung điều chỉnh</t>
  </si>
  <si>
    <t>Số điều chỉnh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</si>
</sst>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\ _₫_-;\-* #,##0.00\ _₫_-;_-* &quot;-&quot;??\ _₫_-;_-@_-"/>
    <numFmt numFmtId="164" formatCode="_(* #,##0.00_);_(* \(#,##0.00\);_(* &quot;-&quot;??_);_(@_)"/>
    <numFmt numFmtId="165" formatCode="_(* #,##0_);_(* \(#,##0\);_(* &quot;-&quot;??_);_(@_)"/>
    <numFmt numFmtId="166" formatCode="_-* #,##0\ _₫_-;\-* #,##0\ _₫_-;_-* &quot;-&quot;??\ _₫_-;_-@_-"/>
    <numFmt numFmtId="167" formatCode="_-* #,##0\ _?_-;\-* #,##0\ _?_-;_-* &quot;-&quot;??\ _?_-;_-@_-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charset val="163"/>
      <scheme val="minor"/>
    </font>
    <font>
      <sz val="8"/>
      <name val="Tahoma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charset val="163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6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/>
    <xf numFmtId="43" fontId="19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46">
    <xf numFmtId="0" fontId="0" fillId="0" borderId="0" xfId="0"/>
    <xf numFmtId="14" fontId="0" fillId="0" borderId="0" xfId="0" applyNumberFormat="1"/>
    <xf numFmtId="165" fontId="0" fillId="0" borderId="0" xfId="1" applyNumberFormat="1" applyFont="1"/>
    <xf numFmtId="165" fontId="0" fillId="0" borderId="0" xfId="0" applyNumberFormat="1"/>
    <xf numFmtId="165" fontId="16" fillId="0" borderId="0" xfId="1" applyNumberFormat="1" applyFont="1"/>
    <xf numFmtId="165" fontId="18" fillId="33" borderId="10" xfId="0" applyNumberFormat="1" applyFont="1" applyFill="1" applyBorder="1" applyAlignment="1">
      <alignment horizontal="center" vertical="center" wrapText="1"/>
    </xf>
    <xf numFmtId="165" fontId="18" fillId="33" borderId="10" xfId="1" applyNumberFormat="1" applyFont="1" applyFill="1" applyBorder="1" applyAlignment="1">
      <alignment horizontal="center" vertical="center" wrapText="1"/>
    </xf>
    <xf numFmtId="0" fontId="19" fillId="0" borderId="0" xfId="43"/>
    <xf numFmtId="165" fontId="0" fillId="0" borderId="0" xfId="44" applyNumberFormat="1" applyFont="1"/>
    <xf numFmtId="14" fontId="19" fillId="0" borderId="0" xfId="43" applyNumberFormat="1" applyAlignment="1">
      <alignment horizontal="left"/>
    </xf>
    <xf numFmtId="0" fontId="19" fillId="0" borderId="0" xfId="43" applyAlignment="1">
      <alignment horizontal="left"/>
    </xf>
    <xf numFmtId="0" fontId="19" fillId="0" borderId="0" xfId="43" applyBorder="1"/>
    <xf numFmtId="0" fontId="20" fillId="0" borderId="0" xfId="43" applyFont="1"/>
    <xf numFmtId="166" fontId="16" fillId="0" borderId="0" xfId="44" applyNumberFormat="1" applyFont="1" applyFill="1" applyAlignment="1">
      <alignment vertical="center"/>
    </xf>
    <xf numFmtId="0" fontId="16" fillId="0" borderId="0" xfId="43" applyFont="1" applyAlignment="1">
      <alignment vertical="center"/>
    </xf>
    <xf numFmtId="166" fontId="16" fillId="34" borderId="0" xfId="44" applyNumberFormat="1" applyFont="1" applyFill="1" applyAlignment="1">
      <alignment vertical="center"/>
    </xf>
    <xf numFmtId="165" fontId="16" fillId="34" borderId="0" xfId="44" applyNumberFormat="1" applyFont="1" applyFill="1" applyAlignment="1">
      <alignment vertical="center"/>
    </xf>
    <xf numFmtId="14" fontId="16" fillId="34" borderId="0" xfId="43" applyNumberFormat="1" applyFont="1" applyFill="1" applyAlignment="1">
      <alignment horizontal="left" vertical="center"/>
    </xf>
    <xf numFmtId="0" fontId="16" fillId="34" borderId="0" xfId="43" applyFont="1" applyFill="1" applyAlignment="1">
      <alignment horizontal="left" vertical="center"/>
    </xf>
    <xf numFmtId="0" fontId="0" fillId="0" borderId="0" xfId="0" applyFill="1"/>
    <xf numFmtId="49" fontId="0" fillId="0" borderId="0" xfId="0" applyNumberFormat="1"/>
    <xf numFmtId="167" fontId="0" fillId="0" borderId="0" xfId="0" applyNumberFormat="1"/>
    <xf numFmtId="0" fontId="22" fillId="0" borderId="0" xfId="0" applyFont="1"/>
    <xf numFmtId="0" fontId="20" fillId="0" borderId="0" xfId="0" applyFont="1"/>
    <xf numFmtId="49" fontId="22" fillId="0" borderId="0" xfId="0" applyNumberFormat="1" applyFont="1"/>
    <xf numFmtId="0" fontId="23" fillId="0" borderId="0" xfId="0" applyFont="1" applyFill="1"/>
    <xf numFmtId="1" fontId="0" fillId="0" borderId="0" xfId="0" applyNumberFormat="1"/>
    <xf numFmtId="165" fontId="16" fillId="35" borderId="0" xfId="1" applyNumberFormat="1" applyFont="1" applyFill="1" applyBorder="1" applyAlignment="1">
      <alignment horizontal="center" vertical="center" wrapText="1"/>
    </xf>
    <xf numFmtId="165" fontId="21" fillId="35" borderId="0" xfId="1" applyNumberFormat="1" applyFont="1" applyFill="1" applyBorder="1" applyAlignment="1">
      <alignment horizontal="center" vertical="center" wrapText="1"/>
    </xf>
    <xf numFmtId="165" fontId="16" fillId="35" borderId="0" xfId="1" applyNumberFormat="1" applyFont="1" applyFill="1" applyAlignment="1">
      <alignment horizontal="center" vertical="center" wrapText="1"/>
    </xf>
    <xf numFmtId="165" fontId="16" fillId="34" borderId="0" xfId="1" applyNumberFormat="1" applyFont="1" applyFill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pivotButton="1"/>
    <xf numFmtId="14" fontId="19" fillId="0" borderId="0" xfId="43" applyNumberFormat="1"/>
    <xf numFmtId="14" fontId="18" fillId="33" borderId="10" xfId="0" applyNumberFormat="1" applyFont="1" applyFill="1" applyBorder="1" applyAlignment="1">
      <alignment horizontal="center" vertical="center" wrapText="1"/>
    </xf>
    <xf numFmtId="165" fontId="19" fillId="0" borderId="0" xfId="1" applyNumberFormat="1" applyFont="1"/>
    <xf numFmtId="0" fontId="0" fillId="34" borderId="0" xfId="0" applyFill="1"/>
    <xf numFmtId="14" fontId="0" fillId="34" borderId="0" xfId="0" applyNumberFormat="1" applyFill="1"/>
    <xf numFmtId="165" fontId="0" fillId="34" borderId="0" xfId="1" applyNumberFormat="1" applyFont="1" applyFill="1"/>
    <xf numFmtId="0" fontId="16" fillId="34" borderId="0" xfId="43" applyFont="1" applyFill="1"/>
    <xf numFmtId="0" fontId="16" fillId="34" borderId="0" xfId="43" applyFont="1" applyFill="1" applyAlignment="1">
      <alignment vertical="center"/>
    </xf>
    <xf numFmtId="165" fontId="0" fillId="34" borderId="0" xfId="44" applyNumberFormat="1" applyFont="1" applyFill="1"/>
    <xf numFmtId="14" fontId="0" fillId="0" borderId="0" xfId="0" applyNumberFormat="1" applyFill="1"/>
    <xf numFmtId="165" fontId="0" fillId="0" borderId="0" xfId="44" applyNumberFormat="1" applyFont="1" applyFill="1"/>
    <xf numFmtId="49" fontId="0" fillId="0" borderId="0" xfId="0" applyNumberFormat="1" applyFill="1"/>
    <xf numFmtId="0" fontId="22" fillId="34" borderId="0" xfId="0" applyFont="1" applyFill="1"/>
  </cellXfs>
  <cellStyles count="46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Comma 2" xfId="44" xr:uid="{00000000-0005-0000-0000-00001B000000}"/>
    <cellStyle name="Comma 3" xfId="45" xr:uid="{00000000-0005-0000-0000-00001C000000}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43" xr:uid="{00000000-0005-0000-0000-000028000000}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18"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8" formatCode="_(* #,##0.0_);_(* \(#,##0.0\);_(* &quot;-&quot;??_);_(@_)"/>
    </dxf>
    <dxf>
      <numFmt numFmtId="168" formatCode="_(* #,##0.0_);_(* \(#,##0.0\);_(* &quot;-&quot;??_);_(@_)"/>
    </dxf>
    <dxf>
      <numFmt numFmtId="168" formatCode="_(* #,##0.0_);_(* \(#,##0.0\);_(* &quot;-&quot;??_);_(@_)"/>
    </dxf>
    <dxf>
      <numFmt numFmtId="35" formatCode="_-* #,##0.00\ _₫_-;\-* #,##0.00\ _₫_-;_-* &quot;-&quot;??\ _₫_-;_-@_-"/>
    </dxf>
    <dxf>
      <numFmt numFmtId="35" formatCode="_-* #,##0.00\ _₫_-;\-* #,##0.00\ _₫_-;_-* &quot;-&quot;??\ _₫_-;_-@_-"/>
    </dxf>
    <dxf>
      <numFmt numFmtId="35" formatCode="_-* #,##0.00\ _₫_-;\-* #,##0.00\ _₫_-;_-* &quot;-&quot;??\ _₫_-;_-@_-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8" formatCode="_(* #,##0.0_);_(* \(#,##0.0\);_(* &quot;-&quot;??_);_(@_)"/>
    </dxf>
    <dxf>
      <numFmt numFmtId="168" formatCode="_(* #,##0.0_);_(* \(#,##0.0\);_(* &quot;-&quot;??_);_(@_)"/>
    </dxf>
    <dxf>
      <numFmt numFmtId="168" formatCode="_(* #,##0.0_);_(* \(#,##0.0\);_(* &quot;-&quot;??_);_(@_)"/>
    </dxf>
    <dxf>
      <numFmt numFmtId="35" formatCode="_-* #,##0.00\ _₫_-;\-* #,##0.00\ _₫_-;_-* &quot;-&quot;??\ _₫_-;_-@_-"/>
    </dxf>
    <dxf>
      <numFmt numFmtId="35" formatCode="_-* #,##0.00\ _₫_-;\-* #,##0.00\ _₫_-;_-* &quot;-&quot;??\ _₫_-;_-@_-"/>
    </dxf>
    <dxf>
      <numFmt numFmtId="35" formatCode="_-* #,##0.00\ _₫_-;\-* #,##0.00\ _₫_-;_-* &quot;-&quot;??\ _₫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h Le Lan Nguyen" refreshedDate="44176.754145254628" createdVersion="6" refreshedVersion="6" minRefreshableVersion="3" recordCount="788" xr:uid="{00000000-000A-0000-FFFF-FFFF01000000}">
  <cacheSource type="worksheet">
    <worksheetSource ref="A1:H789" sheet="Sao_ke"/>
  </cacheSource>
  <cacheFields count="8">
    <cacheField name="Tháng" numFmtId="0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</cacheField>
    <cacheField name="Ngày nộp tiền" numFmtId="14">
      <sharedItems containsSemiMixedTypes="0" containsNonDate="0" containsDate="1" containsString="0" minDate="2020-01-03T00:00:00" maxDate="2020-12-04T00:00:00" count="276">
        <d v="2020-01-03T00:00:00"/>
        <d v="2020-01-04T00:00:00"/>
        <d v="2020-01-05T00:00:00"/>
        <d v="2020-01-06T00:00:00"/>
        <d v="2020-01-07T00:00:00"/>
        <d v="2020-01-08T00:00:00"/>
        <d v="2020-01-09T00:00:00"/>
        <d v="2020-01-10T00:00:00"/>
        <d v="2020-01-11T00:00:00"/>
        <d v="2020-01-12T00:00:00"/>
        <d v="2020-01-13T00:00:00"/>
        <d v="2020-01-14T00:00:00"/>
        <d v="2020-01-15T00:00:00"/>
        <d v="2020-01-16T00:00:00"/>
        <d v="2020-01-17T00:00:00"/>
        <d v="2020-01-18T00:00:00"/>
        <d v="2020-01-19T00:00:00"/>
        <d v="2020-01-20T00:00:00"/>
        <d v="2020-01-21T00:00:00"/>
        <d v="2020-01-22T00:00:00"/>
        <d v="2020-01-23T00:00:00"/>
        <d v="2020-01-31T00:00:00"/>
        <d v="2020-02-01T00:00:00"/>
        <d v="2020-02-03T00:00:00"/>
        <d v="2020-02-04T00:00:00"/>
        <d v="2020-02-05T00:00:00"/>
        <d v="2020-02-06T00:00:00"/>
        <d v="2020-02-07T00:00:00"/>
        <d v="2020-02-08T00:00:00"/>
        <d v="2020-02-10T00:00:00"/>
        <d v="2020-02-11T00:00:00"/>
        <d v="2020-02-12T00:00:00"/>
        <d v="2020-02-13T00:00:00"/>
        <d v="2020-02-14T00:00:00"/>
        <d v="2020-02-15T00:00:00"/>
        <d v="2020-02-17T00:00:00"/>
        <d v="2020-02-18T00:00:00"/>
        <d v="2020-02-19T00:00:00"/>
        <d v="2020-02-20T00:00:00"/>
        <d v="2020-02-21T00:00:00"/>
        <d v="2020-02-22T00:00:00"/>
        <d v="2020-02-24T00:00:00"/>
        <d v="2020-02-25T00:00:00"/>
        <d v="2020-02-26T00:00:00"/>
        <d v="2020-02-27T00:00:00"/>
        <d v="2020-02-28T00:00:00"/>
        <d v="2020-02-29T00:00:00"/>
        <d v="2020-03-02T00:00:00"/>
        <d v="2020-03-03T00:00:00"/>
        <d v="2020-03-04T00:00:00"/>
        <d v="2020-03-05T00:00:00"/>
        <d v="2020-03-06T00:00:00"/>
        <d v="2020-03-07T00:00:00"/>
        <d v="2020-03-09T00:00:00"/>
        <d v="2020-03-10T00:00:00"/>
        <d v="2020-03-11T00:00:00"/>
        <d v="2020-03-12T00:00:00"/>
        <d v="2020-03-13T00:00:00"/>
        <d v="2020-03-14T00:00:00"/>
        <d v="2020-03-16T00:00:00"/>
        <d v="2020-03-17T00:00:00"/>
        <d v="2020-03-18T00:00:00"/>
        <d v="2020-03-19T00:00:00"/>
        <d v="2020-03-20T00:00:00"/>
        <d v="2020-03-21T00:00:00"/>
        <d v="2020-03-23T00:00:00"/>
        <d v="2020-03-24T00:00:00"/>
        <d v="2020-03-25T00:00:00"/>
        <d v="2020-03-26T00:00:00"/>
        <d v="2020-03-27T00:00:00"/>
        <d v="2020-03-28T00:00:00"/>
        <d v="2020-03-30T00:00:00"/>
        <d v="2020-03-31T00:00:00"/>
        <d v="2020-04-01T00:00:00"/>
        <d v="2020-04-03T00:00:00"/>
        <d v="2020-04-04T00:00:00"/>
        <d v="2020-04-06T00:00:00"/>
        <d v="2020-04-07T00:00:00"/>
        <d v="2020-04-08T00:00:00"/>
        <d v="2020-04-09T00:00:00"/>
        <d v="2020-04-10T00:00:00"/>
        <d v="2020-04-11T00:00:00"/>
        <d v="2020-04-13T00:00:00"/>
        <d v="2020-04-14T00:00:00"/>
        <d v="2020-04-15T00:00:00"/>
        <d v="2020-04-16T00:00:00"/>
        <d v="2020-04-17T00:00:00"/>
        <d v="2020-04-18T00:00:00"/>
        <d v="2020-04-20T00:00:00"/>
        <d v="2020-04-21T00:00:00"/>
        <d v="2020-04-22T00:00:00"/>
        <d v="2020-04-23T00:00:00"/>
        <d v="2020-04-24T00:00:00"/>
        <d v="2020-04-25T00:00:00"/>
        <d v="2020-04-27T00:00:00"/>
        <d v="2020-04-28T00:00:00"/>
        <d v="2020-04-29T00:00:00"/>
        <d v="2020-05-04T00:00:00"/>
        <d v="2020-05-05T00:00:00"/>
        <d v="2020-05-06T00:00:00"/>
        <d v="2020-05-07T00:00:00"/>
        <d v="2020-05-08T00:00:00"/>
        <d v="2020-05-09T00:00:00"/>
        <d v="2020-05-11T00:00:00"/>
        <d v="2020-05-12T00:00:00"/>
        <d v="2020-05-13T00:00:00"/>
        <d v="2020-05-14T00:00:00"/>
        <d v="2020-05-15T00:00:00"/>
        <d v="2020-05-16T00:00:00"/>
        <d v="2020-05-18T00:00:00"/>
        <d v="2020-05-19T00:00:00"/>
        <d v="2020-05-20T00:00:00"/>
        <d v="2020-05-21T00:00:00"/>
        <d v="2020-05-22T00:00:00"/>
        <d v="2020-05-23T00:00:00"/>
        <d v="2020-05-25T00:00:00"/>
        <d v="2020-05-26T00:00:00"/>
        <d v="2020-05-27T00:00:00"/>
        <d v="2020-05-28T00:00:00"/>
        <d v="2020-05-29T00:00:00"/>
        <d v="2020-05-30T00:00:00"/>
        <d v="2020-06-01T00:00:00"/>
        <d v="2020-06-02T00:00:00"/>
        <d v="2020-06-03T00:00:00"/>
        <d v="2020-06-04T00:00:00"/>
        <d v="2020-06-05T00:00:00"/>
        <d v="2020-06-06T00:00:00"/>
        <d v="2020-06-08T00:00:00"/>
        <d v="2020-06-09T00:00:00"/>
        <d v="2020-06-10T00:00:00"/>
        <d v="2020-06-11T00:00:00"/>
        <d v="2020-06-12T00:00:00"/>
        <d v="2020-06-13T00:00:00"/>
        <d v="2020-06-15T00:00:00"/>
        <d v="2020-06-16T00:00:00"/>
        <d v="2020-06-17T00:00:00"/>
        <d v="2020-06-18T00:00:00"/>
        <d v="2020-06-19T00:00:00"/>
        <d v="2020-06-20T00:00:00"/>
        <d v="2020-06-22T00:00:00"/>
        <d v="2020-06-23T00:00:00"/>
        <d v="2020-06-24T00:00:00"/>
        <d v="2020-06-25T00:00:00"/>
        <d v="2020-06-26T00:00:00"/>
        <d v="2020-06-27T00:00:00"/>
        <d v="2020-06-29T00:00:00"/>
        <d v="2020-06-30T00:00:00"/>
        <d v="2020-07-01T00:00:00"/>
        <d v="2020-07-02T00:00:00"/>
        <d v="2020-07-03T00:00:00"/>
        <d v="2020-07-06T00:00:00"/>
        <d v="2020-07-07T00:00:00"/>
        <d v="2020-07-08T00:00:00"/>
        <d v="2020-07-09T00:00:00"/>
        <d v="2020-07-10T00:00:00"/>
        <d v="2020-07-11T00:00:00"/>
        <d v="2020-07-13T00:00:00"/>
        <d v="2020-07-14T00:00:00"/>
        <d v="2020-07-15T00:00:00"/>
        <d v="2020-07-16T00:00:00"/>
        <d v="2020-07-17T00:00:00"/>
        <d v="2020-07-18T00:00:00"/>
        <d v="2020-07-20T00:00:00"/>
        <d v="2020-07-21T00:00:00"/>
        <d v="2020-07-22T00:00:00"/>
        <d v="2020-07-23T00:00:00"/>
        <d v="2020-07-24T00:00:00"/>
        <d v="2020-07-25T00:00:00"/>
        <d v="2020-07-26T00:00:00"/>
        <d v="2020-07-27T00:00:00"/>
        <d v="2020-07-28T00:00:00"/>
        <d v="2020-07-29T00:00:00"/>
        <d v="2020-07-30T00:00:00"/>
        <d v="2020-07-31T00:00:00"/>
        <d v="2020-08-01T00:00:00"/>
        <d v="2020-08-03T00:00:00"/>
        <d v="2020-08-04T00:00:00"/>
        <d v="2020-08-05T00:00:00"/>
        <d v="2020-08-06T00:00:00"/>
        <d v="2020-08-07T00:00:00"/>
        <d v="2020-08-08T00:00:00"/>
        <d v="2020-08-10T00:00:00"/>
        <d v="2020-08-11T00:00:00"/>
        <d v="2020-08-12T00:00:00"/>
        <d v="2020-08-13T00:00:00"/>
        <d v="2020-08-14T00:00:00"/>
        <d v="2020-08-15T00:00:00"/>
        <d v="2020-08-17T00:00:00"/>
        <d v="2020-08-18T00:00:00"/>
        <d v="2020-08-19T00:00:00"/>
        <d v="2020-08-20T00:00:00"/>
        <d v="2020-08-21T00:00:00"/>
        <d v="2020-08-22T00:00:00"/>
        <d v="2020-08-23T00:00:00"/>
        <d v="2020-08-24T00:00:00"/>
        <d v="2020-08-25T00:00:00"/>
        <d v="2020-08-26T00:00:00"/>
        <d v="2020-08-27T00:00:00"/>
        <d v="2020-08-28T00:00:00"/>
        <d v="2020-08-29T00:00:00"/>
        <d v="2020-08-31T00:00:00"/>
        <d v="2020-09-01T00:00:00"/>
        <d v="2020-09-03T00:00:00"/>
        <d v="2020-09-04T00:00:00"/>
        <d v="2020-09-05T00:00:00"/>
        <d v="2020-09-07T00:00:00"/>
        <d v="2020-09-08T00:00:00"/>
        <d v="2020-09-09T00:00:00"/>
        <d v="2020-09-10T00:00:00"/>
        <d v="2020-09-11T00:00:00"/>
        <d v="2020-09-12T00:00:00"/>
        <d v="2020-09-14T00:00:00"/>
        <d v="2020-09-15T00:00:00"/>
        <d v="2020-09-16T00:00:00"/>
        <d v="2020-09-17T00:00:00"/>
        <d v="2020-09-18T00:00:00"/>
        <d v="2020-09-21T00:00:00"/>
        <d v="2020-09-22T00:00:00"/>
        <d v="2020-09-23T00:00:00"/>
        <d v="2020-09-24T00:00:00"/>
        <d v="2020-09-25T00:00:00"/>
        <d v="2020-09-26T00:00:00"/>
        <d v="2020-09-28T00:00:00"/>
        <d v="2020-09-29T00:00:00"/>
        <d v="2020-09-30T00:00:00"/>
        <d v="2020-10-01T00:00:00"/>
        <d v="2020-10-02T00:00:00"/>
        <d v="2020-10-05T00:00:00"/>
        <d v="2020-10-06T00:00:00"/>
        <d v="2020-10-07T00:00:00"/>
        <d v="2020-10-08T00:00:00"/>
        <d v="2020-10-09T00:00:00"/>
        <d v="2020-10-10T00:00:00"/>
        <d v="2020-10-12T00:00:00"/>
        <d v="2020-10-13T00:00:00"/>
        <d v="2020-10-14T00:00:00"/>
        <d v="2020-10-15T00:00:00"/>
        <d v="2020-10-16T00:00:00"/>
        <d v="2020-10-17T00:00:00"/>
        <d v="2020-10-19T00:00:00"/>
        <d v="2020-10-20T00:00:00"/>
        <d v="2020-10-21T00:00:00"/>
        <d v="2020-10-22T00:00:00"/>
        <d v="2020-10-23T00:00:00"/>
        <d v="2020-10-24T00:00:00"/>
        <d v="2020-10-26T00:00:00"/>
        <d v="2020-10-27T00:00:00"/>
        <d v="2020-10-28T00:00:00"/>
        <d v="2020-10-29T00:00:00"/>
        <d v="2020-10-30T00:00:00"/>
        <d v="2020-11-02T00:00:00"/>
        <d v="2020-11-03T00:00:00"/>
        <d v="2020-11-04T00:00:00"/>
        <d v="2020-11-05T00:00:00"/>
        <d v="2020-11-06T00:00:00"/>
        <d v="2020-11-07T00:00:00"/>
        <d v="2020-11-09T00:00:00"/>
        <d v="2020-11-10T00:00:00"/>
        <d v="2020-11-11T00:00:00"/>
        <d v="2020-11-12T00:00:00"/>
        <d v="2020-11-13T00:00:00"/>
        <d v="2020-11-16T00:00:00"/>
        <d v="2020-11-17T00:00:00"/>
        <d v="2020-11-18T00:00:00"/>
        <d v="2020-11-19T00:00:00"/>
        <d v="2020-11-20T00:00:00"/>
        <d v="2020-11-23T00:00:00"/>
        <d v="2020-11-24T00:00:00"/>
        <d v="2020-11-25T00:00:00"/>
        <d v="2020-11-26T00:00:00"/>
        <d v="2020-11-27T00:00:00"/>
        <d v="2020-11-28T00:00:00"/>
        <d v="2020-11-30T00:00:00"/>
        <d v="2020-12-01T00:00:00"/>
        <d v="2020-12-02T00:00:00"/>
        <d v="2020-12-03T00:00:00" u="1"/>
      </sharedItems>
    </cacheField>
    <cacheField name="Code" numFmtId="0">
      <sharedItems containsSemiMixedTypes="0" containsString="0" containsNumber="1" containsInteger="1" minValue="2275" maxValue="2285"/>
    </cacheField>
    <cacheField name="Số tiền" numFmtId="165">
      <sharedItems containsSemiMixedTypes="0" containsString="0" containsNumber="1" containsInteger="1" minValue="44000" maxValue="2051180000"/>
    </cacheField>
    <cacheField name="Ngân hàng" numFmtId="0">
      <sharedItems/>
    </cacheField>
    <cacheField name="Ngày đúng" numFmtId="0">
      <sharedItems containsDate="1" containsBlank="1" containsMixedTypes="1" minDate="2020-03-02T00:00:00" maxDate="2020-10-31T00:00:00"/>
    </cacheField>
    <cacheField name="Nội dung" numFmtId="0">
      <sharedItems containsMixedTypes="1" containsNumber="1" containsInteger="1" minValue="2275" maxValue="2275" count="727">
        <s v="2275-NOP COD NGAY 2.1.2020 THU TAI KHO"/>
        <s v="2275- NOP COD GHN NGAY 3.1.2020"/>
        <s v="2275 NOP COD GHN NGAY 3.1.2020"/>
        <s v="2275 NOP COD GHN NGAY 2/1/2020 THU TAI KHO"/>
        <s v="2275 KHO GIAO NHAN QUAN 7 NOP COD NGAY 03.01"/>
        <s v="2275 Nop COD ngay 04012020"/>
        <s v="2275 quan 7 nop cod  ngay 3 1 ck -  Ma giao dich/ Trace 328119"/>
        <s v="2275 COD NOP NGAY 05.01"/>
        <s v="2275 cod quan nop ngay 5 1 ck  - Ma  giao dich/ Trace 855392"/>
        <s v="2275 quan 7 nop cod ngay 6 1 ck - M a giao dich/ Trace 807251"/>
        <s v="2275-NOP COD GHN NGAY 6/1/2020 THU TAI KHO"/>
        <s v="2275-NOP COD GHN NGAY 7/1/2020 THU TAI KHO"/>
        <s v="2275 nop cod quan 7 ngay 7 1 ck - M a giao dich/ Trace 012350"/>
        <s v="2275 quan 7 nop cod ngay 7 1 ck - M a giao dich/ Trace 013042"/>
        <s v="2275 quan 7 nop cod ngay 8 1 - Ma g iao dich/ Trace 357705"/>
        <s v="2275-NOP COD GHN NGAY 8/1/2020 THU TAI KHO"/>
        <s v="2275 quan 7 nop cod ngay 9 1 ck - M a giao dich/ Trace 570167"/>
        <s v="2275-NOP COD GHN NGAY 07.01.2020 THU TAI KHO"/>
        <s v="2275 cod quan 7 nop ngay 10 1 ck -  Ma giao dich/ Trace 794557"/>
        <s v="2275 nop cod ngay 10 1 ck - Ma giao  dich/ Trace 794888"/>
        <s v="2775 quan 7 nop cod ngay 10 1 ck -  Ma giao dich/ Trace 795188"/>
        <s v="2275 QUAN 7 NOP COD 7.1"/>
        <s v="2275 QUAN 7 NOP COD 10.1"/>
        <s v="2275 quan 7 nop cod ngay 10 1 ck -  Ma giao dich/ Trace 795622"/>
        <s v="2275 quan 7 nop cod ngay 11 1 ck -  Ma giao dich/ Trace 987065"/>
        <s v="2275 quan 7 nop cod ngay 11 1 ck -  Ma giao dich/ Trace 986620"/>
        <s v="2275 quan 7 nop cod ngay 11 1 ck -  Ma giao dich/ Trace 986906"/>
        <s v="2275-NOP COD GHN NGAY 12/1/2020 THU TAI KHO"/>
        <s v="2275-NOP COD GHN NGAY 11/1/2020 THU TAI KHO"/>
        <s v="2275 quan 7 nop cod ngay 12 1 ck -  Ma giao dich/ Trace 261175"/>
        <s v="2275 quan 7 nop cod ngay 13 1 ck -  Ma giao dich/ Trace 537169"/>
        <s v="2275 quan 7 nop cod 13 1   ck - Ma  giao dich/ Trace 537463"/>
        <s v="2275-NOP COD GHN NGAY 13.1.2020 THU TAI KHO"/>
        <s v="2275-NOP COD GHN NGAY 14.1.2020 THU TAI KHO"/>
        <s v="2275 quan 7 nop vod 14 1 ck - Ma gi ao dich/ Trace 836010"/>
        <s v="2275 quan 7 nop cod ngay 14 1  - Ma  giao dich/ Trace 810730"/>
        <s v="2275-NOP COD GHN NGAY 15.1.2020 THU TAI KHO"/>
        <s v="2275 quan 7 nop cod ngay 15 1 ck -  Ma giao dich/ Trace 132420"/>
        <s v="2275 quan 7 nop cod ngau 15 1 ck -  Ma giao dich/ Trace 132730"/>
        <s v="2275-NOP COD GHN NGAY 16.1.2020 THU TAI KHO"/>
        <s v="2275 quan 7 nop cod ngay 15 1  ck   - Ma giao dich/ Trace 532470"/>
        <s v="2275 quan 7 nop cod ngay 17 1 ck -  Ma giao dich/ Trace 752624"/>
        <s v="2275 quan 7 nop cod ngay 17 1 - Ma  giao dich/ Trace 752316"/>
        <s v="2275-NOP COD GHN NGAY 17/1/2020 THU TAI KHO"/>
        <s v="2275 NOP COD GHN NGAY 17/01/2020 THU TAI KHO"/>
        <s v="2275 quan 7 nop cod ngay 17 1 ck -  Ma giao dich/ Trace 754810"/>
        <s v="2275 NOP COD GHN NGAY 17/1/2020 THU TAI KHO"/>
        <s v="2275 2275 Nop COD GHN Ngay 18/01/2020"/>
        <s v="2275 quan u nop cod ngay 19 1 ck -  Ma giao dich/ Trace 312074"/>
        <s v="2275 KHO GIAO NHAN QUAN 7 NOP COD NGAY 18.1.2020"/>
        <s v="2275 quan 7 nop cod ngay 18 1 ck -  Ma giao dich/ Trace 154553"/>
        <s v="2275-NOP COD GHN NGAY 20/1/2020 THU TAI KHO"/>
        <s v="2275 Nop COD ngay 22012020"/>
        <s v="2275 quan 7 nop cod 21 1 ck - Ma gi ao dich/ Trace 041144"/>
        <s v="2275 quan 7 nop cod ngay 21 1 ck -  Ma giao dich/ Trace 040716"/>
        <s v="2275 NOP COD GHN NGAY 21/1/2020 TH U TAI KHO"/>
        <s v="2275 quan 7  nop cod ngay 22 1 ck -  Ma giao dich/ Trace 233708"/>
        <s v="2275 quan 7 nop cod ngay 22 1 ck -  Ma giao dich/ Trace 233183"/>
        <s v="2275 quan 7 nop cod ngay 30 1 ck  -  Ma giao dich/ Trace 126682"/>
        <s v="2275 quan 7 nop cod ngay 31 1 ck -  Ma giao dich/ Trace 316282"/>
        <s v="2275 KHO GIAO NHAN QUAN 7 NOP NGAY 31.1.2020"/>
        <s v="2275 KHO GIAO NHAN QUAN 7 NOP COD NGAY 31.1.2020"/>
        <s v="2275 quan 7 nop cod ngay 31 1 ck -  Ma giao dich/ Trace 316047"/>
        <s v="2275 KHO GIAO NHAN QUAN 7 NOP COD NGAY 1/2/2020"/>
        <s v="2275 KHO GIAO NHAN QUAN 7 NOP COD NGAY 02/02/2020"/>
        <s v="2275 KHO GIAO NHAN QUAN 7 NOP COD 1/2/2020"/>
        <s v="2275 quan 7 nop cod ngay 1 2 ck - M a giao dich/ Trace 653079"/>
        <s v="2275 NOP COD GHN NGAY 1/2/2020"/>
        <s v="2275-NOP COD GHN NGAY 2/2/2020 THU TAI KHO"/>
        <s v="2275-NOP COD GHN NGAY 3/2/2020 THU TAI KHO"/>
        <s v="2275-NOP COD GHN NGAY 4/2/2020 THU TAI KHO"/>
        <s v="2275-NOP COD GHN NGAY 5.2.20 THU TAI KHO"/>
        <s v="2275-NOP COD GHN NGAY 06.02.2020 THU TAI KHO"/>
        <s v="2275 NOP COD GHN NGAY 7/2/2020 THU TAI KHO"/>
        <s v="2275-NOP COD GHN NGAY 7/2/2020 THU TAI KHO"/>
        <s v="2275 chuyen tien ngay 7 2 ck - Ma g iao dich/ Trace 829063"/>
        <s v="2275 quan 7 nop cod ngay 7 2 ck  -  Ma giao dich/ Trace 816987"/>
        <s v="2275 quan  nop cod ngay 8 2 ck - Ma  giao dich/ Trace 830472"/>
        <s v="2275-NOP COD GHN NGAY 09.02.2020 THU TAI KHO"/>
        <s v="2275-NOP COD GHN NGAY 8.2.20 THU TAI KHO"/>
        <s v="2275 quan 7 nop cod ngay 10 2 ck  -  Ma giao dich/ Trace 284160"/>
        <s v="2275-NOP COD GHN NGAY 18.12020 THU TAI KHO"/>
        <s v="2275-NOP COD GHN NGAY 10.02.2020 THU TAI KHO"/>
        <s v="2275 NOP COD GHN NGAY 11.02.2020 THU TAI KHO"/>
        <s v="2275-NOP COD GHN NGAY 12.02.2020 THU TAI KHO"/>
        <s v="2275 quan 7 nop cod ngay 12 2 ck  -  Ma giao dich/ Trace 747434"/>
        <s v="2275-NOP COD GHN NGAY 13.02.2020 THU TAI KHO"/>
        <s v="2275 quan 7 nop cod ngay 13 1 ck -  Ma giao dich/ Trace 044226"/>
        <s v="2275 KHO GIAO NHAN QUAN 7 NOP COD NGAY 14.2.2020"/>
        <s v="2275 KHO GIAO NHAN QUAN 7 NOP COD NGAY 14.2020"/>
        <s v="2275 quan 7 nop cod ngay 15 16 2  -  Ma giao dich/ Trace 658893"/>
        <s v="2275-NOP COD GHN NGAY 16.02.2020 THU TAI KHO"/>
        <s v="2275 quan 7 nop cod ngay 17 2 ck -  Ma giao dich/ Trace 900034"/>
        <s v="2275-NOP COD GHN NGAY 17/2/2020 THU TAI KHO"/>
        <s v="2275-NOP COD GHN NGAY 18.02.2020 THU TAI KHO"/>
        <s v="2275 quan 7 nop cod ngay 19 1 ck - M a giao dich/ Trace 401988"/>
        <s v="2275-NOP COD GHN NGAY 19.02.2020 THU TAI KHO"/>
        <s v="2275-NOP COD GHN NGAY 20.02.2020 THU TAI KHO"/>
        <s v="2275 KHO GIAO NHAN QUAN 7 NOP NGAY 21.2"/>
        <s v="2275 KHO GIAO NHAN QUAN 7 NOP COD NGAY 21.2"/>
        <s v="2275 quan 7 nop cod ngay 20 1 ck -  Ma giao dich/ Trace 879336"/>
        <s v="2275 cod quan 7 ngay 21 1 ck - Ma g iao dich/ Trace 846077"/>
        <s v="2275 quan 7  nop cod ngay 21 1 ck -  Ma giao dich/ Trace 879752"/>
        <s v="2275-NOP COD NGAY 22+23.02.2020 THU TAI KHO"/>
        <s v="2275 quan nop cod ngay 22 23  2 ck  - Ma giao dich/ Trace 230685"/>
        <s v="2275 quan nop cod ngay 21 2 ck - Ma  giao dich/ Trace 257575"/>
        <s v="2275 quan 7 nop ngay 24 2 ck - Ma g iao dich/ Trace 514746"/>
        <s v="2275-NOP COD GHN NGAY 24.02.2020 THU TAI KHO"/>
        <s v="2275-NOP COD GHN NGAY 25.02.2020 THU TAI KHO"/>
        <s v="2275-NOP COD GHN NGAY 26.02.2020 THU TAI KHO"/>
        <s v="2275 quan 7 nop cod ngay 26 2 ck -  Ma giao dich/ Trace 994513"/>
        <s v="2275-NOP COD GHN NGAY 27.02.2020 THU TAI KHO"/>
        <s v="2275 quan 7 nop cod ngay 28 2 ck -  Ma giao dich/ Trace 521851"/>
        <s v="2275 KHO GIAO NHAN QUAN 7 NOP COD 28.2 THU TAI KHO"/>
        <s v="2275 KHO GIAO NHAN QUAN 7 NOP COD 28.2"/>
        <s v="2275-NOP COD GHN N29/02/2020 THU TAI KHO"/>
        <s v="2275 quan 7 nop cod ngay 2 3 2020 c k - Ma giao dich/ Trace 182454"/>
        <s v="2275 NOP COD GHN NGAY 2/3/2020"/>
        <s v="2275 NOP COD GHN NGAY 1/3/ 2020 THU TAI KHO"/>
        <s v="2275 quan 7 nop cod ngay 3 3 ck - M a giao dich/ Trace 422860"/>
        <s v="2275 NOP COD GHN NGAY 3.3.2020 THU TAI KHO"/>
        <s v="2275-NOP COD GHN NGAY 4/3/2020 THU TAI KHO"/>
        <s v="2275 quan 7 nop cod ngay 4 3 ck - M a giao dich/ Trace 682718"/>
        <s v="2275 NOP COD GHN NGAY 5/3/2020 THU AI KHO"/>
        <s v="2275 KHO GIAO NHAN QUAN 7 NOP COD 5.3"/>
        <s v="2275 quan 7 nop cod ngay 5 3 ck - M a giao dich/ Trace 146597"/>
        <s v="2275 KHO GIAO NHAN QUAN 7 NOP COD 6/3"/>
        <s v="2275 quan u nop cod ngay 6 3 ck - M a giao dich/ Trace 387167"/>
        <s v="2275 quan 7 nop cod ngay 6 3 - Ma g iao dich/ Trace 387305"/>
        <s v="2275-NOP COD GHN NGAY 7-8/3/2020 THU TAI KHO"/>
        <s v="2275 KHO GIAO NHAN QUAN 7 NOP COD NGAY 8.3.2020"/>
        <s v="MAI VO TUYET LOAN 2275 QUAN 7 NOP COD N.7+8/03/2020 EXPRESS DELIVERY SERVICES CORP SO TIEN NOP 150000000"/>
        <s v="2275 NOP COD GHN NGAY 09/03 THU TAI KHO"/>
        <s v="2275 KHO GIAO NHAN QUAN 7 NOP COD NGAY 09/03/2020"/>
        <s v="2275 quan 7 nop cod ngay 10 3 ck -  Ma giao dich/ Trace 265290"/>
        <s v="2275 NOP COD GHN NGAY 10/3"/>
        <s v="2275 quan 7 nop cod ngay 9 3 ck - M a giao dich/ Trace 156688"/>
        <s v="2275-NOP COD GHN N10/03/2020"/>
        <s v="2275-NOP COG HDN N11/03/2020 THU T AI KHO"/>
        <s v="2275 quan 7 nop cod ngay 11 3 ck -  Ma giao dich/ Trace 507957"/>
        <s v="2275 KHO GIAO NHAN QUAN 7 NOP COD NGAY 11.3"/>
        <s v="2275-NOP COD GHN N12/03/2020 THU TAI KHO"/>
        <s v="2275 KHO GIAO NHAN QUAN 7 NOP COD NGAY 12.3"/>
        <s v="2275 KHO GIAO NHAN QUAN 7 NOP COD NGAY 13.3"/>
        <s v="2275 quan 7 nop cod ngay13 3 ck - M a giao dich/ Trace 020690"/>
        <s v="2275 quan 7 nop cod ngay 13 3 - Ma  giao dich/ Trace 356784"/>
        <s v="2275 quan 7 nop cod ngay 14 15  3 c k - Ma giao dich/ Trace 450760"/>
        <s v="2275-NOP COD GDN N14-15/3/2020 THU TAI KHO"/>
        <s v="2275 NOP COD GHN NGAY 16.03.2020 THU TAI KHO"/>
        <s v="2275 KHO GIAO NHAN QUAN 7 NOP COD NGAY 16.3"/>
        <s v="MAI VO TUYET LOAN SO CMND 024119459 -2275 Q7 NOP COD N16.03 EXPRESS DELIVERY SERVICES CORP SO TIEN NOP 115000000"/>
        <s v="2275-NOP COD N17/3/2020 THU TAI KHO"/>
        <s v="/2275-NOP COD GHN N17/3/2020 THU TAI KHO"/>
        <s v="2275 NOP COD GHN NGAY 19.03.2020 THU TAI KHO"/>
        <s v="2275 NOP COD GHN N20.3 THU TAI KHO"/>
        <s v="MB 2275 quan 7 nop vod ngay 20/3 ck. TU: THAM TRAN TUAN ANH"/>
        <s v="COD 0 - ADD DSKOMA 2275 ck - Ma giao dich/ Trace 843255"/>
        <s v="2275 NOP COD GHN N21-22/03/2020 THU TAI KHO"/>
        <s v="2275 quan 7 nop cod ngay 23 3 - Ma  giao dich/ Trace 466898"/>
        <s v="2275 NOP COD GHN NGAY 23.03.2020 THU TAI KHO"/>
        <s v="2275 quan 7 nop cod ngay 24 3 - Ma  giao dich/ Trace 746000"/>
        <s v="2275 NOP COD GHN NGAY 24.03.2020 THU TAI KHO"/>
        <s v="2275 NOP COD GHN NGAY 25.03.2020 THU TAI KHO"/>
        <s v="2275 quan 7 nop cod ngay 25 3 - Ma  giao dich/ Trace 022731"/>
        <s v="2275 quan 7 nop cod ngay 26 3 - Ma  giao dich/ Trace 292383"/>
        <s v="2275 NOP COD GHN NGAY 26.03 2020 THU TAI KHO"/>
        <s v="MB 2275 quan 7 nop cod ngay 27/3. TU: THAM TRAN TUAN ANH"/>
        <s v="2275 quan 7  nop cod ngay 27 3 - Ma  giao dich/ Trace 525449"/>
        <s v="2275 QUAN 7 NOP COD 27/3"/>
        <s v="LE XUAN LAM SO CMND 092096003559 -2275 QUAN 7 NOP COD 29.3.2020 NOP TIEN VAO TAI KHOAN EXPRESS DELIVERY SERVICES CORP SO TIEN NOP 200000000"/>
        <s v="2275 NOP COD NGAY 28+29/3/2020 THU TAI KHO"/>
        <s v="2275-NOP COD GHN NGAY 28+29.3.20"/>
        <s v="2275-NOP COD GHN NGAY 30.3.20"/>
        <s v="2275-NOP COD GHN NGAY 30.3.20 THU TAI KHO"/>
        <s v="2275-NOP COD GHN NGAY 31.03.20 THU TAI KHO"/>
        <s v="2275 KHO GIAO NHAN QUAN 7 NOP COD NGAY 31.3.2020"/>
        <s v="2275 quan 7 nop cod ngay 31 3 - Ma  giao dich/ Trace 429149"/>
        <s v="2275 quan 7 nop cod ngay 27 3 - Ma  giao dich/ Trace 428711"/>
        <s v="471506.010420.210043.kho 2275 nop cod ngay 31.3.2020"/>
        <s v="2275-NOP COD GHN NGAY 1- 2.4.2020 THU TAI KHO"/>
        <s v="2275 NOP COD GHN NGAY 1-2/4/2020"/>
        <s v="2275 QUAN 7 NOP COD NGAY 3/4"/>
        <s v="2275 quan 7 nop cod ngay 3 4 - Ma g iao dich/ Trace 125187"/>
        <s v="2275-NOP COD GHN N4-5/4/2020 THU TAI KHO"/>
        <s v="MB 2275 quan 7 nop cod ngay 4-5/4/2020. TU: THAM TRAN TUAN ANH"/>
        <s v="MB 2275 quan 7 nop cod ngay 6/4/2020. TU: THAM TRAN TUAN ANH"/>
        <s v="2275-NOP COD GHN N06/04/2020 THU TAI KHO"/>
        <s v="2275 NOP COD N7/4/2020 THU TAI KHO"/>
        <s v="2275-NOP COD N8/4/2020 THU TAI KHO"/>
        <s v="MB 2275 quan 7 nop cod ngay 8/4/2020. TU: THAM TRAN TUAN ANH"/>
        <s v="MB 2275 quan 7 nop ngay 7/4/2020. TU: THAM TRAN TUAN ANH"/>
        <s v="2275-NOP COD GHN N09/04/2020 THU TAI KHO"/>
        <s v="2275 NOP COD GHN N10/04/2020 THU TAI KHO"/>
        <s v="2275 NOP COD GHN N10/04/20 THU TAI KHO"/>
        <s v="2275 NOP COD N10/04/2020 THU TAI KHO"/>
        <s v="2275 NOP COD GHN NGAY 11+12/04 THU TAI KHO"/>
        <s v="MB 2275 quan 7 nop cod ngay 13/4. TU: THAM TRAN TUAN ANH"/>
        <s v="2275 NOP COD GHN NGAY 13.04.2020 THU TAI KHO"/>
        <s v="MB 2275 quan 7 nop cod ngay 10/4. TU: THAM TRAN TUAN ANH"/>
        <s v="MB 2275 quan 7 nop cod  ngay 14/4. TU: THAM TRAN TUAN ANH"/>
        <s v="2275 NOP COD GHN NGAY 14/04/2020 THU TAI KHO"/>
        <s v="2275 NOP COD GHN NGAY 15/04/ 2020 THU TAI KHO"/>
        <s v="2275 quan 7 nop cod ngay 15 4 - Ma  giao dich/ Trace 693391"/>
        <s v="2275 NOP COD GHN 16.04.2020 THU TAI KHO"/>
        <s v="2275 quan 7 nop cod ngay 16 4 - Ma  giao dich/ Trace 939191"/>
        <s v="2275 QUAN 7 NGAY 17/04/2020"/>
        <s v="2275 quan 7 nop cod ngay 17 4 - Ma  giao dich/ Trace 167155"/>
        <s v="2275-NOP COD GHN NGAY 17.4.2020 THU TAI KHO"/>
        <s v="2275-NOP COD GHN NGAY 18+19.4.2020 THU TAI KHO"/>
        <s v="2275-NOP COD GHN NGAY 20.4.20 THU TAI KHO"/>
        <s v="2275 quan 7 nop cod ngay 20 4 - Ma  giao dich/ Trace 873798"/>
        <s v="2275 quan 7 nop cod ngay 21 4 - Ma  giao dich/ Trace 108534"/>
        <s v="2275- NOP COD GHN NGAY 21.4.2020 THU TAI KHO"/>
        <s v="2275-NOP COD GHN NGAY 22.4.2020 THU TAI KHO"/>
        <s v="2275-NOP COD GHN NGAY 23.04.2020 THU TAI KHO"/>
        <s v="2275 quan 7 nop cod ngay 22 4 - Ma  giao dich/ Trace 639396"/>
        <s v="2275 quan 7 nop cod ngay 24 4 - Ma  giao dich/ Trace 870532"/>
        <s v="2275 quan 7 nop cod ngay 23 4 - Ma  giao dich/ Trace 871131"/>
        <s v="2275-NOP COD 24/04/2020 SO TIEN NOP 382890000"/>
        <s v="2275-NOP COD 24/04/2020 SO TIEN NOP 123824000"/>
        <s v="2275-NOP COD 24/04/2020 SO TIEN NOP 45096000"/>
        <s v="2275 quan 7 nop cod ngay 25 26 4 -  Ma giao dich/ Trace 298964"/>
        <s v="2275-NOP COD GHN N25-26/04/2020 THU TAI KHO"/>
        <s v="2275-NOP COD GHN N27/04/2020 TH U TAI KHO"/>
        <s v="MB 2275 quan 7 nop cod ngay 27/4. TU: THAM TRAN TUAN ANH"/>
        <s v="2275-NOP COD GHN N28/04/2020 THU TAI KHO"/>
        <s v="2275 NOP COD GHN NGAY 29+30/04+ 01-03/05/2020"/>
        <s v="MB 2275 quan 7 nop cod ngay 29-30/4  1 -2-3/5/2020. TU: THAM TRAN TUAN ANH"/>
        <s v="2275 NOP COD GHN NGAY 4.5.20 THU TAI KHO"/>
        <s v="MB 2275 quan 7 nop cod ngay 5/5. TU: THAM TRAN TUAN ANH"/>
        <s v="MB 2275 quan 7 nop cod ngay 4/5. TU: THAM TRAN TUAN ANH"/>
        <s v="2275 NOP COD GHN NGAY 4.5.2020 THU TAI KHO"/>
        <s v="2275 NOP COD GHN NGAY 05.05.2020 THU TAI KHO"/>
        <s v="2275 quan 7 nnop cod ngay 6 5 - Ma  giao dich/ Trace 955474"/>
        <s v="2275 NOP COD GHN NGAY 6/5/2020 THU TAI KHO"/>
        <s v="2275 quan 7 nnop cod ngay 7 5 - Ma  giao dich/ Trace 237183"/>
        <s v="2275 NOP COD GHN NGAY 7/5/2020 THU TAI KHO"/>
        <s v="2275 KHO GIAO NHAN QUAN 7 NOP COD NGAY 8.5.2020"/>
        <s v="2275 KHO GIAO NHAN QUAN 7 NOP COD NGAY 7.5.2020"/>
        <s v="2275 KHO GIAO NHAN QUAN 7 NOP COD NGAY 7.5"/>
        <s v="2275-NOP COD GHN NGAY 9+10.05.2020 THU TAI KHO"/>
        <s v="2275 quan 7 nop cod ngay 9 10 5 - M a giao dich/ Trace 974818"/>
        <s v="2275 nop cod ngay 8 5 - Ma giao dic h/ Trace 977006"/>
        <s v="2275-NOP COD GHN NGAY 11.5.20 THU TAI KHO"/>
        <s v="2275 quan 7 nop cod  ngay 115 - Ma  giao dich/ Trace 330947"/>
        <s v="2275-NOP COD GHN NGAY 12.5.2020 THU TAI KHO"/>
        <s v="2275-NOP COD GHN NGAY 13.5.2020 THU TAI KHO"/>
        <s v="2275-NOP COD GHN N14/5/2020 THU TAI KHO"/>
        <s v="2275-NOP COD GHN NGAY 15/5/2020 THU TAI KHO"/>
        <s v="2275 NOP COD GHN NGAY 15/5/2020 THU TAI KHO"/>
        <s v="2275-NOP COD GHN N16 17/05/2020 THU TAI KHO"/>
        <s v="2275-NOP COD GHN N18/05/2020 THU TAI KHO"/>
        <s v="2275 quan 7 nop cod ngay 195 - Ma g iao dich/ Trace 696185"/>
        <s v="2275-NOP COD GHN N19/05/2020 THU TAI KHO"/>
        <s v="2275-NOP COD GHN N20/05/2020 THU TAI KHO"/>
        <s v="2275-NOP COD GHN N21/5/2020"/>
        <s v="2275 KHO GIAO NHAN QUAN 7 NOP N22/05/2020"/>
        <s v="2275 KHO GIAO NHAN QUAN 7 NOP N21/05/2020"/>
        <s v="2275 NOP COD GHN NGAY 23-24/05/ 2020 THU TAI KHO"/>
        <s v="MB MIEN PHI CHUYEN KHOAN TRON DOI VOI  APP MBBANK 2275 quan 7 nop cod ngay  23 24/5. TU: THAM TRAN TUAN ANH"/>
        <s v="2275 NOP COD GHN NGAY 25/05/2020 THU TAI KHO"/>
        <s v="2275 NOP COD GHN NGAY 26/05/2020 THU TAI KHO"/>
        <s v="2275 NOP COD GHN NGAY 27/05/ 2020 THU TAI KHO"/>
        <s v="MB 2275 quan 7 nop cod ngay 28/5. TU: THAM TRAN TUAN ANH"/>
        <s v="2275 NOP COD GHN NGAY 28/05/ 2020 THU TAI KHO"/>
        <s v="MB 2275 quan 7 nop cod ngay 29/5. TU: THAM TRAN TUAN ANH"/>
        <s v="2275 quan 7 nop cod ngay 295 - Ma g iao dich/ Trace 521140"/>
        <s v="2275 KHO GIAO NHAN QUAN 7 NOP COD NGAY 30.5.2020"/>
        <s v="2275 KHO GIAO NHAN QUAN 7 NOP COD N29052020"/>
        <s v="2275-NOP COD GHN NGAY 30-31.05.20 THU TAI KHO"/>
        <s v="2275-NOP COD GHN NGAY 1.6.20 THU TAI KHO"/>
        <s v="2275 quan nop cod ngay 16 - Ma giao  dich/ Trace 371503"/>
        <s v="2275 quan 7 nop cod ngay 16 - Ma gi ao dich/ Trace 371027"/>
        <s v="2275-NOP COD GHN NGAY 2.6.2020 THU TAI KHO"/>
        <s v="2275 KHO GIAO NHAN QUAN 7 NOP COD NGAY 02.6"/>
        <s v="2275-NOP COD GHN NGAY 03.6.2020 THU TAI KHO"/>
        <s v="MB 2275 quan 7 nop cod ngay 4/6. TU: THAM TRAN TUAN ANH"/>
        <s v="2275-NOP COD GHN NGAY 4.6.20 THU TAI KHO"/>
        <s v="2275 KHO GIAO NHAN QUAN 7 NOP COD NGAY 6.6.2020"/>
        <s v="2275 KHO GIAO NHAN QUAN 7 NOP COD N05062020"/>
        <s v="2275-NOP COD GHN N06-07/06/2020 THU TAI KHO"/>
        <s v="MB 2275 quan 7 nop cod ngay 5/6. TU: THAM TRAN TUAN ANH"/>
        <s v="2275 quan 7 nop cod ngay 6 76 - Ma  giao dich/ Trace 120250"/>
        <s v="MB 2275 quan 7 nop cod ngay 8/6. TU: THAM TRAN TUAN ANH"/>
        <s v="2275-NOP COD GHN N08/06/2020 THU TAI KHO"/>
        <s v="2275 quan 7 nop cod ngay 96 - Ma gi ao dich/ Trace 900492"/>
        <s v="2275-NOP COD GHN N09/06/20 THU TAI KHO"/>
        <s v="MB 2275 quan 7 nop cod ngay 9/6. TU: THAM TRAN TUAN ANH"/>
        <s v="2275-NOP COD THU TAI KHO 10.6.20"/>
        <s v="2275 KHO GIAO NHAN QUAN 7 NOP COD 5.6.2020"/>
        <s v="2275 KHO GIAO NHAN QUAN 7 NOP COD 6.6.2020"/>
        <s v="2275 quan 7 nop cod ngay 96 - Ma gi ao dich/ Trace 221941"/>
        <s v="2275 quan 7 nop cod ngay 96 - Ma gi ao dich/ Trace 534232"/>
        <s v="2275-NOP COD GHN N11/06/2020 THU TAI KHO"/>
        <s v="2275 quan 7 nop cod ngay 116 - Ma g iao dich/ Trace 531055"/>
        <s v="MAI VO TUYET LOAN SO CMND 024119459 2275 QUAN7 NOP COD NGAY 10.06.2020 EXPRESS DELIVERY SERVICES CORP SO TIEN NOP 100000000"/>
        <s v="2275 NOP COD GNH N12.6"/>
        <s v="MB 2275 quan 7 nop cod ngay 12/6. TU: THAM TRAN TUAN ANH"/>
        <s v="MB 2275 quan 7 nop bu cod. TU: THAM TRAN TUAN ANH"/>
        <s v="2275 NOP COD GHN NGAY 13-14/06 /2020 THU TAI KHO"/>
        <s v="MB 2275 quan 7 nop cod ngay 13 14/6. TU: THAM TRAN TUAN ANH"/>
        <s v="2275 NOP COD GHN NGAY 15.06.2020 THU TAI KHO"/>
        <s v="2275 NOP COD GHN NGAY 16.06.2020 THU TAI KHO"/>
        <s v="2275 KHO GIAO NHAN QUAN 7 NOP COD N17062020"/>
        <s v="2275 NOP COD GHN NGAY 17/06/2020 THU TAI KHO"/>
        <s v="2275 quan7 nop cod ngay 186 - Ma gi ao dich/ Trace 835019"/>
        <s v="2275 NOP COD GHN NGAY 18/06/2020 THU TAI KHO"/>
        <s v="2275 KHO GIAO NHAN QUAN 7 NOP COD NGAY 19.6"/>
        <s v="2275 KHO GIAO NHAN QUAN 7 NOP COD NGAY 19.06"/>
        <s v="2275-NOP COD GHN NGAY 20-21.06 .2020 THU TAI KHO"/>
        <s v="MB 2275 quan  7 nop cod ngay 19 6. TU: THAM TRAN TUAN ANH"/>
        <s v="2275-NOP COD GHN N22/06/2020 THU TAI KHO"/>
        <s v="2275-NOP COD GHN N20-21/06/2020 THU TAI KHO"/>
        <s v="2275-NOP COD GHN NGAY 23.6.2020 THU TAI KHO"/>
        <s v="2275-NOP COD GHN N24/06/2020 THU TAI KHO"/>
        <s v="2275-NOP COD GHN NGAY 25.6.2020 THU TAI KHO"/>
        <s v="2275 quan 7 nop cod ngay 256 - Ma g iao dich/ Trace 153829"/>
        <s v="2275 KHO GIAO NHAN QUAN 7 NOP COD N26062020"/>
        <s v="2275 NOP COD GHN N27-28/06 THU TAI KHO"/>
        <s v="2275-NOP COD GHN N27/05/2020 THU TAI KHO"/>
        <s v="2275 quan 7 nop cod ngay 27 286 - M a giao dich/ Trace 090360 018110090360WIBT-SML"/>
        <s v="2275-NOP COD GHN N29/09 THU TAI KH"/>
        <s v="2275-NOP COD GHN N30/06 THU TAI KH O"/>
        <s v="2275 quan 7 nop cod ngay 29 6"/>
        <s v="2275 quan 7 nop cod ngay 306 - Ma g iao dich/ Trace 771276 018308771276WIBT-SML"/>
        <s v="2275-NOP COD GHN N1/7 THU TAI KHO"/>
        <s v="2275 quan 7 nop cod ngay 30 6"/>
        <s v="2275 NOP COD GHN 27/5/2020 THU TAI KHO"/>
        <s v="2275 NOP COD GHN NGAY 3-5/7 THU TAI KHO"/>
        <s v="2275 NOP COD GHN NGAY 6/7 THU TAI KHO"/>
        <s v="2275 quan 7 nop cod ngay 67 - Ma gi ao dich/ Trace 800968 018909800968WIBT-SML"/>
        <s v="2275 NOP COD HGN NGAY 7/7 THU TAI KHO"/>
        <s v="2275 NOP COD GHN NGAY 5/7 THU TAI KHO"/>
        <s v="2275 NOP COD GHN NGAY 08/07 THU TAI KHO"/>
        <s v="2275 NOP COD GHN NGAY 07/07 THU TAI KHO"/>
        <s v="2275 quan 7 nop cod ngay 67 - Ma gi ao dich/ Trace 507228 019109507228WIBT-SML"/>
        <s v="2275-NOP COD NGAY 10.07.2020 THU TAI KHO"/>
        <s v="2275 KHO GIAO NHAN QUAN 7 NOP COD N10072020"/>
        <s v="2275 quan 7 nop cod ngay 107 - Ma g iao dich/ Trace 087204 019300087204WIBT-SML"/>
        <s v="2275 quan 7 nop cod ngay 107 - Ma g iao dich/ Trace 126098 019302126098WIBT-SML"/>
        <s v="2275 quan 7 nop cod ngay 107 - Ma g iao dich/ Trace 126379 019302126379WIBT-SML"/>
        <s v="2275 quan nop cod ngay 97 - Ma giao  dich/ Trace 086873 019300086873WIBT-SML"/>
        <s v="2275-NOP COD GHN NGAY 13.07 THU TAI KHO"/>
        <s v="2275 quan 7 nop cod ngay 11 12 7"/>
        <s v="2275 quan7 nop cod ngay 13 7"/>
        <s v="2275-NOP COD GHN N13.7 THU TAI KHO"/>
        <s v="2275 NOP COD GHN NGAY 14/7 THU TAI KHO"/>
        <s v="2275 quan 7 mop cod ngay 147 - Ma g iao dich/ Trace 581664 019707581664WIBT-SML"/>
        <s v="2275 NOP COD GHN 15.7 THU TAI KHO"/>
        <s v="CT 79311001 NHTMCP QUAN DOI HCM 227 5 QUAN 7 NOP COD NGAY 157 CT 79311001 NHTMCP QUAN DOI HCM 2275 QUAN 7 NOP COD NGAY 157"/>
        <s v="2275 NOP COD GHN 16.7 THU TAI KHO"/>
        <s v="2275 quan 7 nop bu cod ngay 9 7 - M a giao dich/ Trace 197690 019922197690WIBT-SML"/>
        <s v="2275 QUAN 7 NOP COD N17/07/2020"/>
        <s v="2275-NOP COD GHN N18-19/7 THU TAI KHO"/>
        <s v="2275 quan 7 nop cod ngay 207 - Ma g iao dich/ Trace 765003 020309765003WIBT-SML"/>
        <s v="2275-NOP COD GHN N16/7 THU TAI KHO"/>
        <s v="2275 NOP COD GHN N21/07/ THU TAI KHO"/>
        <s v="2275 NOP COD GHN N22/7 THU TAI KHO"/>
        <s v="2275 NOP COD GHN N23/7 THU TAI KHO"/>
        <s v="2275 NOP COD GHN N24.7 THU TAI KHO"/>
        <s v="2275 nop vi 23-7"/>
        <s v="2275 quan 7 nop cdo ngay 247 - Ma g iao dich/ Trace 221637 020710221637WIBT-SML"/>
        <s v="2275 nop cod 24-7"/>
        <s v="2275 nop cod 25-7"/>
        <s v="2275 nop cod 26-7"/>
        <s v="2275 NOP COD GHN N25-26/07 THU TAI KHO"/>
        <s v="2275 nop cod 27-7"/>
        <s v="2275 nap vi 26-7"/>
        <s v="2275 quan 7 nop cod ngay 277 - Ma g iao dich/ Trace 149694 021008149694WIBT-SML"/>
        <s v="2275 NOP COD GHN NGAY 27/7 THU TAI KHO"/>
        <s v="2275 KHO GIAO NHAN QUAN 7 NOP COD N08072020"/>
        <s v="2275 NOP COD GHN N28/7 THU TAI KHO"/>
        <s v="2275 nop cod 28-7"/>
        <s v="2275 KHO GIAO NHAN QUAN 7 NOP COD N06072020"/>
        <s v="MAI VO TUYET LOAN 2275_QUAN 7 NOP COD NGAY 28/07/2020 EXPRESS DELIVERY SERVICES CORP SO TIEN NOP 150000000"/>
        <s v="2275 quan 7 nop cod ngay 287 - Ma g iao dich/ Trace 548901 021110548901WIBT-SML"/>
        <s v="2275 NOP COD GHN NGAY 23/12 THU TAI KHO"/>
        <s v="2275 KHO GIAO NHAN QUAN 7 NOP COD N28072020"/>
        <s v="MAI VO TUYET LOAN 2275 QUAN 7 NOP COD 29.7#"/>
        <s v="2275 nap vi 30-7"/>
        <s v="2275 NOP COD GHN NGAY 30/07 THU TAI KHO"/>
        <s v="2275 KHO GIAO NHAN BC NOP COD NGAY 29.7.2020"/>
        <s v="2275 nop cod 29-7"/>
        <s v="2275 nop cod 30-7"/>
        <s v="2275 KHO GIAO NHAN QUAN 7 NOP COD N31072020"/>
        <s v="2275 quan 7 nop cod ngay 307 - Ma g iao dich/ Trace 451482 021403451482WIBT-SML"/>
        <s v="2275 KHO GIAO NHAN QUAN 7 NOP COD 31072020"/>
        <s v="2275-NOP COD GHN N01-02.8 THU TAI KHO"/>
        <s v="2275 pe quan 7 nnop tien ngay 28 -  Ma giao dich/ Trace 096964 021607096964WIBT-SML"/>
        <n v="2275"/>
        <s v="2275-NOP COD GHN 3.8 THU TAI KHO"/>
        <s v="2275 KHO GIAO NHAN QUAN 7 NOP COD N01 02/08/2020"/>
        <s v="2275 quan 7 nop cod ngay 38 - Ma gi ao dich/ Trace 512654 021709512654WIBT-SML"/>
        <s v="2275-NOP COD GHN 4.8 THU TAI KHO"/>
        <s v="2275 KHO GIAO NHAN BC NOP COD NGAY 3.8.2020"/>
        <s v="Bc 2275 nop cod ngay 1-8"/>
        <s v="2275-NOP COD GHN 5.8 THU TAI KHO"/>
        <s v="2275 KHO GIAO NHAN BC NOP COD NGAY 4.8.2020"/>
        <s v="BC 2275 nop cod ngay 5-8"/>
        <s v="2275 NOP COD GHN 06.08 THU TAI KHO"/>
        <s v="2775 KHO GIAO NHAN BC NOP COD NGAY 5.8"/>
        <s v="2275 quan 7 nop cod ngay 68 - Ma gi ao dich/ Trace 637368 022008637368WIBT-SML"/>
        <s v="2275 quan 7 nop buu cuc 38 - Ma gia o dich/ Trace 638479 022008638479WIBT-SML"/>
        <s v="2275 KHO GIAO NHAN BC NOP COD NGAY 7.8.2020"/>
        <s v="2275 quan 7 nop cod ngay 7 8 - Ma g iao dich/ Trace 059455 022111059455WIBT-SML"/>
        <s v="2275 quan 7 nop cod ngay 7 8 - Ma g iao dich/ Trace 059863 022111059863WIBT-SML"/>
        <s v="BC 2275 nop cod ngay 7-8"/>
        <s v="2275 NOP COD GHN N08-09/08 THU TAI KHO"/>
        <s v="2275 quan 7 nop cod ngay 8 9 8 - Ma  giao dich/ Trace 758835 022312758835WIBT-SML"/>
        <s v="2275 buu cuc quan 7 nop tien 8 9 8  - Ma giao dich/ Trace 129034 022409129034WIBT-SML"/>
        <s v="2275 quan 7 nop cod ngay 10 8 - Ma  giao dich/ Trace 214746 022413214746WIBT-SML"/>
        <s v="2275 NOP COD GHN N10.08 THU TAI KHO"/>
        <s v="2275 KHO GIAO NHAN BC NOP COD NGAY 10.8"/>
        <s v="BC 2275 nop cod ngay 10.8"/>
        <s v="BC 2275 nop cod ngay 11.8"/>
        <s v="2275 NOP COD GHN N11.08 THU TAI KHO"/>
        <s v="Kho 2275 nop cod ngay 9.8"/>
        <s v="Kho 2275 nop cod ngay 7.8"/>
        <s v="BC 2275 nop cod ngay 6.8"/>
        <s v="Kho 2275 nop cod ngay 4.8"/>
        <s v="2275 NOP COD GHN N12.08 THU TAI KH"/>
        <s v="2275 KHO GIAO NHAN BC NOP COD NGAY 7.8"/>
        <s v="2275 KHO GIAO NHAN BC NOP COD NGAY 11.8"/>
        <s v="2275 NOP COD GHN N13.08 THU TAIKHO"/>
        <s v="2275 KHO GIAO NHAN BC NOP COD NGAY 12.8"/>
        <s v="BC 2275 nop cod ngay 13.8"/>
        <s v="2275 NOP COD GHN NGAY 14.8 THU TAI KHO"/>
        <s v="2275 NOP COD GHN NGAY 13.8 THU TAI KHO"/>
        <s v="BC 2275 nop cod ngay 14.8"/>
        <s v="2275 NOP COD GHN NGAY 14/08 THU TAI KHO"/>
        <s v="2275 NOP COD GHN NGAY 15-16/08 THU TAI KHO"/>
        <s v="2275 quan 7 nop cod ngay 178 - Ma g iao dich/ Trace 707769 023110707769WIBT-SML"/>
        <s v="2275 KHO GIAO NHAN BC NOP COD NGAY 15 16.8.2020"/>
        <s v="2275 NOP COD GHN NGAY 17/08 THU TAI KHO"/>
        <s v="2275 BINH CHANH NOP COD NGAY 25.07.2020"/>
        <s v="2275 quan 7 nop cod ngay 18 8 - Ma  giao dich/ Trace 091523 023210091523WIBT-SML"/>
        <s v="2275 KHO GIAO NHAN BC NOP COD NGAY 17.8.2020"/>
        <s v="BC 2275 nop cod ngay 18.8"/>
        <s v="2275 quan 7 nop cod ngay 19 8 - Ma  giao dich/ Trace 453977 023309453977WIBT-SML"/>
        <s v="2275 NOP COD GHN NGAY 19/08 THU TAI KHO"/>
        <s v="BC 2275 nop cod ngay 19.8"/>
        <s v="2275 NOP COD GHN NGAY 20/08 THU TAI KHO"/>
        <s v="2275 KHO GIAO NHAN BC NOP COD NGAY 20.8"/>
        <s v="BC 2275 nop cod ngay 20.8"/>
        <s v="2275 KHO GIAO NHAN BC NOP COD NGAY 21/8/2020"/>
        <s v="2275 KHO GIAO NHAN BC NOP COD NGAY 21/08/2020"/>
        <s v="Kho 2275 nop cod ngay 21.8"/>
        <s v="BC 2275 nop cod ngay 22.8"/>
        <s v="2275 NOP COD GHN N21.8 THU TAI KHO"/>
        <s v="2275 quan 7 nop cod ngay 22 23 8 -  Ma giao dich/ Trace 891718 023710891718WIBT-SML"/>
        <s v="2275 NOP COD GHN N22-23.8 THU TAI KHO"/>
        <s v="BC 2275 nop cod ngay 23.8"/>
        <s v="2275 quan 7 nop cod ngay 24 8 - Ma  giao dich/ Trace 339235 023810339235WIBT-SML"/>
        <s v="2275 quan 7 nop bu cod thang 8 - Ma  giao dich/ Trace 186372 023805186372WIBT-SML"/>
        <s v="2275 NOP COD GHN 24.8 THU TAI KHO"/>
        <s v="BC 2275 nop cod ngay 24.8"/>
        <s v="2275 NOP COD GHN 25.8 THU TAI KHO"/>
        <s v="MAI VO TUYET LOAN 2275   QUAN 7 NOP COD NGAY 25/08/2020#"/>
        <s v="2275 quan 7 nop cod ngay 25 8 - Ma  giao dich/ Trace 740210 023909740210WIBT-SML"/>
        <s v="BC 2275 nop cod ngay 25.8"/>
        <s v="BC 2275 nop cod ngay 26.8"/>
        <s v="2275 NOP COD GHN 26.8 THU TAI KHO"/>
        <s v="2275 quan 7 nop hu cod thang 8 - Ma  giao dich/ Trace 132060 024010132060WIBT-SML"/>
        <s v="2275 quan 7 nop cod ngay 26 8 - Ma  giao dich/ Trace 131468 024010131468WIBT-SML"/>
        <s v="2275 NOP COD GHN 27.8 THU TAI KHO"/>
        <s v="2275 quan 7 nop cod ngay 27 8 - Ma  giao dich/ Trace 507438 024110507438WIBT-SML"/>
        <s v="2275 KHO GIAO NHAN QUAN 7 NOP COD N28082020"/>
        <s v="2275 NOP COD GHN N29-30.08 THU TAI KHO"/>
        <s v="2275 quan 7 nop bu cod ngay 28.8"/>
        <s v="BC 2275nop cod ngay 27-28-29.8"/>
        <s v="BC 2275 nop cod ngay 31.8"/>
        <s v="BC 2275 nop cod ngay 30.8"/>
        <s v="2275 NOP COD GHN N31.08 THU TAIKHO"/>
        <s v="2275 quan 7 nop cod ngay 31 8 - Ma  giao dich/ Trace 933800 024510933800WIBT-SML"/>
        <s v="BC 2275 nop cod ngay 01.9"/>
        <s v="2275 NOP COD GHN N01.09-02.09 THU TAI KHO"/>
        <s v="2275 quan 7 nop cod ngay 1 2 9 - Ma  giao dich/ Trace 618909 024711618909WIBT-SML"/>
        <s v="2275 NOP COD GHN N03.09 THU TAI KH O"/>
        <s v="2275 KHO GIAO NHAN QUAN 7 NOP COD 03092020"/>
        <s v="2275 NOP COD GHN NGAY 4-6/9 THU TAI KHO"/>
        <s v="BC 2275 nop cod ngay 5.9"/>
        <s v="BC 2275 nop cod ngay 4.9"/>
        <s v="2275 NOP COD GHN NGAY 7/9 THU TAI KHO"/>
        <s v="Kho 2275 nop bu cod thang 8"/>
        <s v="BC 2275 nop cod ngay 7.9"/>
        <s v="BC 2275 nop cod ngay 6.9"/>
        <s v="2275 NOP COD GHN NGAY 1/9 -02/9 THU TAI KHO"/>
        <s v="2275 quan 7 nop cod ngay 8 9 - Ma g iao dich/ Trace 909399 025308909399WIBT-SML"/>
        <s v="2275 NOP COD GHN NGAY 09/09 THU TAI KHO"/>
        <s v="BC 2275 nop cod ngay 9.9"/>
        <s v="2275 NOP COD GHN NGAY 10/09 THU TAI KHO"/>
        <s v="2275 quan 7  nop cod ngay 10 9 - Ma  giao dich/ Trace 980767 025510980767WIBT-SML"/>
        <s v="BC 2275 nop cod ngay 10.9"/>
        <s v="2275 KHO GIAO NHAN QUAN 7 NOP COD NGAY 10/09"/>
        <s v="2275 KHO GIAO NHAN QUAN 7 NOP COD NGAY 08/09"/>
        <s v="BC 2275 nop cod ngay 11.9"/>
        <s v="2275 NOP COD GHN 11-13.9 THU TAI K HO"/>
        <s v="BC 2275 nop cod ngay 12.9"/>
        <s v="BC 2275 nop cod ngay 13.9"/>
        <s v="Kho 2275 nop cod ngay 14.9"/>
        <s v="2275 NOP COD GHN 14.9 THU TAI KHO"/>
        <s v="2275 quan 7 nop cod ngay 15 9 - Ma  giao dich/ Trace 990189 026008990189WIBT-SML"/>
        <s v="2275 NOP COD GHN N15.9 THU TAI KHO"/>
        <s v="2275 NOP COD GHN N15.09 THU TAI KH O"/>
        <s v="2275 NOP COD GHN N14.9 THU TAI KHO"/>
        <s v="BC 2275 nop cod ngay 16.9"/>
        <s v="2275 quan 7 nop cod ngay 16 9 - Ma  giao dich/ Trace 419477 026108419477WIBT-SML"/>
        <s v="2275 nop bu cod - Ma giao dich/ Tra ce 439867 026109439867WIBT-SML"/>
        <s v="2275 NOP COD GHN 16.9 THU TAI KHO"/>
        <s v="2275 NOP COD GHN 17.9 THU TAI KHO"/>
        <s v="BC 2275 nop cod ngay 17.9"/>
        <s v="2275 NOP COD GHN 18-20.09.20 THU T AI KHO"/>
        <s v="BC 2275 nop cod ngay 21.9"/>
        <s v="BC 2275 nop cod ngay 19.9"/>
        <s v="BC 2275 nop cod ngay 20.9"/>
        <s v="2275 quan 7  nop cod ngay 21 9 - Ma  giao dich/ Trace 471810 026609471810WIBT-SML"/>
        <s v="2275-NOP COD GHN 21.9 THU TAI KHO"/>
        <s v="2275 NOP COD GHN 18-20.9 THU TAI KHO"/>
        <s v="BC 2275 nop cod ngay 22.9"/>
        <s v="2275 quan 7 nop cod ngay  229 - Ma  giao dich/ Trace 966853 026711966853WIBT-SML"/>
        <s v="2275 quan 7  nop cod ngay 22 9 - Ma  giao dich/ Trace 972037 026711972037WIBT-SML"/>
        <s v="2275 NOP COD GHN NGAY 22/9 THU TAI KHO"/>
        <s v="2275 quan nop cod ngay 23 9 - Ma gi ao dich/ Trace 406486 026811406486WIBT-SML"/>
        <s v="2275 quan 7 nop cod ngay 23 9 - Ma  giao dich/ Trace 443449 026813443449WIBT-SML"/>
        <s v="2275 NOP COD GHN NGAY 23/9 THU TAI KHO"/>
        <s v="BC 2275 nop cod ngay 24.9"/>
        <s v="2275 quan 7 nop cod ngay 24 9 - Ma  giao dich/ Trace 876102 026911876102WIBT-SML"/>
        <s v="2275 quan 7 nop bu cod - Ma giao di ch/ Trace 696768 026906696768WIBT-SML"/>
        <s v="2275 NOP COD GHN NGAY 24.9 THU TAI KHO"/>
        <s v="BC 2275 nop cod ngay 25.9"/>
        <s v="2275 quan 7 nop cod ngay 25 26 27 9  - Ma giao dich/ Trace 938879 027208938879WIBT-SML"/>
        <s v="BC 2275 nop cod ngay 27.9"/>
        <s v="BC 2275 nop cod ngay 26.9"/>
        <s v="2275 NOP COD GHN 25-27.09 THU TAI KHO"/>
        <s v="BC 2275 nop cod ngay 28.9"/>
        <s v="2275 NOP COD GHN 28.9 THU TAI KHO"/>
        <s v="2275 quan 7 nop cod ngay 28 9 - Ma  giao dich/ Trace 412890 027310412890WIBT-SML"/>
        <s v="BC 2275 nop cod ngay 29.9"/>
        <s v="2275 NOP COD GHN 29.9 THU TAI KHO"/>
        <s v="2275 NOP COD GHN NGAY 30.09 THU TAI KHO"/>
        <s v="BC 2275 nop cod ngay 30.9"/>
        <s v="BC 2275 nop cod ngay 01.10"/>
        <s v="2275 NOP COD GHN 1.10 THU TAI KHO"/>
        <s v="BC 2275 nop cod ngay 4.10"/>
        <s v="BC 2275 nop cod ngay 3.10"/>
        <s v="BC 2275 nop cod ngay 2.10"/>
        <s v="2275 NOP COD GHN NGAY 2-4/10 THU TAI KHO"/>
        <s v="BC 2275 nop cod ngay 5.10"/>
        <s v="2275 NOP COD GHN NGAY 5.10 THU TAI KHO"/>
        <s v="2275 quan 7 nop cod ngay 6 10 - Ma  giao dich/ Trace 991596 028112991596WIBT-SML"/>
        <s v="2275 NOP COD GHN NGAY 06/10 THU TAI KHO"/>
        <s v="2275 NOP COD GHN NGAY 07/10 THU TAI KHO"/>
        <s v="2275 quan 7 nop cod ngay 7 10 - Ma  giao dich/ Trace 451168 028212451168WIBT-SML"/>
        <s v="BC 2275 nop cod ngay 7.10"/>
        <s v="BC 2275 nop cod ngay 8.10"/>
        <s v="2275 NOP COD GHN NGAY 8/10 THU TAI KHO"/>
        <s v="BC 2275 nop cod ngay 9.10"/>
        <s v="2275 NOP COD GHN 9-11.10 THU TAI KHO"/>
        <s v="2275 quan 7 nop codnngay 9 11 10 -  Ma giao dich/ Trace 390002 028614390002WIBT-SML"/>
        <s v="2275 quan 7 nop cod ngay 9 11 10 -  Ma giao dich/ Trace 374907 028613374907WIBT-SML"/>
        <s v="2275 quan 7 nop cod ngay 9 11 10 -  Ma giao dich/ Trace 391063 028614391063WIBT-SML"/>
        <s v="Bc 2275 nop cod ngay 11.10"/>
        <s v="BC 2275 nop cod ngay 10.10"/>
        <s v="2275 quan 7 nop cod ngay 12 10 - Ma  giao dich/ Trace 697268 028707697268WIBT-SML"/>
        <s v="2275 quan 7 nop cod ngay 12 10 - Ma  giao dich/ Trace 915066 028714915066WIBT-SML"/>
        <s v="2275 NOP COD GHN 12.10"/>
        <s v="2275 quan 7 nop cod ngay 12 10 - Ma  giao dich/ Trace 912393 028714912393WIBT-SML"/>
        <s v="2275 quan 7 nop cod ngay 12 10 - Ma  giao dich/ Trace 904971 028714904971WIBT-SML"/>
        <s v="2275 quan 7 nop cod ngay 13 10 - Ma  giao dich/ Trace 383967 028814383967WIBT-SML"/>
        <s v="BC 2275 nop cod ngay 13.10"/>
        <s v="2275 NOP COD GHN 13.10"/>
        <s v="2275 quan 7 nop cod ngay 13 10 - Ma  giao dich/ Trace 288629 028810288629WIBT-SML"/>
        <s v="2275 quan 7 nop cod ngay 13 10 - Ma  giao dich/ Trace 199210 028808199210WIBT-SML"/>
        <s v="2275 quan 7 nnop cod ngay 13 10 - M a giao dich/ Trace 311889 028811311889WIBT-SML"/>
        <s v="2275 quan 7 nop cod ngay 13 10 - Ma  giao dich/ Trace 384935 028814384935WIBT-SML"/>
        <s v="2275 NOP COD GHN 14.10"/>
        <s v="2275 quan 7 nop cod ngay 14 10 - Ma  giao dich/ Trace 909035 028914909035WIBT-SML"/>
        <s v="2275 quan 7 nop cod ngay 14 10 - Ma  giao dich/ Trace 909466 028914909466WIBT-SML"/>
        <s v="CT 79311001 NHTMCP QUAN DOI HCM 227 5 QUAN 7 NOP.COD NGAY 14.10 CT 79311001 NHTMCP QUAN DOI HCM 2275 QUAN 7 NOP.COD NGAY 14.10"/>
        <s v="BC 2275 nop cod ngay 15.10"/>
        <s v="2275 quan 7 nop cod ngay 15 10 - Ma  giao dich/ Trace 322448 029009322448WIBT-SML"/>
        <s v="2275 NOP COD GHN NGAY 15.10"/>
        <s v="BC 2275 nop cod ngay 16.10"/>
        <s v="2275 NOP COD GHN NGAY 16-18 .10.2020"/>
        <s v="BC 2275 nop cod ngay 17.10"/>
        <s v="BC 2275 nop cod ngay 18.10"/>
        <s v="2275 NOP COD GHN NGAY 19.10"/>
        <s v="BC 2275 nop cod ngay 19.10"/>
        <s v="2275 quan 7 nop cod ngay 16 18 10 -  Ma giao dich/ Trace 030845 029404030845WIBT-SML"/>
        <s v="2275 quan 7 nop cod ngay 20 10 - Ma  giao dich/ Trace 712432 029507712432WIBT-SML"/>
        <s v="2275 quan 7 nop cod ngay 20 10 - Ma  giao dich/ Trace 862282 029512862282WIBT-SML"/>
        <s v="2275 quan 7 nop cod ngay 20 10 - Ma  giao dich/ Trace 937061 029515937061WIBT-SML"/>
        <s v="2275 NOP COD GHN NGAY 20.10"/>
        <s v="BC 2275 nop cod ngay 20.10"/>
        <s v="2275 NOP COD GHN NGAY 21.10"/>
        <s v="2275 quan 7  nop cod ngay 21 10 - M a giao dich/ Trace 427243 029614427243WIBT-SML"/>
        <s v="2275 quan 7 nop cod ngay 21 10 - Ma  giao dich/ Trace 356214 029611356214WIBT-SML"/>
        <s v="2275 quan 7 nop cod ngay 21 10 - Ma  giao dich/ Trace 239136 029608239136WIBT-SML"/>
        <s v="BC 2275 nop cod ngay 21.10"/>
        <s v="2275 NOP COD GHN NGAY 22.10"/>
        <s v="2275 quan 7 nop cod ngay 22 10 - Ma  giao dich/ Trace 700474 029707700474WIBT-SML"/>
        <s v="2275 quan 7 nop cod ngay 23 10 - Ma  giao dich/ Trace 851129 029711851129WIBT-SML"/>
        <s v="BC 2275 nop cod ngay 22.10"/>
        <s v="2275 quan 7 nop ngay 23 10 - Ma gia o dich/ Trace 181385 029807181385WIBT-SML"/>
        <s v="2275 quan 7 nopccod ngay 22 10 - Ma  giao dich/ Trace 181951 029807181951WIBT-SML"/>
        <s v="BC 2275 nop cod ngay 23.10"/>
        <s v="2275 NOP COD GHN 23-25.10"/>
        <s v="BC 2275 nop cod ngay 25.10"/>
        <s v="BC 2275 nop cod ngay 24.10"/>
        <s v="BC 2275 nop cod ngay 26.10"/>
        <s v="2275 quan 7 nop cod ngay 26 10 - Ma  giao dich/ Trace 526164 030107526164WIBT-SML"/>
        <s v="2275 quan 7 nop cod ngay 26 10 - Ma  giao dich/ Trace 628960 030110628960WIBT-SML"/>
        <s v="2275 NOP COD GHN NGAY 26.10"/>
        <s v="2275 quan 7 nop cod ngay 26 10 - Ma  giao dich/ Trace 752119 030115752119WIBT-SML"/>
        <s v="BC 2275 nop cod ngay 27.10"/>
        <s v="2275 quan 7 nop cod ngay 27 10 - Ma  giao dich/ Trace 979180 030207979180WIBT-SML"/>
        <s v="2275 quan 7 nop cod ngay 27 10 - Ma  giao dich/ Trace 091963 030211091963WIBT-SML"/>
        <s v="2275 NOP COD GHN 27.10"/>
        <s v="2275 quan 7 nop cod 27 10 - Ma giao  dich/ Trace 187580 030215187580WIBT-SML"/>
        <s v="2275 NOP COD GHN NGAY 28.10"/>
        <s v="2275 quan 7 nop cod ngay 28 10 - Ma  giao dich/ Trace 436734 030308436734WIBT-SML"/>
        <s v="BC 2275 nop cod ngay 29.10"/>
        <s v="2275 quan 7 nop cod ngay 29 10 - Ma  giao dich/ Trace 019463 030410019463WIBT-SML"/>
        <s v="2275 NOP COD GHN 29.10 THU TAI KHO"/>
        <s v="COD 2275 - ADD DSKOMA bu cod quan 7 - Ma giao dich/ Trace 882455 030407882455WIBT-SML"/>
        <s v="COD 2275 - ADD DSKOMA bu cod quan 7 - Ma giao dich/ Trace 868710 030406868710WIBT-SML"/>
        <s v="BC 2275 nop cod ngay 31.10"/>
        <s v="BC 2275 nop cod ngay 01.11"/>
        <s v="2275 NOP COD GHN NGAY 30-31/10 VA 1/11 THU TAI KHO"/>
        <s v="2275 NOP COD GHN NGAY 2-11 THU TAI KHO"/>
        <s v="2275 NOP COD GHN NGAY 03.11 THU TAI KHO"/>
        <s v="BC 2275 nop cod ngay 3.11"/>
        <s v="2275 NOP COD GHN NGAY 4-11 THU TAI KHO"/>
        <s v="BC 2275 nop cod ngay 04.11"/>
        <s v="Kho 2275 nop cod 04 11 FT2031010600 1487 - Ma giao dich/ Trace 703583 031010703583WIBT-SML"/>
        <s v="2275 NOP COD GHN NGAY 5-11 THU TAI KHO"/>
        <s v="BC 2275 nop cod 05 11 FT20311529144 515 - Ma giao dich/ Trace 487732 031110487732WIBT-SML"/>
        <s v="BC 2275 nop cod ngay 05.11"/>
        <s v="Kho 2275 nop cod 06 11 FT2031208305 4506 - Ma giao dich/ Trace 179194 031209179194WIBT-SML"/>
        <s v="Kho 2275 nop cod ngay 06.11"/>
        <s v="BC 2275 nop cod ngay 8.11"/>
        <s v="BC 2275 nop cod ngay 7.11"/>
        <s v="2275 NOP COD GHN NGAY 6-8/11 THU TAI KHO"/>
        <s v="BC 2275 nop cod ngay 10.11"/>
        <s v="2275 NOP COD GHN 9.11 THU TAI KHO"/>
        <s v="2275 quan 7 nop cod ngay 9 11 - Ma  giao dich/ Trace 177933 031507177933WIBT-SML"/>
        <s v="BC 2275 nop cod 09 11 FT20315140619 746 - Ma giao dich/ Trace 148090 031511148090WIBT-SML"/>
        <s v="2275 NOP COD GHN 10.11 THU TAI KHO"/>
        <s v="BC 2275 nop cod ngay 11.11"/>
        <s v="2275 NOP COD 11.11 THU TAI KHO"/>
        <s v="Bc 2275 nop cod ngay 11 11 FT203176 92309477 - Ma giao dich/ Trace 8470 98 031712847098WIBT-SML"/>
        <s v="2275 NOP COD GHN 12.11 THU TAI KHO"/>
        <s v="BC 2275 nop cod ngay 12.11"/>
        <s v="2275 NOP COD GHN 13-14.11 THU TAI KHO"/>
        <s v="2275 NOP COD GHN 15.11 THU TAI KHO"/>
        <s v="2275 quan 7 nop cod ngay 13 14 11 -  Ma giao dich/ Trace 795000 032113795000WIBT-SML"/>
        <s v="2275 quan 7 nop cod ngay 13 1411 -  Ma giao dich/ Trace 804084 032113804084WIBT-SML"/>
        <s v="BC 2275 nop COD 15 11 FT20321042857 178 - Ma giao dich/ Trace 204082 032022204082WIBT-SML"/>
        <s v="Kho 2275 nop cod ngay 14.11"/>
        <s v="BC 2275 nop cod ngay 14.11"/>
        <s v="BC 2275 nop cod ngay 13.11"/>
        <s v="Kho 2275 nop cod ngay 13.11"/>
        <s v="BC 2275 nop cod ngay 16.11"/>
        <s v="2275 quan 7 nop cod ngay 16 11 - Ma  giao dich/ Trace 294631 032211294631WIBT-SML"/>
        <s v="2275 NOP COD GHN NGAY 16/11 THU TAI KHO"/>
        <s v="BC 2275 nop cod 16 11 FT20322532699 461 - Ma giao dich/ Trace 138256 032210138256WIBT-SML"/>
        <s v="Kho 2275 nop cod ngay 16.11"/>
        <s v="2275 quan 7 nop cod ngay 17 11 - Ma  giao dich/ Trace 926338 032313926338WIBT-SML"/>
        <s v="2275 quan 7 nop cod ngay 17 11 - Ma  giao dich/ Trace 926984 032313926984WIBT-SML"/>
        <s v="2275 NOP COD GHN NGAY 17/11 THU TAI KHO"/>
        <s v="2275 quan 7 nop cod 16 11 - Ma giao  dich/ Trace 425592 032215425592WIBT-SML"/>
        <s v="BC 2275 nop COD 17 11 FT20323295015 838 - Ma giao dich/ Trace 021481 032312021481WIBT-SML"/>
        <s v="BC 2275 nop cod ngay 17.11"/>
        <s v="Kho 2275 nop cod ngay 17.11"/>
        <s v="2275 quan 7 nop cod 16 11 - Ma giao  dich/ Trace 425295 032215425295WIBT-SML"/>
        <s v="2285 quan 7 nop cod ngay 17.11"/>
        <s v="BC 2275 nop cod ngay 18.11"/>
        <s v="BC 2275 nop cod 18 11 FT20324958065 948 - Ma giao dich/ Trace 501701 032401501701WIBT-SML"/>
        <s v="2275 quan 7 nop cod ngay 18 11 - Ma  giao dich/ Trace 465947 032413465947WIBT-SML"/>
        <s v="2275 quan 7 nop cod ngay 18 11 - Ma  giao dich/ Trace 403810 032411403810WIBT-SML"/>
        <s v="2275 quan 7 nop cod 18 11 - Ma giao  dich/ Trace 476039 032413476039WIBT-SML"/>
        <s v="2275 quan 7 nop cod 18 11 - Ma giao  dich/ Trace 468547 032413468547WIBT-SML"/>
        <s v="2275 NOP COD GHN NGAY 18/11 THU TAI KHO"/>
        <s v="BC 2275 nop cod 19 11 FT20325009259 263 - Ma giao dich/ Trace 230705 032501230705WIBT-SML"/>
        <s v="2275 NOP COD GHN NGAY 19/11 THU TAI KHO"/>
        <s v="BC 2275 nop cod ngay 19.11"/>
        <s v="2275 NOP COD GHN NGAY 20-21/11 THU TAI KHO"/>
        <s v="BC 2275 nop cod ngay 20.11"/>
        <s v="2275 quan 7 nop cod ngay 20 21 11 -  Ma giao dich/ Trace 481727 032813481727WIBT-SML"/>
        <s v="2275 NOP COD GHN NGAY 22/11 THU TAI KHO"/>
        <s v="BC 2275 nop cod ngay 21.11"/>
        <s v="2275 quan 7 nop tien cod  ngay 23 1 1 - Ma giao dich/ Trace 014193 032913014193WIBT-SML"/>
        <s v="2275 NOP COD GHN NGAY 23.11 THU TAI KHO"/>
        <s v="2275 quan 7 nop cod ngay 23 11 - Ma  giao dich/ Trace 941321 032911941321WIBT-SML"/>
        <s v="Bc 2275 nop cod 23 11 FT20329450280 625 - Ma giao dich/ Trace 912025 032909912025WIBT-SML"/>
        <s v="Bc 2275 nop cod ngay 23.11"/>
        <s v="Kho 2275 nop cod ngay 23.11"/>
        <s v="Kho 2275 nop cod ngay 24.11"/>
        <s v="Bc 2275 nop cod 24 11 FT20330831459 604 - Ma giao dich/ Trace 650760 033009650760WIBT-SML"/>
        <s v="BC 2275 nop cod ngay 24.11"/>
        <s v="2275 quan 7 nop cod ngay 24 11 - Ma  giao dich/ Trace 597377 033013597377WIBT-SML"/>
        <s v="2275 quan 7 nop cod ngay 24 11 - Ma  giao dich/ Trace 535743 033011535743WIBT-SML"/>
        <s v="2275 NOP COD GHN NGAY 24/11 THU TAI KHO"/>
        <s v="2275 quan 7 nop cod ngay 25 11 - Ma  giao dich/ Trace 159180 033113159180WIBT-SML"/>
        <s v="Bc 2275 nop cod 25 11 FT20331744828 940 - Ma giao dich/ Trace 426588 033110426588WIBT-SML"/>
        <s v="2275 quan 7 nop cod ngay 25 11 - Ma  giao dich/ Trace 111000 033112111000WIBT-SML"/>
        <s v="2275 NOP COD GHN NGAY 25/11 THU TAI KHO"/>
        <s v="BC 2275 nop cod ngay 25.11"/>
        <s v="Kho 2275 nop cod ngay 26.11"/>
        <s v="Bc 2275 nop cod 26 11 FT20332091521 725 - Ma giao dich/ Trace 112597 033209112597WIBT-SML"/>
        <s v="BC 2275 nop cod ngay 26.11"/>
        <s v="2275 quan 7 nop cod ngay 26 11 - Ma  giao dich/ Trace 697397 033212697397WIBT-SML"/>
        <s v="2275 quan 7 nop cod ngay 26 11 - Ma  giao dich/ Trace 695401 033212695401WIBT-SML"/>
        <s v="2275 NOP COD GHN 26.11 THU TAI KHO"/>
        <s v="Bc 2275 nop cod 27 11 FT20333485179 789 - Ma giao dich/ Trace 891821 033310891821WIBT-SML"/>
        <s v="2275 quan 7 nop cod ngay 26 11 - Ma  giao dich/ Trace 161687 033312161687WIBT-SML"/>
        <s v="2275 NOP COD GHN N27-29.11 THU TAI KHO"/>
        <s v="2275 quan 7 nop cod ngay 28 11 - Ma  giao dich/ Trace 245409 033515245409WIBT-SML"/>
        <s v="2275 quan 7 nop cod ngay 27 28 29 1 1 - Ma giao dich/ Trace 160204 033512160204WIBT-SML"/>
        <s v="2275 quan 7 nop cod ngay 27 28 29 1 1 - Ma giao dich/ Trace 157395 033512157395WIBT-SML"/>
        <s v="BC 2275 nop cod 28 11 FT20335156907 737 - Ma giao dich/ Trace 004679 033510004679WIBT-SML"/>
        <s v="BC 2275 nop cod ngay 30.11"/>
        <s v="Bc 2275 nop cod ngay 28.11"/>
        <s v="2275 NOP COD GHN 30.11 THU TAI KHO"/>
        <s v="BC 2275 nop cod ngay 29.11"/>
        <s v="2275 quan 7 nop cod ngay 30 11 - Ma  giao dich/ Trace 878334 033719878334WIBT-SML"/>
        <s v="2275 quan 7 nop cod ngay 30 11 - Ma  giao dich/ Trace 878291 033719878291WIBT-SML"/>
      </sharedItems>
    </cacheField>
    <cacheField name="TK nộp " numFmtId="0">
      <sharedItems count="5">
        <s v="Đến thu tại kho"/>
        <s v="Chưa xác định"/>
        <s v="TPB01279207001"/>
        <s v="MBB-TK khác"/>
        <s v="MBB160010604078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88">
  <r>
    <x v="0"/>
    <x v="0"/>
    <n v="2275"/>
    <n v="1380329000"/>
    <s v="MB"/>
    <s v="sknh_full"/>
    <x v="0"/>
    <x v="0"/>
  </r>
  <r>
    <x v="0"/>
    <x v="1"/>
    <n v="2275"/>
    <n v="69177000"/>
    <s v="MB"/>
    <s v="sknh_14h"/>
    <x v="1"/>
    <x v="1"/>
  </r>
  <r>
    <x v="0"/>
    <x v="1"/>
    <n v="2275"/>
    <n v="100053000"/>
    <s v="MB"/>
    <s v="sknh_14h"/>
    <x v="2"/>
    <x v="1"/>
  </r>
  <r>
    <x v="0"/>
    <x v="1"/>
    <n v="2275"/>
    <n v="25678000"/>
    <s v="MB"/>
    <s v="sknh_14h"/>
    <x v="2"/>
    <x v="1"/>
  </r>
  <r>
    <x v="0"/>
    <x v="1"/>
    <n v="2275"/>
    <n v="170162000"/>
    <s v="MB"/>
    <s v="sknh_14h"/>
    <x v="3"/>
    <x v="0"/>
  </r>
  <r>
    <x v="0"/>
    <x v="1"/>
    <n v="2275"/>
    <n v="674459000"/>
    <s v="MB"/>
    <s v="sknh_14h"/>
    <x v="4"/>
    <x v="1"/>
  </r>
  <r>
    <x v="0"/>
    <x v="2"/>
    <n v="2275"/>
    <n v="200000000"/>
    <s v="VIETTELTH"/>
    <s v="sknh_full"/>
    <x v="5"/>
    <x v="1"/>
  </r>
  <r>
    <x v="0"/>
    <x v="2"/>
    <n v="2275"/>
    <n v="200000000"/>
    <s v="VIETTELTH"/>
    <s v="sknh_full"/>
    <x v="5"/>
    <x v="1"/>
  </r>
  <r>
    <x v="0"/>
    <x v="2"/>
    <n v="2275"/>
    <n v="200000000"/>
    <s v="VIETTELTH"/>
    <s v="sknh_full"/>
    <x v="5"/>
    <x v="1"/>
  </r>
  <r>
    <x v="0"/>
    <x v="2"/>
    <n v="2275"/>
    <n v="200000000"/>
    <s v="VIETTELTH"/>
    <s v="sknh_full"/>
    <x v="5"/>
    <x v="1"/>
  </r>
  <r>
    <x v="0"/>
    <x v="2"/>
    <n v="2275"/>
    <n v="200000000"/>
    <s v="VIETTELTH"/>
    <s v="sknh_full"/>
    <x v="5"/>
    <x v="1"/>
  </r>
  <r>
    <x v="0"/>
    <x v="2"/>
    <n v="2275"/>
    <n v="142496000"/>
    <s v="VIETTELTH"/>
    <s v="sknh_full"/>
    <x v="5"/>
    <x v="1"/>
  </r>
  <r>
    <x v="0"/>
    <x v="2"/>
    <n v="2275"/>
    <n v="25000000"/>
    <s v="MB"/>
    <s v="sknh_full"/>
    <x v="6"/>
    <x v="1"/>
  </r>
  <r>
    <x v="0"/>
    <x v="3"/>
    <n v="2275"/>
    <n v="136000000"/>
    <s v="MB"/>
    <s v="sknh_14h"/>
    <x v="7"/>
    <x v="1"/>
  </r>
  <r>
    <x v="0"/>
    <x v="3"/>
    <n v="2275"/>
    <n v="137658000"/>
    <s v="MB"/>
    <s v="sknh_14h"/>
    <x v="7"/>
    <x v="1"/>
  </r>
  <r>
    <x v="0"/>
    <x v="3"/>
    <n v="2275"/>
    <n v="208427000"/>
    <s v="MB"/>
    <s v="sknh_14h"/>
    <x v="7"/>
    <x v="1"/>
  </r>
  <r>
    <x v="0"/>
    <x v="4"/>
    <n v="2275"/>
    <n v="3441000"/>
    <s v="MB"/>
    <s v="sknh_full"/>
    <x v="8"/>
    <x v="1"/>
  </r>
  <r>
    <x v="0"/>
    <x v="4"/>
    <n v="2275"/>
    <n v="65711000"/>
    <s v="MB"/>
    <s v="sknh_14h"/>
    <x v="9"/>
    <x v="1"/>
  </r>
  <r>
    <x v="0"/>
    <x v="4"/>
    <n v="2275"/>
    <n v="1961914000"/>
    <s v="MB"/>
    <s v="sknh_14h"/>
    <x v="10"/>
    <x v="0"/>
  </r>
  <r>
    <x v="0"/>
    <x v="5"/>
    <n v="2275"/>
    <n v="1233899000"/>
    <s v="MB"/>
    <s v="sknh_full"/>
    <x v="11"/>
    <x v="0"/>
  </r>
  <r>
    <x v="0"/>
    <x v="5"/>
    <n v="2275"/>
    <n v="300000000"/>
    <s v="MB"/>
    <s v="sknh_14h"/>
    <x v="12"/>
    <x v="1"/>
  </r>
  <r>
    <x v="0"/>
    <x v="5"/>
    <n v="2275"/>
    <n v="300000000"/>
    <s v="MB"/>
    <s v="sknh_14h"/>
    <x v="13"/>
    <x v="1"/>
  </r>
  <r>
    <x v="0"/>
    <x v="6"/>
    <n v="2275"/>
    <n v="8523000"/>
    <s v="MB"/>
    <s v="sknh_full"/>
    <x v="14"/>
    <x v="1"/>
  </r>
  <r>
    <x v="0"/>
    <x v="6"/>
    <n v="2275"/>
    <n v="1952892000"/>
    <s v="MB"/>
    <s v="sknh_14h"/>
    <x v="15"/>
    <x v="0"/>
  </r>
  <r>
    <x v="0"/>
    <x v="7"/>
    <n v="2275"/>
    <n v="50500000"/>
    <s v="MB"/>
    <s v="sknh_full"/>
    <x v="16"/>
    <x v="1"/>
  </r>
  <r>
    <x v="0"/>
    <x v="7"/>
    <n v="2275"/>
    <n v="1740384000"/>
    <s v="MB"/>
    <s v="sknh_full"/>
    <x v="17"/>
    <x v="0"/>
  </r>
  <r>
    <x v="0"/>
    <x v="8"/>
    <n v="2275"/>
    <n v="300000000"/>
    <s v="MB"/>
    <s v="sknh_full"/>
    <x v="18"/>
    <x v="1"/>
  </r>
  <r>
    <x v="0"/>
    <x v="8"/>
    <n v="2275"/>
    <n v="300000000"/>
    <s v="MB"/>
    <s v="sknh_full"/>
    <x v="19"/>
    <x v="1"/>
  </r>
  <r>
    <x v="0"/>
    <x v="8"/>
    <n v="2275"/>
    <n v="300000000"/>
    <s v="MB"/>
    <s v="sknh_full"/>
    <x v="20"/>
    <x v="1"/>
  </r>
  <r>
    <x v="0"/>
    <x v="8"/>
    <n v="2275"/>
    <n v="324381000"/>
    <s v="MB"/>
    <s v="sknh_full"/>
    <x v="21"/>
    <x v="1"/>
  </r>
  <r>
    <x v="0"/>
    <x v="8"/>
    <n v="2275"/>
    <n v="46412000"/>
    <s v="MB"/>
    <s v="sknh_full"/>
    <x v="22"/>
    <x v="1"/>
  </r>
  <r>
    <x v="0"/>
    <x v="8"/>
    <n v="2275"/>
    <n v="921974000"/>
    <s v="MB"/>
    <s v="sknh_full"/>
    <x v="22"/>
    <x v="1"/>
  </r>
  <r>
    <x v="0"/>
    <x v="8"/>
    <n v="2275"/>
    <n v="19277000"/>
    <s v="MB"/>
    <s v="sknh_full"/>
    <x v="23"/>
    <x v="1"/>
  </r>
  <r>
    <x v="0"/>
    <x v="8"/>
    <n v="2275"/>
    <n v="16246000"/>
    <s v="MB"/>
    <s v="sknh_full"/>
    <x v="22"/>
    <x v="1"/>
  </r>
  <r>
    <x v="0"/>
    <x v="9"/>
    <n v="2275"/>
    <n v="245000000"/>
    <s v="MB"/>
    <s v="sknh_14h"/>
    <x v="24"/>
    <x v="1"/>
  </r>
  <r>
    <x v="0"/>
    <x v="9"/>
    <n v="2275"/>
    <n v="300000000"/>
    <s v="MB"/>
    <s v="sknh_14h"/>
    <x v="25"/>
    <x v="1"/>
  </r>
  <r>
    <x v="0"/>
    <x v="9"/>
    <n v="2275"/>
    <n v="300000000"/>
    <s v="MB"/>
    <s v="sknh_14h"/>
    <x v="26"/>
    <x v="1"/>
  </r>
  <r>
    <x v="0"/>
    <x v="10"/>
    <n v="2275"/>
    <n v="317197000"/>
    <s v="MB"/>
    <s v="sknh_full"/>
    <x v="27"/>
    <x v="0"/>
  </r>
  <r>
    <x v="0"/>
    <x v="10"/>
    <n v="2275"/>
    <n v="968483000"/>
    <s v="MB"/>
    <s v="sknh_full"/>
    <x v="28"/>
    <x v="0"/>
  </r>
  <r>
    <x v="0"/>
    <x v="10"/>
    <n v="2275"/>
    <n v="10000000"/>
    <s v="MB"/>
    <s v="sknh_14h"/>
    <x v="29"/>
    <x v="1"/>
  </r>
  <r>
    <x v="0"/>
    <x v="11"/>
    <n v="2275"/>
    <n v="300000000"/>
    <s v="MB"/>
    <s v="sknh_14h"/>
    <x v="30"/>
    <x v="1"/>
  </r>
  <r>
    <x v="0"/>
    <x v="11"/>
    <n v="2275"/>
    <n v="33190000"/>
    <s v="MB"/>
    <s v="sknh_14h"/>
    <x v="31"/>
    <x v="1"/>
  </r>
  <r>
    <x v="0"/>
    <x v="11"/>
    <n v="2275"/>
    <n v="2044175000"/>
    <s v="MB"/>
    <s v="sknh_14h"/>
    <x v="32"/>
    <x v="0"/>
  </r>
  <r>
    <x v="0"/>
    <x v="12"/>
    <n v="2275"/>
    <n v="1173314000"/>
    <s v="MB"/>
    <s v="sknh_14h"/>
    <x v="33"/>
    <x v="0"/>
  </r>
  <r>
    <x v="0"/>
    <x v="12"/>
    <n v="2275"/>
    <n v="300000000"/>
    <s v="MB"/>
    <s v="sknh_14h"/>
    <x v="34"/>
    <x v="1"/>
  </r>
  <r>
    <x v="0"/>
    <x v="12"/>
    <n v="2275"/>
    <n v="300000000"/>
    <s v="MB"/>
    <s v="sknh_14h"/>
    <x v="35"/>
    <x v="1"/>
  </r>
  <r>
    <x v="0"/>
    <x v="13"/>
    <n v="2275"/>
    <n v="1086186000"/>
    <s v="MB"/>
    <s v="sknh_14h"/>
    <x v="36"/>
    <x v="0"/>
  </r>
  <r>
    <x v="0"/>
    <x v="13"/>
    <n v="2275"/>
    <n v="50000000"/>
    <s v="MB"/>
    <s v="sknh_14h"/>
    <x v="37"/>
    <x v="1"/>
  </r>
  <r>
    <x v="0"/>
    <x v="13"/>
    <n v="2275"/>
    <n v="50000000"/>
    <s v="MB"/>
    <s v="sknh_14h"/>
    <x v="38"/>
    <x v="1"/>
  </r>
  <r>
    <x v="0"/>
    <x v="14"/>
    <n v="2275"/>
    <n v="966615000"/>
    <s v="MB"/>
    <s v="sknh_full"/>
    <x v="39"/>
    <x v="0"/>
  </r>
  <r>
    <x v="0"/>
    <x v="14"/>
    <n v="2275"/>
    <n v="29910000"/>
    <s v="MB"/>
    <s v="sknh_full"/>
    <x v="40"/>
    <x v="1"/>
  </r>
  <r>
    <x v="0"/>
    <x v="15"/>
    <n v="2275"/>
    <n v="300000000"/>
    <s v="MB"/>
    <s v="sknh_full"/>
    <x v="41"/>
    <x v="1"/>
  </r>
  <r>
    <x v="0"/>
    <x v="15"/>
    <n v="2275"/>
    <n v="300000000"/>
    <s v="MB"/>
    <s v="sknh_full"/>
    <x v="42"/>
    <x v="1"/>
  </r>
  <r>
    <x v="0"/>
    <x v="15"/>
    <n v="2275"/>
    <n v="703471000"/>
    <s v="MB"/>
    <s v="sknh_full"/>
    <x v="43"/>
    <x v="0"/>
  </r>
  <r>
    <x v="0"/>
    <x v="15"/>
    <n v="2275"/>
    <n v="123458000"/>
    <s v="MB"/>
    <s v="sknh_full"/>
    <x v="44"/>
    <x v="0"/>
  </r>
  <r>
    <x v="0"/>
    <x v="15"/>
    <n v="2275"/>
    <n v="105332000"/>
    <s v="MB"/>
    <s v="sknh_full"/>
    <x v="45"/>
    <x v="1"/>
  </r>
  <r>
    <x v="0"/>
    <x v="15"/>
    <n v="2275"/>
    <n v="28098000"/>
    <s v="MB"/>
    <s v="sknh_full"/>
    <x v="46"/>
    <x v="0"/>
  </r>
  <r>
    <x v="0"/>
    <x v="16"/>
    <n v="2275"/>
    <n v="169610000"/>
    <s v="VIETTELTH"/>
    <s v="sknh_full"/>
    <x v="47"/>
    <x v="1"/>
  </r>
  <r>
    <x v="0"/>
    <x v="17"/>
    <n v="2275"/>
    <n v="23313600"/>
    <s v="MB"/>
    <s v="sknh_full"/>
    <x v="48"/>
    <x v="1"/>
  </r>
  <r>
    <x v="0"/>
    <x v="17"/>
    <n v="2275"/>
    <n v="286761000"/>
    <s v="MB"/>
    <s v="sknh_14h"/>
    <x v="49"/>
    <x v="1"/>
  </r>
  <r>
    <x v="0"/>
    <x v="17"/>
    <n v="2275"/>
    <n v="62454000"/>
    <s v="MB"/>
    <s v="sknh_14h"/>
    <x v="50"/>
    <x v="1"/>
  </r>
  <r>
    <x v="0"/>
    <x v="18"/>
    <n v="2275"/>
    <n v="1360585000"/>
    <s v="MB"/>
    <s v="sknh_14h"/>
    <x v="51"/>
    <x v="0"/>
  </r>
  <r>
    <x v="0"/>
    <x v="19"/>
    <n v="2275"/>
    <n v="42766000"/>
    <s v="VIETTELTH"/>
    <s v="sknh_14h"/>
    <x v="52"/>
    <x v="1"/>
  </r>
  <r>
    <x v="0"/>
    <x v="19"/>
    <n v="2275"/>
    <n v="121093000"/>
    <s v="MB"/>
    <s v="sknh_14h"/>
    <x v="53"/>
    <x v="1"/>
  </r>
  <r>
    <x v="0"/>
    <x v="19"/>
    <n v="2275"/>
    <n v="300000000"/>
    <s v="MB"/>
    <s v="sknh_14h"/>
    <x v="54"/>
    <x v="1"/>
  </r>
  <r>
    <x v="0"/>
    <x v="19"/>
    <n v="2275"/>
    <n v="414594000"/>
    <s v="MB"/>
    <s v="sknh_14h"/>
    <x v="55"/>
    <x v="1"/>
  </r>
  <r>
    <x v="0"/>
    <x v="20"/>
    <n v="2275"/>
    <n v="75940000"/>
    <s v="MB"/>
    <s v="sknh_full"/>
    <x v="56"/>
    <x v="1"/>
  </r>
  <r>
    <x v="0"/>
    <x v="20"/>
    <n v="2275"/>
    <n v="300000000"/>
    <s v="MB"/>
    <s v="sknh_full"/>
    <x v="57"/>
    <x v="1"/>
  </r>
  <r>
    <x v="0"/>
    <x v="21"/>
    <n v="2275"/>
    <n v="38622000"/>
    <s v="MB"/>
    <s v="sknh_full"/>
    <x v="58"/>
    <x v="2"/>
  </r>
  <r>
    <x v="1"/>
    <x v="22"/>
    <n v="2275"/>
    <n v="44326000"/>
    <s v="MB"/>
    <s v="sknh_full"/>
    <x v="59"/>
    <x v="2"/>
  </r>
  <r>
    <x v="1"/>
    <x v="22"/>
    <n v="2275"/>
    <n v="57229000"/>
    <s v="MB"/>
    <s v="sknh_full"/>
    <x v="60"/>
    <x v="1"/>
  </r>
  <r>
    <x v="1"/>
    <x v="22"/>
    <n v="2275"/>
    <n v="61160000"/>
    <s v="MB"/>
    <s v="sknh_full"/>
    <x v="61"/>
    <x v="1"/>
  </r>
  <r>
    <x v="1"/>
    <x v="22"/>
    <n v="2275"/>
    <n v="300000000"/>
    <s v="MB"/>
    <s v="sknh_full"/>
    <x v="62"/>
    <x v="2"/>
  </r>
  <r>
    <x v="1"/>
    <x v="23"/>
    <n v="2275"/>
    <n v="47816000"/>
    <s v="MB"/>
    <s v="sknh_full"/>
    <x v="63"/>
    <x v="1"/>
  </r>
  <r>
    <x v="1"/>
    <x v="23"/>
    <n v="2275"/>
    <n v="170328000"/>
    <s v="MB"/>
    <s v="sknh_full"/>
    <x v="64"/>
    <x v="1"/>
  </r>
  <r>
    <x v="1"/>
    <x v="23"/>
    <n v="2275"/>
    <n v="231034000"/>
    <s v="MB"/>
    <s v="sknh_full"/>
    <x v="65"/>
    <x v="1"/>
  </r>
  <r>
    <x v="1"/>
    <x v="23"/>
    <n v="2275"/>
    <n v="107200000"/>
    <s v="MB"/>
    <s v="sknh_full"/>
    <x v="66"/>
    <x v="2"/>
  </r>
  <r>
    <x v="1"/>
    <x v="23"/>
    <n v="2275"/>
    <n v="99241000"/>
    <s v="MB"/>
    <s v="sknh_full"/>
    <x v="67"/>
    <x v="1"/>
  </r>
  <r>
    <x v="1"/>
    <x v="24"/>
    <n v="2275"/>
    <n v="18321000"/>
    <s v="MB"/>
    <s v="sknh_14h"/>
    <x v="68"/>
    <x v="0"/>
  </r>
  <r>
    <x v="1"/>
    <x v="24"/>
    <n v="2275"/>
    <n v="843861000"/>
    <s v="MB"/>
    <s v="sknh_14h"/>
    <x v="69"/>
    <x v="0"/>
  </r>
  <r>
    <x v="1"/>
    <x v="25"/>
    <n v="2275"/>
    <n v="1104003000"/>
    <s v="MB"/>
    <s v="sknh_14h"/>
    <x v="70"/>
    <x v="0"/>
  </r>
  <r>
    <x v="1"/>
    <x v="26"/>
    <n v="2275"/>
    <n v="951425000"/>
    <s v="MB"/>
    <s v="sknh_full"/>
    <x v="71"/>
    <x v="0"/>
  </r>
  <r>
    <x v="1"/>
    <x v="27"/>
    <n v="2275"/>
    <n v="793691000"/>
    <s v="MB"/>
    <s v="sknh_full"/>
    <x v="72"/>
    <x v="0"/>
  </r>
  <r>
    <x v="1"/>
    <x v="28"/>
    <n v="2275"/>
    <n v="499143000"/>
    <s v="MB"/>
    <s v="sknh_full"/>
    <x v="73"/>
    <x v="0"/>
  </r>
  <r>
    <x v="1"/>
    <x v="28"/>
    <n v="2275"/>
    <n v="20345000"/>
    <s v="MB"/>
    <s v="sknh_full"/>
    <x v="73"/>
    <x v="0"/>
  </r>
  <r>
    <x v="1"/>
    <x v="28"/>
    <n v="2275"/>
    <n v="34967000"/>
    <s v="MB"/>
    <s v="sknh_full"/>
    <x v="74"/>
    <x v="0"/>
  </r>
  <r>
    <x v="1"/>
    <x v="28"/>
    <n v="2275"/>
    <n v="17313000"/>
    <s v="MB"/>
    <s v="sknh_full"/>
    <x v="73"/>
    <x v="0"/>
  </r>
  <r>
    <x v="1"/>
    <x v="29"/>
    <n v="2275"/>
    <n v="98000000"/>
    <s v="MB"/>
    <s v="sknh_full"/>
    <x v="75"/>
    <x v="2"/>
  </r>
  <r>
    <x v="1"/>
    <x v="29"/>
    <n v="2275"/>
    <n v="100000000"/>
    <s v="MB"/>
    <s v="sknh_full"/>
    <x v="76"/>
    <x v="2"/>
  </r>
  <r>
    <x v="1"/>
    <x v="29"/>
    <n v="2275"/>
    <n v="151000000"/>
    <s v="MB"/>
    <s v="sknh_full"/>
    <x v="77"/>
    <x v="2"/>
  </r>
  <r>
    <x v="1"/>
    <x v="29"/>
    <n v="2275"/>
    <n v="320574000"/>
    <s v="MB"/>
    <s v="sknh_16h"/>
    <x v="78"/>
    <x v="0"/>
  </r>
  <r>
    <x v="1"/>
    <x v="29"/>
    <n v="2275"/>
    <n v="481683000"/>
    <s v="MB"/>
    <s v="sknh_16h"/>
    <x v="79"/>
    <x v="0"/>
  </r>
  <r>
    <x v="1"/>
    <x v="30"/>
    <n v="2275"/>
    <n v="300000000"/>
    <s v="MB"/>
    <s v="sknh_14h"/>
    <x v="80"/>
    <x v="2"/>
  </r>
  <r>
    <x v="1"/>
    <x v="30"/>
    <n v="2275"/>
    <n v="209164000"/>
    <s v="MB"/>
    <s v="sknh_14h"/>
    <x v="81"/>
    <x v="0"/>
  </r>
  <r>
    <x v="1"/>
    <x v="30"/>
    <n v="2275"/>
    <n v="859329000"/>
    <s v="MB"/>
    <s v="sknh_14h"/>
    <x v="82"/>
    <x v="0"/>
  </r>
  <r>
    <x v="1"/>
    <x v="31"/>
    <n v="2275"/>
    <n v="716403000"/>
    <s v="MB"/>
    <s v="sknh_14h"/>
    <x v="83"/>
    <x v="0"/>
  </r>
  <r>
    <x v="1"/>
    <x v="32"/>
    <n v="2275"/>
    <n v="796422000"/>
    <s v="MB"/>
    <s v="sknh_14h"/>
    <x v="84"/>
    <x v="0"/>
  </r>
  <r>
    <x v="1"/>
    <x v="32"/>
    <n v="2275"/>
    <n v="205954000"/>
    <s v="MB"/>
    <s v="sknh_14h"/>
    <x v="85"/>
    <x v="2"/>
  </r>
  <r>
    <x v="1"/>
    <x v="33"/>
    <n v="2275"/>
    <n v="764853000"/>
    <s v="MB"/>
    <s v="sknh_full"/>
    <x v="86"/>
    <x v="0"/>
  </r>
  <r>
    <x v="1"/>
    <x v="33"/>
    <n v="2275"/>
    <n v="86500000"/>
    <s v="MB"/>
    <s v="sknh_full"/>
    <x v="87"/>
    <x v="2"/>
  </r>
  <r>
    <x v="1"/>
    <x v="34"/>
    <n v="2275"/>
    <n v="563455000"/>
    <s v="MB"/>
    <s v="sknh_full"/>
    <x v="88"/>
    <x v="1"/>
  </r>
  <r>
    <x v="1"/>
    <x v="34"/>
    <n v="2275"/>
    <n v="44385000"/>
    <s v="MB"/>
    <s v="sknh_full"/>
    <x v="88"/>
    <x v="1"/>
  </r>
  <r>
    <x v="1"/>
    <x v="34"/>
    <n v="2275"/>
    <n v="72130000"/>
    <s v="MB"/>
    <s v="sknh_full"/>
    <x v="88"/>
    <x v="1"/>
  </r>
  <r>
    <x v="1"/>
    <x v="34"/>
    <n v="2275"/>
    <n v="90896000"/>
    <s v="MB"/>
    <s v="sknh_full"/>
    <x v="89"/>
    <x v="1"/>
  </r>
  <r>
    <x v="1"/>
    <x v="35"/>
    <n v="2275"/>
    <n v="15193000"/>
    <s v="MB"/>
    <s v="sknh_full"/>
    <x v="90"/>
    <x v="2"/>
  </r>
  <r>
    <x v="1"/>
    <x v="35"/>
    <n v="2275"/>
    <n v="912930000"/>
    <s v="MB"/>
    <s v="sknh_full"/>
    <x v="91"/>
    <x v="0"/>
  </r>
  <r>
    <x v="1"/>
    <x v="36"/>
    <n v="2275"/>
    <n v="88200000"/>
    <s v="MB"/>
    <s v="sknh_14h"/>
    <x v="92"/>
    <x v="2"/>
  </r>
  <r>
    <x v="1"/>
    <x v="36"/>
    <n v="2275"/>
    <n v="1049367000"/>
    <s v="MB"/>
    <s v="sknh_14h"/>
    <x v="93"/>
    <x v="0"/>
  </r>
  <r>
    <x v="1"/>
    <x v="37"/>
    <n v="2275"/>
    <n v="718306000"/>
    <s v="MB"/>
    <s v="sknh_14h"/>
    <x v="94"/>
    <x v="0"/>
  </r>
  <r>
    <x v="1"/>
    <x v="38"/>
    <n v="2275"/>
    <n v="286000000"/>
    <s v="MB"/>
    <s v="sknh_14h"/>
    <x v="95"/>
    <x v="2"/>
  </r>
  <r>
    <x v="1"/>
    <x v="38"/>
    <n v="2275"/>
    <n v="792044000"/>
    <s v="MB"/>
    <s v="sknh_14h"/>
    <x v="96"/>
    <x v="0"/>
  </r>
  <r>
    <x v="1"/>
    <x v="39"/>
    <n v="2275"/>
    <n v="885544000"/>
    <s v="MB"/>
    <s v="sknh_full"/>
    <x v="97"/>
    <x v="0"/>
  </r>
  <r>
    <x v="1"/>
    <x v="40"/>
    <n v="2275"/>
    <n v="30000000"/>
    <s v="MB"/>
    <s v="sknh_full"/>
    <x v="98"/>
    <x v="1"/>
  </r>
  <r>
    <x v="1"/>
    <x v="40"/>
    <n v="2275"/>
    <n v="37531000"/>
    <s v="MB"/>
    <s v="sknh_full"/>
    <x v="99"/>
    <x v="1"/>
  </r>
  <r>
    <x v="1"/>
    <x v="40"/>
    <n v="2275"/>
    <n v="15000000"/>
    <s v="MB"/>
    <s v="sknh_full"/>
    <x v="100"/>
    <x v="2"/>
  </r>
  <r>
    <x v="1"/>
    <x v="40"/>
    <n v="2275"/>
    <n v="15000000"/>
    <s v="MB"/>
    <s v="sknh_full"/>
    <x v="101"/>
    <x v="2"/>
  </r>
  <r>
    <x v="1"/>
    <x v="40"/>
    <n v="2275"/>
    <n v="534914000"/>
    <s v="MB"/>
    <s v="sknh_full"/>
    <x v="99"/>
    <x v="1"/>
  </r>
  <r>
    <x v="1"/>
    <x v="40"/>
    <n v="2275"/>
    <n v="121000000"/>
    <s v="MB"/>
    <s v="sknh_full"/>
    <x v="102"/>
    <x v="2"/>
  </r>
  <r>
    <x v="1"/>
    <x v="40"/>
    <n v="2275"/>
    <n v="12197000"/>
    <s v="MB"/>
    <s v="sknh_full"/>
    <x v="99"/>
    <x v="1"/>
  </r>
  <r>
    <x v="1"/>
    <x v="41"/>
    <n v="2275"/>
    <n v="615966000"/>
    <s v="MB"/>
    <s v="sknh_14h"/>
    <x v="103"/>
    <x v="0"/>
  </r>
  <r>
    <x v="1"/>
    <x v="41"/>
    <n v="2275"/>
    <n v="138035000"/>
    <s v="MB"/>
    <s v="sknh_14h"/>
    <x v="104"/>
    <x v="2"/>
  </r>
  <r>
    <x v="1"/>
    <x v="41"/>
    <n v="2275"/>
    <n v="80000000"/>
    <s v="MB"/>
    <s v="sknh_14h"/>
    <x v="105"/>
    <x v="2"/>
  </r>
  <r>
    <x v="1"/>
    <x v="42"/>
    <n v="2275"/>
    <n v="158800000"/>
    <s v="MB"/>
    <s v="sknh_full"/>
    <x v="106"/>
    <x v="2"/>
  </r>
  <r>
    <x v="1"/>
    <x v="42"/>
    <n v="2275"/>
    <n v="761178000"/>
    <s v="MB"/>
    <s v="sknh_14h"/>
    <x v="107"/>
    <x v="0"/>
  </r>
  <r>
    <x v="1"/>
    <x v="43"/>
    <n v="2275"/>
    <n v="854884000"/>
    <s v="MB"/>
    <s v="sknh_14h"/>
    <x v="108"/>
    <x v="0"/>
  </r>
  <r>
    <x v="1"/>
    <x v="44"/>
    <n v="2275"/>
    <n v="1226863000"/>
    <s v="MB"/>
    <s v="sknh_14h"/>
    <x v="109"/>
    <x v="0"/>
  </r>
  <r>
    <x v="1"/>
    <x v="44"/>
    <n v="2275"/>
    <n v="19200000"/>
    <s v="MB"/>
    <s v="sknh_14h"/>
    <x v="110"/>
    <x v="2"/>
  </r>
  <r>
    <x v="1"/>
    <x v="45"/>
    <n v="2275"/>
    <n v="724484000"/>
    <s v="MB"/>
    <s v="sknh_full"/>
    <x v="111"/>
    <x v="0"/>
  </r>
  <r>
    <x v="1"/>
    <x v="46"/>
    <n v="2275"/>
    <n v="100000000"/>
    <s v="MB"/>
    <s v="sknh_full"/>
    <x v="112"/>
    <x v="2"/>
  </r>
  <r>
    <x v="1"/>
    <x v="46"/>
    <n v="2275"/>
    <n v="20384000"/>
    <s v="MB"/>
    <s v="sknh_full"/>
    <x v="113"/>
    <x v="0"/>
  </r>
  <r>
    <x v="1"/>
    <x v="46"/>
    <n v="2275"/>
    <n v="5573000"/>
    <s v="MB"/>
    <s v="sknh_full"/>
    <x v="114"/>
    <x v="1"/>
  </r>
  <r>
    <x v="1"/>
    <x v="46"/>
    <n v="2275"/>
    <n v="460181000"/>
    <s v="MB"/>
    <s v="sknh_full"/>
    <x v="114"/>
    <x v="1"/>
  </r>
  <r>
    <x v="2"/>
    <x v="47"/>
    <n v="2275"/>
    <n v="852751000"/>
    <s v="MB"/>
    <d v="2020-03-02T00:00:00"/>
    <x v="115"/>
    <x v="0"/>
  </r>
  <r>
    <x v="2"/>
    <x v="48"/>
    <n v="2275"/>
    <n v="250800000"/>
    <s v="MB"/>
    <s v="sknh_full"/>
    <x v="116"/>
    <x v="2"/>
  </r>
  <r>
    <x v="2"/>
    <x v="48"/>
    <n v="2275"/>
    <n v="1100966000"/>
    <s v="MB"/>
    <s v="sknh_full"/>
    <x v="117"/>
    <x v="1"/>
  </r>
  <r>
    <x v="2"/>
    <x v="49"/>
    <n v="2275"/>
    <n v="170116000"/>
    <s v="MB"/>
    <s v="sknh_full"/>
    <x v="118"/>
    <x v="0"/>
  </r>
  <r>
    <x v="2"/>
    <x v="49"/>
    <n v="2275"/>
    <n v="124822000"/>
    <s v="MB"/>
    <s v="sknh_full"/>
    <x v="119"/>
    <x v="2"/>
  </r>
  <r>
    <x v="2"/>
    <x v="49"/>
    <n v="2275"/>
    <n v="618781000"/>
    <s v="MB"/>
    <s v="sknh_full"/>
    <x v="120"/>
    <x v="0"/>
  </r>
  <r>
    <x v="2"/>
    <x v="50"/>
    <n v="2275"/>
    <n v="786905000"/>
    <s v="MB"/>
    <s v="sknh_14h"/>
    <x v="121"/>
    <x v="0"/>
  </r>
  <r>
    <x v="2"/>
    <x v="50"/>
    <n v="2275"/>
    <n v="102000000"/>
    <s v="MB"/>
    <s v="sknh_14h"/>
    <x v="122"/>
    <x v="2"/>
  </r>
  <r>
    <x v="2"/>
    <x v="51"/>
    <n v="2275"/>
    <n v="845940000"/>
    <s v="MB"/>
    <s v="sknh_full"/>
    <x v="123"/>
    <x v="1"/>
  </r>
  <r>
    <x v="2"/>
    <x v="52"/>
    <n v="2275"/>
    <n v="41464000"/>
    <s v="MB"/>
    <s v="sknh_full"/>
    <x v="124"/>
    <x v="1"/>
  </r>
  <r>
    <x v="2"/>
    <x v="52"/>
    <n v="2275"/>
    <n v="47509000"/>
    <s v="MB"/>
    <s v="sknh_full"/>
    <x v="124"/>
    <x v="1"/>
  </r>
  <r>
    <x v="2"/>
    <x v="52"/>
    <n v="2275"/>
    <n v="5900000"/>
    <s v="MB"/>
    <s v="sknh_full"/>
    <x v="125"/>
    <x v="2"/>
  </r>
  <r>
    <x v="2"/>
    <x v="52"/>
    <n v="2275"/>
    <n v="570422000"/>
    <s v="MB"/>
    <s v="sknh_full"/>
    <x v="126"/>
    <x v="1"/>
  </r>
  <r>
    <x v="2"/>
    <x v="53"/>
    <n v="2275"/>
    <n v="300000000"/>
    <s v="MB"/>
    <s v="sknh_full"/>
    <x v="127"/>
    <x v="2"/>
  </r>
  <r>
    <x v="2"/>
    <x v="53"/>
    <n v="2275"/>
    <n v="156000000"/>
    <s v="MB"/>
    <s v="sknh_full"/>
    <x v="128"/>
    <x v="2"/>
  </r>
  <r>
    <x v="2"/>
    <x v="53"/>
    <n v="2275"/>
    <n v="379697000"/>
    <s v="MB"/>
    <s v="sknh_full"/>
    <x v="129"/>
    <x v="0"/>
  </r>
  <r>
    <x v="2"/>
    <x v="53"/>
    <n v="2275"/>
    <n v="245000000"/>
    <s v="MB"/>
    <s v="sknh_full"/>
    <x v="130"/>
    <x v="1"/>
  </r>
  <r>
    <x v="2"/>
    <x v="53"/>
    <n v="2275"/>
    <n v="150000000"/>
    <s v="TCB"/>
    <s v="sknh_full"/>
    <x v="131"/>
    <x v="1"/>
  </r>
  <r>
    <x v="2"/>
    <x v="54"/>
    <n v="2275"/>
    <n v="649594000"/>
    <s v="MB"/>
    <s v="sknh_14h"/>
    <x v="132"/>
    <x v="0"/>
  </r>
  <r>
    <x v="2"/>
    <x v="54"/>
    <n v="2275"/>
    <n v="262120000"/>
    <s v="TCB"/>
    <s v="sknh_full"/>
    <x v="133"/>
    <x v="1"/>
  </r>
  <r>
    <x v="2"/>
    <x v="55"/>
    <n v="2275"/>
    <n v="86316000"/>
    <s v="MB"/>
    <s v="sknh_full"/>
    <x v="134"/>
    <x v="2"/>
  </r>
  <r>
    <x v="2"/>
    <x v="55"/>
    <n v="2275"/>
    <n v="110320000"/>
    <s v="MB"/>
    <s v="sknh_full"/>
    <x v="135"/>
    <x v="1"/>
  </r>
  <r>
    <x v="2"/>
    <x v="55"/>
    <n v="2275"/>
    <n v="120000000"/>
    <s v="MB"/>
    <s v="sknh_full"/>
    <x v="136"/>
    <x v="2"/>
  </r>
  <r>
    <x v="2"/>
    <x v="55"/>
    <n v="2275"/>
    <n v="618612000"/>
    <s v="MB"/>
    <s v="sknh_full"/>
    <x v="137"/>
    <x v="1"/>
  </r>
  <r>
    <x v="2"/>
    <x v="56"/>
    <n v="2275"/>
    <n v="655783000"/>
    <s v="MB"/>
    <s v="sknh_full"/>
    <x v="138"/>
    <x v="1"/>
  </r>
  <r>
    <x v="2"/>
    <x v="56"/>
    <n v="2275"/>
    <n v="9000000"/>
    <s v="MB"/>
    <s v="sknh_14h"/>
    <x v="139"/>
    <x v="2"/>
  </r>
  <r>
    <x v="2"/>
    <x v="56"/>
    <n v="2275"/>
    <n v="84200000"/>
    <s v="MB"/>
    <s v="sknh_14h"/>
    <x v="140"/>
    <x v="1"/>
  </r>
  <r>
    <x v="2"/>
    <x v="57"/>
    <n v="2275"/>
    <n v="491983000"/>
    <s v="MB"/>
    <s v="sknh_full"/>
    <x v="141"/>
    <x v="0"/>
  </r>
  <r>
    <x v="2"/>
    <x v="57"/>
    <n v="2275"/>
    <n v="226000000"/>
    <s v="MB"/>
    <s v="sknh_full"/>
    <x v="142"/>
    <x v="1"/>
  </r>
  <r>
    <x v="2"/>
    <x v="58"/>
    <n v="2275"/>
    <n v="324052000"/>
    <s v="MB"/>
    <s v="sknh_full"/>
    <x v="143"/>
    <x v="1"/>
  </r>
  <r>
    <x v="2"/>
    <x v="58"/>
    <n v="2275"/>
    <n v="230000000"/>
    <s v="MB"/>
    <s v="sknh_full"/>
    <x v="144"/>
    <x v="2"/>
  </r>
  <r>
    <x v="2"/>
    <x v="58"/>
    <n v="2275"/>
    <n v="26592000"/>
    <s v="MB"/>
    <s v="sknh_full"/>
    <x v="143"/>
    <x v="1"/>
  </r>
  <r>
    <x v="2"/>
    <x v="58"/>
    <n v="2275"/>
    <n v="1063000"/>
    <s v="MB"/>
    <s v="sknh_full"/>
    <x v="143"/>
    <x v="1"/>
  </r>
  <r>
    <x v="2"/>
    <x v="59"/>
    <n v="2275"/>
    <n v="82100000"/>
    <s v="MB"/>
    <s v="sknh_full"/>
    <x v="145"/>
    <x v="2"/>
  </r>
  <r>
    <x v="2"/>
    <x v="59"/>
    <n v="2275"/>
    <n v="117000000"/>
    <s v="MB"/>
    <s v="sknh_full"/>
    <x v="146"/>
    <x v="2"/>
  </r>
  <r>
    <x v="2"/>
    <x v="59"/>
    <n v="2275"/>
    <n v="732703000"/>
    <s v="MB"/>
    <s v="sknh_full"/>
    <x v="147"/>
    <x v="0"/>
  </r>
  <r>
    <x v="2"/>
    <x v="60"/>
    <n v="2275"/>
    <n v="809972000"/>
    <s v="MB"/>
    <s v="sknh_full"/>
    <x v="148"/>
    <x v="0"/>
  </r>
  <r>
    <x v="2"/>
    <x v="60"/>
    <n v="2275"/>
    <n v="60000000"/>
    <s v="MB"/>
    <s v="sknh_full"/>
    <x v="149"/>
    <x v="1"/>
  </r>
  <r>
    <x v="2"/>
    <x v="60"/>
    <n v="2275"/>
    <n v="115000000"/>
    <s v="TCB"/>
    <s v="sknh_full"/>
    <x v="150"/>
    <x v="1"/>
  </r>
  <r>
    <x v="2"/>
    <x v="61"/>
    <n v="2275"/>
    <n v="758358000"/>
    <s v="MB"/>
    <s v="sknh_full"/>
    <x v="151"/>
    <x v="0"/>
  </r>
  <r>
    <x v="2"/>
    <x v="62"/>
    <n v="2275"/>
    <n v="666663000"/>
    <s v="MB"/>
    <s v="sknh_14h"/>
    <x v="152"/>
    <x v="0"/>
  </r>
  <r>
    <x v="2"/>
    <x v="63"/>
    <n v="2275"/>
    <n v="576680000"/>
    <s v="MB"/>
    <s v="sknh_full"/>
    <x v="153"/>
    <x v="0"/>
  </r>
  <r>
    <x v="2"/>
    <x v="64"/>
    <n v="2275"/>
    <n v="71204000"/>
    <s v="MB"/>
    <s v="sknh_full"/>
    <x v="154"/>
    <x v="0"/>
  </r>
  <r>
    <x v="2"/>
    <x v="64"/>
    <n v="2275"/>
    <n v="259682068"/>
    <s v="MB"/>
    <s v="sknh_full"/>
    <x v="154"/>
    <x v="0"/>
  </r>
  <r>
    <x v="2"/>
    <x v="64"/>
    <n v="2275"/>
    <n v="165960000"/>
    <s v="MB"/>
    <s v="sknh_full"/>
    <x v="155"/>
    <x v="3"/>
  </r>
  <r>
    <x v="2"/>
    <x v="64"/>
    <n v="2275"/>
    <n v="160840000"/>
    <s v="MB"/>
    <s v="sknh_full"/>
    <x v="154"/>
    <x v="0"/>
  </r>
  <r>
    <x v="2"/>
    <x v="64"/>
    <n v="2275"/>
    <n v="54947000"/>
    <s v="MB"/>
    <s v="sknh_full"/>
    <x v="154"/>
    <x v="0"/>
  </r>
  <r>
    <x v="2"/>
    <x v="64"/>
    <n v="2275"/>
    <n v="4300000"/>
    <s v="MB"/>
    <d v="2020-03-21T00:00:00"/>
    <x v="156"/>
    <x v="2"/>
  </r>
  <r>
    <x v="2"/>
    <x v="65"/>
    <n v="2275"/>
    <n v="917715000"/>
    <s v="MB"/>
    <s v="sknh_14h"/>
    <x v="157"/>
    <x v="0"/>
  </r>
  <r>
    <x v="2"/>
    <x v="66"/>
    <n v="2275"/>
    <n v="27778000"/>
    <s v="MB"/>
    <s v="sknh_14h"/>
    <x v="158"/>
    <x v="2"/>
  </r>
  <r>
    <x v="2"/>
    <x v="66"/>
    <n v="2275"/>
    <n v="791132000"/>
    <s v="MB"/>
    <s v="sknh_14h"/>
    <x v="159"/>
    <x v="0"/>
  </r>
  <r>
    <x v="2"/>
    <x v="67"/>
    <n v="2275"/>
    <n v="63786000"/>
    <s v="MB"/>
    <s v="sknh_14h"/>
    <x v="160"/>
    <x v="2"/>
  </r>
  <r>
    <x v="2"/>
    <x v="67"/>
    <n v="2275"/>
    <n v="584144000"/>
    <s v="MB"/>
    <s v="sknh_full"/>
    <x v="161"/>
    <x v="0"/>
  </r>
  <r>
    <x v="2"/>
    <x v="68"/>
    <n v="2275"/>
    <n v="574029000"/>
    <s v="MB"/>
    <s v="sknh_full"/>
    <x v="162"/>
    <x v="0"/>
  </r>
  <r>
    <x v="2"/>
    <x v="68"/>
    <n v="2275"/>
    <n v="90293000"/>
    <s v="MB"/>
    <s v="sknh_14h"/>
    <x v="163"/>
    <x v="2"/>
  </r>
  <r>
    <x v="2"/>
    <x v="69"/>
    <n v="2275"/>
    <n v="44045000"/>
    <s v="MB"/>
    <s v="sknh_full"/>
    <x v="164"/>
    <x v="2"/>
  </r>
  <r>
    <x v="2"/>
    <x v="69"/>
    <n v="2275"/>
    <n v="585984000"/>
    <s v="MB"/>
    <s v="sknh_full"/>
    <x v="165"/>
    <x v="0"/>
  </r>
  <r>
    <x v="2"/>
    <x v="70"/>
    <n v="2275"/>
    <n v="26000000"/>
    <s v="MB"/>
    <s v="sknh_full"/>
    <x v="166"/>
    <x v="3"/>
  </r>
  <r>
    <x v="2"/>
    <x v="70"/>
    <n v="2275"/>
    <n v="133000000"/>
    <s v="MB"/>
    <s v="sknh_full"/>
    <x v="167"/>
    <x v="2"/>
  </r>
  <r>
    <x v="2"/>
    <x v="70"/>
    <n v="2275"/>
    <n v="7725000"/>
    <s v="TCB"/>
    <s v="sknh_full"/>
    <x v="168"/>
    <x v="1"/>
  </r>
  <r>
    <x v="2"/>
    <x v="70"/>
    <n v="2275"/>
    <n v="68791000"/>
    <s v="TCB"/>
    <s v="sknh_full"/>
    <x v="168"/>
    <x v="1"/>
  </r>
  <r>
    <x v="2"/>
    <x v="70"/>
    <n v="2275"/>
    <n v="341699000"/>
    <s v="TCB"/>
    <s v="sknh_full"/>
    <x v="168"/>
    <x v="1"/>
  </r>
  <r>
    <x v="2"/>
    <x v="71"/>
    <n v="2275"/>
    <n v="200000000"/>
    <s v="TCB"/>
    <s v="sknh_full"/>
    <x v="169"/>
    <x v="1"/>
  </r>
  <r>
    <x v="2"/>
    <x v="71"/>
    <n v="2275"/>
    <n v="194880000"/>
    <s v="MB"/>
    <s v="sknh_full"/>
    <x v="170"/>
    <x v="0"/>
  </r>
  <r>
    <x v="2"/>
    <x v="71"/>
    <n v="2275"/>
    <n v="653770000"/>
    <s v="MB"/>
    <s v="sknh_full"/>
    <x v="171"/>
    <x v="1"/>
  </r>
  <r>
    <x v="2"/>
    <x v="72"/>
    <n v="2275"/>
    <n v="132652000"/>
    <s v="MB"/>
    <s v="sknh_full"/>
    <x v="172"/>
    <x v="1"/>
  </r>
  <r>
    <x v="2"/>
    <x v="72"/>
    <n v="2275"/>
    <n v="619779000"/>
    <s v="MB"/>
    <s v="sknh_full"/>
    <x v="173"/>
    <x v="0"/>
  </r>
  <r>
    <x v="3"/>
    <x v="73"/>
    <n v="2275"/>
    <n v="587361000"/>
    <s v="MB"/>
    <s v="sknh_full"/>
    <x v="174"/>
    <x v="0"/>
  </r>
  <r>
    <x v="3"/>
    <x v="73"/>
    <n v="2275"/>
    <n v="96650000"/>
    <s v="MB"/>
    <s v="sknh_full"/>
    <x v="175"/>
    <x v="1"/>
  </r>
  <r>
    <x v="3"/>
    <x v="73"/>
    <n v="2275"/>
    <n v="70000000"/>
    <s v="MB"/>
    <s v="sknh_full"/>
    <x v="176"/>
    <x v="1"/>
  </r>
  <r>
    <x v="3"/>
    <x v="73"/>
    <n v="2275"/>
    <n v="26640000"/>
    <s v="MB"/>
    <s v="sknh_full"/>
    <x v="177"/>
    <x v="1"/>
  </r>
  <r>
    <x v="3"/>
    <x v="73"/>
    <n v="2275"/>
    <n v="4242000"/>
    <s v="VCB"/>
    <s v="sknh_full"/>
    <x v="178"/>
    <x v="1"/>
  </r>
  <r>
    <x v="3"/>
    <x v="74"/>
    <n v="2275"/>
    <n v="378345000"/>
    <s v="MB"/>
    <s v="sknh_full"/>
    <x v="179"/>
    <x v="0"/>
  </r>
  <r>
    <x v="3"/>
    <x v="74"/>
    <n v="2275"/>
    <n v="220511000"/>
    <s v="MB"/>
    <s v="sknh_14h"/>
    <x v="180"/>
    <x v="1"/>
  </r>
  <r>
    <x v="3"/>
    <x v="75"/>
    <n v="2275"/>
    <n v="477585000"/>
    <s v="TCB"/>
    <s v="sknh_full"/>
    <x v="181"/>
    <x v="1"/>
  </r>
  <r>
    <x v="3"/>
    <x v="75"/>
    <n v="2275"/>
    <n v="67444000"/>
    <s v="TCB"/>
    <s v="sknh_full"/>
    <x v="181"/>
    <x v="1"/>
  </r>
  <r>
    <x v="3"/>
    <x v="75"/>
    <n v="2275"/>
    <n v="4832000"/>
    <s v="TCB"/>
    <s v="sknh_full"/>
    <x v="181"/>
    <x v="1"/>
  </r>
  <r>
    <x v="3"/>
    <x v="76"/>
    <n v="2275"/>
    <n v="300000000"/>
    <s v="MB"/>
    <s v="sknh_full"/>
    <x v="182"/>
    <x v="2"/>
  </r>
  <r>
    <x v="3"/>
    <x v="76"/>
    <n v="2275"/>
    <n v="832895000"/>
    <s v="MB"/>
    <s v="sknh_full"/>
    <x v="183"/>
    <x v="0"/>
  </r>
  <r>
    <x v="3"/>
    <x v="76"/>
    <n v="2275"/>
    <n v="63657000"/>
    <s v="MB"/>
    <s v="sknh_14h"/>
    <x v="184"/>
    <x v="3"/>
  </r>
  <r>
    <x v="3"/>
    <x v="76"/>
    <n v="2275"/>
    <n v="31431000"/>
    <s v="TCB-cty"/>
    <s v="Nộp sai tài khoản"/>
    <x v="181"/>
    <x v="2"/>
  </r>
  <r>
    <x v="3"/>
    <x v="77"/>
    <n v="2275"/>
    <n v="192058000"/>
    <s v="MB"/>
    <s v="sknh_14h"/>
    <x v="185"/>
    <x v="3"/>
  </r>
  <r>
    <x v="3"/>
    <x v="77"/>
    <n v="2275"/>
    <n v="768838000"/>
    <s v="MB"/>
    <s v="sknh_14h"/>
    <x v="186"/>
    <x v="0"/>
  </r>
  <r>
    <x v="3"/>
    <x v="78"/>
    <n v="2275"/>
    <n v="718723500"/>
    <s v="MB"/>
    <s v="sknh_full"/>
    <x v="187"/>
    <x v="0"/>
  </r>
  <r>
    <x v="3"/>
    <x v="79"/>
    <n v="2275"/>
    <n v="750000500"/>
    <s v="MB"/>
    <s v="sknh_14h"/>
    <x v="188"/>
    <x v="0"/>
  </r>
  <r>
    <x v="3"/>
    <x v="79"/>
    <n v="2275"/>
    <n v="55146000"/>
    <s v="MB"/>
    <s v="sknh_full"/>
    <x v="189"/>
    <x v="3"/>
  </r>
  <r>
    <x v="3"/>
    <x v="79"/>
    <n v="2275"/>
    <n v="2100000"/>
    <s v="MB"/>
    <s v="sknh_full"/>
    <x v="190"/>
    <x v="3"/>
  </r>
  <r>
    <x v="3"/>
    <x v="80"/>
    <n v="2275"/>
    <n v="601828000"/>
    <s v="MB"/>
    <s v="sknh_14h"/>
    <x v="191"/>
    <x v="0"/>
  </r>
  <r>
    <x v="3"/>
    <x v="81"/>
    <n v="2275"/>
    <n v="8439000"/>
    <s v="TCB"/>
    <s v="sknh_full"/>
    <x v="192"/>
    <x v="0"/>
  </r>
  <r>
    <x v="3"/>
    <x v="81"/>
    <n v="2275"/>
    <n v="57692000"/>
    <s v="TCB"/>
    <s v="sknh_full"/>
    <x v="192"/>
    <x v="0"/>
  </r>
  <r>
    <x v="3"/>
    <x v="81"/>
    <n v="2275"/>
    <n v="88601000"/>
    <s v="TCB"/>
    <s v="sknh_full"/>
    <x v="193"/>
    <x v="0"/>
  </r>
  <r>
    <x v="3"/>
    <x v="81"/>
    <n v="2275"/>
    <n v="392325000"/>
    <s v="TCB"/>
    <s v="sknh_full"/>
    <x v="194"/>
    <x v="0"/>
  </r>
  <r>
    <x v="3"/>
    <x v="81"/>
    <n v="2275"/>
    <n v="550000000"/>
    <s v="TCB"/>
    <s v="sknh_full"/>
    <x v="192"/>
    <x v="0"/>
  </r>
  <r>
    <x v="3"/>
    <x v="82"/>
    <n v="2275"/>
    <n v="910938000"/>
    <s v="MB"/>
    <s v="sknh_full"/>
    <x v="195"/>
    <x v="0"/>
  </r>
  <r>
    <x v="3"/>
    <x v="83"/>
    <n v="2275"/>
    <n v="300000000"/>
    <s v="MB"/>
    <s v="sknh_14h"/>
    <x v="196"/>
    <x v="3"/>
  </r>
  <r>
    <x v="3"/>
    <x v="83"/>
    <n v="2275"/>
    <n v="818007000"/>
    <s v="MB"/>
    <s v="sknh_14h"/>
    <x v="197"/>
    <x v="0"/>
  </r>
  <r>
    <x v="3"/>
    <x v="83"/>
    <n v="2275"/>
    <n v="40000000"/>
    <s v="MB"/>
    <s v="sknh_14h"/>
    <x v="198"/>
    <x v="3"/>
  </r>
  <r>
    <x v="3"/>
    <x v="83"/>
    <n v="2275"/>
    <n v="111732000"/>
    <s v="MB"/>
    <s v="sknh_14h"/>
    <x v="196"/>
    <x v="3"/>
  </r>
  <r>
    <x v="3"/>
    <x v="84"/>
    <n v="2275"/>
    <n v="20000000"/>
    <s v="MB"/>
    <s v="sknh_full"/>
    <x v="199"/>
    <x v="3"/>
  </r>
  <r>
    <x v="3"/>
    <x v="84"/>
    <n v="2275"/>
    <n v="1008173000"/>
    <s v="MB"/>
    <s v="sknh_14h"/>
    <x v="200"/>
    <x v="0"/>
  </r>
  <r>
    <x v="3"/>
    <x v="85"/>
    <n v="2275"/>
    <n v="653583000"/>
    <s v="MB"/>
    <s v="sknh_14h"/>
    <x v="201"/>
    <x v="0"/>
  </r>
  <r>
    <x v="3"/>
    <x v="85"/>
    <n v="2275"/>
    <n v="31422000"/>
    <s v="MB"/>
    <s v="sknh_14h"/>
    <x v="202"/>
    <x v="2"/>
  </r>
  <r>
    <x v="3"/>
    <x v="86"/>
    <n v="2275"/>
    <n v="645040000"/>
    <s v="MB"/>
    <s v="sknh_full"/>
    <x v="203"/>
    <x v="0"/>
  </r>
  <r>
    <x v="3"/>
    <x v="86"/>
    <n v="2275"/>
    <n v="251900000"/>
    <s v="MB"/>
    <s v="sknh_full"/>
    <x v="204"/>
    <x v="2"/>
  </r>
  <r>
    <x v="3"/>
    <x v="87"/>
    <n v="2275"/>
    <n v="9124000"/>
    <s v="TCB"/>
    <s v="sknh_full"/>
    <x v="205"/>
    <x v="1"/>
  </r>
  <r>
    <x v="3"/>
    <x v="87"/>
    <n v="2275"/>
    <n v="26106000"/>
    <s v="TCB"/>
    <s v="sknh_full"/>
    <x v="205"/>
    <x v="1"/>
  </r>
  <r>
    <x v="3"/>
    <x v="87"/>
    <n v="2275"/>
    <n v="74867000"/>
    <s v="TCB"/>
    <s v="sknh_full"/>
    <x v="205"/>
    <x v="1"/>
  </r>
  <r>
    <x v="3"/>
    <x v="87"/>
    <n v="2275"/>
    <n v="391742000"/>
    <s v="TCB"/>
    <s v="sknh_full"/>
    <x v="205"/>
    <x v="1"/>
  </r>
  <r>
    <x v="3"/>
    <x v="87"/>
    <n v="2275"/>
    <n v="231000000"/>
    <s v="MB"/>
    <s v="sknh_full"/>
    <x v="206"/>
    <x v="2"/>
  </r>
  <r>
    <x v="3"/>
    <x v="88"/>
    <n v="2275"/>
    <n v="11700000"/>
    <s v="MB"/>
    <s v="sknh_14h"/>
    <x v="207"/>
    <x v="0"/>
  </r>
  <r>
    <x v="3"/>
    <x v="88"/>
    <n v="2275"/>
    <n v="809054000"/>
    <s v="MB"/>
    <s v="sknh_14h"/>
    <x v="208"/>
    <x v="0"/>
  </r>
  <r>
    <x v="3"/>
    <x v="89"/>
    <n v="2275"/>
    <n v="766563000"/>
    <s v="MB"/>
    <s v="sknh_full"/>
    <x v="209"/>
    <x v="0"/>
  </r>
  <r>
    <x v="3"/>
    <x v="89"/>
    <n v="2275"/>
    <n v="63420000"/>
    <s v="MB"/>
    <s v="sknh_full"/>
    <x v="210"/>
    <x v="2"/>
  </r>
  <r>
    <x v="3"/>
    <x v="90"/>
    <n v="2275"/>
    <n v="45244000"/>
    <s v="MB"/>
    <s v="sknh_14h"/>
    <x v="211"/>
    <x v="2"/>
  </r>
  <r>
    <x v="3"/>
    <x v="90"/>
    <n v="2275"/>
    <n v="735402500"/>
    <s v="MB"/>
    <s v="sknh_14h"/>
    <x v="212"/>
    <x v="0"/>
  </r>
  <r>
    <x v="3"/>
    <x v="91"/>
    <n v="2275"/>
    <n v="623472000"/>
    <s v="MB"/>
    <m/>
    <x v="213"/>
    <x v="0"/>
  </r>
  <r>
    <x v="3"/>
    <x v="92"/>
    <n v="2275"/>
    <n v="642294000"/>
    <s v="MB"/>
    <s v="sknh_full"/>
    <x v="214"/>
    <x v="0"/>
  </r>
  <r>
    <x v="3"/>
    <x v="92"/>
    <n v="2275"/>
    <n v="57271000"/>
    <s v="MB"/>
    <s v="sknh_full"/>
    <x v="215"/>
    <x v="2"/>
  </r>
  <r>
    <x v="3"/>
    <x v="93"/>
    <n v="2275"/>
    <n v="140000000"/>
    <s v="MB"/>
    <s v="sknh_full"/>
    <x v="216"/>
    <x v="2"/>
  </r>
  <r>
    <x v="3"/>
    <x v="93"/>
    <n v="2275"/>
    <n v="8812000"/>
    <s v="MB"/>
    <s v="sknh_full"/>
    <x v="217"/>
    <x v="2"/>
  </r>
  <r>
    <x v="3"/>
    <x v="93"/>
    <n v="2275"/>
    <n v="382890000"/>
    <s v="TCB"/>
    <s v="sknh_full"/>
    <x v="218"/>
    <x v="1"/>
  </r>
  <r>
    <x v="3"/>
    <x v="93"/>
    <n v="2275"/>
    <n v="123824000"/>
    <s v="TCB"/>
    <s v="sknh_full"/>
    <x v="219"/>
    <x v="1"/>
  </r>
  <r>
    <x v="3"/>
    <x v="93"/>
    <n v="2275"/>
    <n v="45096000"/>
    <s v="TCB"/>
    <s v="sknh_full"/>
    <x v="220"/>
    <x v="1"/>
  </r>
  <r>
    <x v="3"/>
    <x v="94"/>
    <n v="2275"/>
    <n v="56723798"/>
    <s v="MB"/>
    <s v="sknh_14h"/>
    <x v="221"/>
    <x v="2"/>
  </r>
  <r>
    <x v="3"/>
    <x v="94"/>
    <n v="2275"/>
    <n v="928148000"/>
    <s v="MB"/>
    <s v="sknh_full"/>
    <x v="222"/>
    <x v="0"/>
  </r>
  <r>
    <x v="3"/>
    <x v="95"/>
    <n v="2275"/>
    <n v="766794000"/>
    <s v="MB"/>
    <m/>
    <x v="223"/>
    <x v="1"/>
  </r>
  <r>
    <x v="3"/>
    <x v="95"/>
    <n v="2275"/>
    <n v="58991000"/>
    <s v="MB"/>
    <m/>
    <x v="224"/>
    <x v="3"/>
  </r>
  <r>
    <x v="3"/>
    <x v="96"/>
    <n v="2275"/>
    <n v="851513000"/>
    <s v="MB"/>
    <s v="sknh_14h"/>
    <x v="225"/>
    <x v="0"/>
  </r>
  <r>
    <x v="4"/>
    <x v="97"/>
    <n v="2275"/>
    <n v="1472773000"/>
    <s v="MB"/>
    <s v="sknh_14h"/>
    <x v="226"/>
    <x v="1"/>
  </r>
  <r>
    <x v="4"/>
    <x v="97"/>
    <n v="2275"/>
    <n v="50000000"/>
    <s v="MB"/>
    <s v="sknh_14h"/>
    <x v="227"/>
    <x v="3"/>
  </r>
  <r>
    <x v="4"/>
    <x v="98"/>
    <n v="2275"/>
    <n v="1170629000"/>
    <s v="MB"/>
    <s v="sknh_14h"/>
    <x v="228"/>
    <x v="0"/>
  </r>
  <r>
    <x v="4"/>
    <x v="99"/>
    <n v="2275"/>
    <n v="218500000"/>
    <s v="MB"/>
    <s v="sknh_full"/>
    <x v="229"/>
    <x v="3"/>
  </r>
  <r>
    <x v="4"/>
    <x v="99"/>
    <n v="2275"/>
    <n v="36461000"/>
    <s v="MB"/>
    <s v="sknh_full"/>
    <x v="230"/>
    <x v="3"/>
  </r>
  <r>
    <x v="4"/>
    <x v="99"/>
    <n v="2275"/>
    <n v="177420000"/>
    <s v="MB"/>
    <s v="sknh_full"/>
    <x v="231"/>
    <x v="0"/>
  </r>
  <r>
    <x v="4"/>
    <x v="99"/>
    <n v="2275"/>
    <n v="693582000"/>
    <s v="MB"/>
    <s v="sknh_full"/>
    <x v="232"/>
    <x v="0"/>
  </r>
  <r>
    <x v="4"/>
    <x v="100"/>
    <n v="2275"/>
    <n v="141000000"/>
    <s v="MB"/>
    <s v="sknh_full"/>
    <x v="233"/>
    <x v="2"/>
  </r>
  <r>
    <x v="4"/>
    <x v="100"/>
    <n v="2275"/>
    <n v="791100000"/>
    <s v="MB"/>
    <s v="sknh_full"/>
    <x v="234"/>
    <x v="0"/>
  </r>
  <r>
    <x v="4"/>
    <x v="101"/>
    <n v="2275"/>
    <n v="217000000"/>
    <s v="MB"/>
    <s v="sknh_full"/>
    <x v="235"/>
    <x v="2"/>
  </r>
  <r>
    <x v="4"/>
    <x v="101"/>
    <n v="2275"/>
    <n v="677042000"/>
    <s v="MB"/>
    <s v="sknh_full"/>
    <x v="236"/>
    <x v="0"/>
  </r>
  <r>
    <x v="4"/>
    <x v="102"/>
    <n v="2275"/>
    <n v="704664000"/>
    <s v="MB"/>
    <s v="sknh_full"/>
    <x v="237"/>
    <x v="1"/>
  </r>
  <r>
    <x v="4"/>
    <x v="102"/>
    <n v="2275"/>
    <n v="26198000"/>
    <s v="MB"/>
    <s v="sknh_full"/>
    <x v="238"/>
    <x v="1"/>
  </r>
  <r>
    <x v="4"/>
    <x v="102"/>
    <n v="2275"/>
    <n v="65000000"/>
    <s v="MB"/>
    <s v="sknh_full"/>
    <x v="239"/>
    <x v="1"/>
  </r>
  <r>
    <x v="4"/>
    <x v="103"/>
    <n v="2275"/>
    <n v="927941500"/>
    <s v="MB"/>
    <s v="sknh_full"/>
    <x v="240"/>
    <x v="0"/>
  </r>
  <r>
    <x v="4"/>
    <x v="103"/>
    <n v="2275"/>
    <n v="55495228"/>
    <s v="MB"/>
    <s v="sknh_full"/>
    <x v="241"/>
    <x v="2"/>
  </r>
  <r>
    <x v="4"/>
    <x v="103"/>
    <n v="2275"/>
    <n v="234750000"/>
    <s v="MB"/>
    <s v="sknh_full"/>
    <x v="242"/>
    <x v="2"/>
  </r>
  <r>
    <x v="4"/>
    <x v="104"/>
    <n v="2275"/>
    <n v="1007845000"/>
    <s v="MB"/>
    <s v="sknh_full"/>
    <x v="243"/>
    <x v="0"/>
  </r>
  <r>
    <x v="4"/>
    <x v="104"/>
    <n v="2275"/>
    <n v="149300000"/>
    <s v="MB"/>
    <s v="sknh_full"/>
    <x v="244"/>
    <x v="2"/>
  </r>
  <r>
    <x v="4"/>
    <x v="105"/>
    <n v="2275"/>
    <n v="976112000"/>
    <s v="MB"/>
    <s v="sknh_full"/>
    <x v="245"/>
    <x v="0"/>
  </r>
  <r>
    <x v="4"/>
    <x v="106"/>
    <n v="2275"/>
    <n v="945820000"/>
    <s v="MB"/>
    <s v="sknh_full"/>
    <x v="246"/>
    <x v="0"/>
  </r>
  <r>
    <x v="4"/>
    <x v="106"/>
    <n v="2275"/>
    <n v="35000000"/>
    <s v="MB"/>
    <s v="sknh_full"/>
    <x v="245"/>
    <x v="0"/>
  </r>
  <r>
    <x v="4"/>
    <x v="107"/>
    <n v="2275"/>
    <n v="924126000"/>
    <s v="MB"/>
    <s v="sknh_full"/>
    <x v="247"/>
    <x v="0"/>
  </r>
  <r>
    <x v="4"/>
    <x v="108"/>
    <n v="2275"/>
    <n v="723734000"/>
    <s v="MB"/>
    <s v="sknh_full"/>
    <x v="248"/>
    <x v="0"/>
  </r>
  <r>
    <x v="4"/>
    <x v="108"/>
    <n v="2275"/>
    <n v="40720000"/>
    <s v="MB"/>
    <s v="sknh_full"/>
    <x v="249"/>
    <x v="0"/>
  </r>
  <r>
    <x v="4"/>
    <x v="108"/>
    <n v="2275"/>
    <n v="11465000"/>
    <s v="MB"/>
    <s v="sknh_full"/>
    <x v="249"/>
    <x v="0"/>
  </r>
  <r>
    <x v="4"/>
    <x v="109"/>
    <n v="2275"/>
    <n v="820491000"/>
    <s v="MB"/>
    <s v="sknh_14h"/>
    <x v="250"/>
    <x v="0"/>
  </r>
  <r>
    <x v="4"/>
    <x v="110"/>
    <n v="2275"/>
    <n v="1038018000"/>
    <s v="MB"/>
    <s v="sknh_full"/>
    <x v="251"/>
    <x v="0"/>
  </r>
  <r>
    <x v="4"/>
    <x v="111"/>
    <n v="2275"/>
    <n v="35000000"/>
    <s v="MB"/>
    <s v="sknh_full"/>
    <x v="252"/>
    <x v="2"/>
  </r>
  <r>
    <x v="4"/>
    <x v="111"/>
    <n v="2275"/>
    <n v="878432000"/>
    <s v="MB"/>
    <s v="sknh_full"/>
    <x v="253"/>
    <x v="0"/>
  </r>
  <r>
    <x v="4"/>
    <x v="112"/>
    <n v="2275"/>
    <n v="772044000"/>
    <s v="MB"/>
    <s v="sknh_full"/>
    <x v="254"/>
    <x v="0"/>
  </r>
  <r>
    <x v="4"/>
    <x v="113"/>
    <n v="2275"/>
    <n v="850399000"/>
    <s v="MB"/>
    <s v="sknh_full"/>
    <x v="255"/>
    <x v="1"/>
  </r>
  <r>
    <x v="4"/>
    <x v="114"/>
    <n v="2275"/>
    <n v="703628000"/>
    <s v="MB"/>
    <s v="sknh_full"/>
    <x v="256"/>
    <x v="1"/>
  </r>
  <r>
    <x v="4"/>
    <x v="114"/>
    <n v="2275"/>
    <n v="340000000"/>
    <s v="MB"/>
    <s v="sknh_full"/>
    <x v="256"/>
    <x v="1"/>
  </r>
  <r>
    <x v="4"/>
    <x v="114"/>
    <n v="2275"/>
    <n v="28000000"/>
    <s v="MB"/>
    <s v="sknh_full"/>
    <x v="257"/>
    <x v="1"/>
  </r>
  <r>
    <x v="4"/>
    <x v="114"/>
    <n v="2275"/>
    <n v="83132720"/>
    <s v="MB"/>
    <s v="sknh_full"/>
    <x v="256"/>
    <x v="1"/>
  </r>
  <r>
    <x v="4"/>
    <x v="115"/>
    <n v="2275"/>
    <n v="1102688000"/>
    <s v="MB"/>
    <s v="sknh_14h"/>
    <x v="258"/>
    <x v="0"/>
  </r>
  <r>
    <x v="4"/>
    <x v="115"/>
    <n v="2275"/>
    <n v="92667762"/>
    <s v="MB"/>
    <s v="sknh_14h"/>
    <x v="259"/>
    <x v="3"/>
  </r>
  <r>
    <x v="4"/>
    <x v="116"/>
    <n v="2275"/>
    <n v="1069053000"/>
    <s v="MB"/>
    <s v="sknh_full"/>
    <x v="260"/>
    <x v="0"/>
  </r>
  <r>
    <x v="4"/>
    <x v="117"/>
    <n v="2275"/>
    <n v="1021182000"/>
    <s v="MB"/>
    <s v="sknh_full"/>
    <x v="261"/>
    <x v="0"/>
  </r>
  <r>
    <x v="4"/>
    <x v="118"/>
    <n v="2275"/>
    <n v="837148000"/>
    <s v="MB"/>
    <s v="sknh_full"/>
    <x v="262"/>
    <x v="0"/>
  </r>
  <r>
    <x v="4"/>
    <x v="119"/>
    <n v="2275"/>
    <n v="208100000"/>
    <s v="MB"/>
    <s v="sknh_full"/>
    <x v="263"/>
    <x v="3"/>
  </r>
  <r>
    <x v="4"/>
    <x v="119"/>
    <n v="2275"/>
    <n v="709078000"/>
    <s v="MB"/>
    <s v="sknh_full"/>
    <x v="264"/>
    <x v="0"/>
  </r>
  <r>
    <x v="4"/>
    <x v="120"/>
    <n v="2275"/>
    <n v="199599000"/>
    <s v="MB"/>
    <s v="sknh_full"/>
    <x v="265"/>
    <x v="3"/>
  </r>
  <r>
    <x v="4"/>
    <x v="120"/>
    <n v="2275"/>
    <n v="300000000"/>
    <s v="MB"/>
    <s v="sknh_full"/>
    <x v="266"/>
    <x v="2"/>
  </r>
  <r>
    <x v="4"/>
    <x v="120"/>
    <n v="2275"/>
    <n v="29650000"/>
    <s v="MB"/>
    <s v="sknh_full"/>
    <x v="267"/>
    <x v="1"/>
  </r>
  <r>
    <x v="4"/>
    <x v="120"/>
    <n v="2275"/>
    <n v="32214000"/>
    <s v="MB"/>
    <s v="sknh_full"/>
    <x v="268"/>
    <x v="1"/>
  </r>
  <r>
    <x v="4"/>
    <x v="120"/>
    <n v="2275"/>
    <n v="828439000"/>
    <s v="MB"/>
    <s v="sknh_full"/>
    <x v="268"/>
    <x v="1"/>
  </r>
  <r>
    <x v="5"/>
    <x v="121"/>
    <n v="2275"/>
    <n v="777010500"/>
    <s v="MB"/>
    <s v="sknh_full"/>
    <x v="269"/>
    <x v="0"/>
  </r>
  <r>
    <x v="5"/>
    <x v="122"/>
    <n v="2275"/>
    <n v="1040670000"/>
    <s v="MB"/>
    <s v="sknh_full"/>
    <x v="270"/>
    <x v="0"/>
  </r>
  <r>
    <x v="5"/>
    <x v="122"/>
    <n v="2275"/>
    <n v="133000000"/>
    <s v="MB"/>
    <s v="sknh_14h"/>
    <x v="271"/>
    <x v="2"/>
  </r>
  <r>
    <x v="5"/>
    <x v="122"/>
    <n v="2275"/>
    <n v="300000000"/>
    <s v="MB"/>
    <s v="sknh_14h"/>
    <x v="272"/>
    <x v="2"/>
  </r>
  <r>
    <x v="5"/>
    <x v="123"/>
    <n v="2275"/>
    <n v="818233000"/>
    <s v="MB"/>
    <s v="sknh_full"/>
    <x v="273"/>
    <x v="0"/>
  </r>
  <r>
    <x v="5"/>
    <x v="123"/>
    <n v="2275"/>
    <n v="200000000"/>
    <s v="MB"/>
    <s v="sknh_full"/>
    <x v="274"/>
    <x v="1"/>
  </r>
  <r>
    <x v="5"/>
    <x v="124"/>
    <n v="2275"/>
    <n v="854933000"/>
    <s v="MB"/>
    <s v="sknh_full"/>
    <x v="275"/>
    <x v="0"/>
  </r>
  <r>
    <x v="5"/>
    <x v="125"/>
    <n v="2275"/>
    <n v="75475000"/>
    <s v="MB"/>
    <s v="sknh_full"/>
    <x v="276"/>
    <x v="3"/>
  </r>
  <r>
    <x v="5"/>
    <x v="125"/>
    <n v="2275"/>
    <n v="939347000"/>
    <s v="MB"/>
    <s v="sknh_full"/>
    <x v="277"/>
    <x v="0"/>
  </r>
  <r>
    <x v="5"/>
    <x v="126"/>
    <n v="2275"/>
    <n v="24151000"/>
    <s v="MB"/>
    <s v="sknh_full"/>
    <x v="278"/>
    <x v="1"/>
  </r>
  <r>
    <x v="5"/>
    <x v="126"/>
    <n v="2275"/>
    <n v="754883000"/>
    <s v="MB"/>
    <s v="sknh_full"/>
    <x v="279"/>
    <x v="1"/>
  </r>
  <r>
    <x v="5"/>
    <x v="126"/>
    <n v="2275"/>
    <n v="73602000"/>
    <s v="MB"/>
    <s v="sknh_full"/>
    <x v="279"/>
    <x v="1"/>
  </r>
  <r>
    <x v="5"/>
    <x v="127"/>
    <n v="2275"/>
    <n v="914959000"/>
    <s v="MB"/>
    <s v="sknh_14h"/>
    <x v="280"/>
    <x v="0"/>
  </r>
  <r>
    <x v="5"/>
    <x v="127"/>
    <n v="2275"/>
    <n v="70000000"/>
    <s v="MB"/>
    <s v="sknh_14h"/>
    <x v="281"/>
    <x v="3"/>
  </r>
  <r>
    <x v="5"/>
    <x v="127"/>
    <n v="2275"/>
    <n v="3335568"/>
    <s v="MB"/>
    <s v="sknh_14h"/>
    <x v="282"/>
    <x v="2"/>
  </r>
  <r>
    <x v="5"/>
    <x v="128"/>
    <n v="2275"/>
    <n v="9632000"/>
    <s v="MB"/>
    <s v="sknh_14h"/>
    <x v="283"/>
    <x v="3"/>
  </r>
  <r>
    <x v="5"/>
    <x v="128"/>
    <n v="2275"/>
    <n v="300000000"/>
    <s v="MB"/>
    <s v="sknh_14h"/>
    <x v="281"/>
    <x v="3"/>
  </r>
  <r>
    <x v="5"/>
    <x v="128"/>
    <n v="2275"/>
    <n v="1142337000"/>
    <s v="MB"/>
    <s v="sknh_full"/>
    <x v="284"/>
    <x v="0"/>
  </r>
  <r>
    <x v="5"/>
    <x v="129"/>
    <n v="2275"/>
    <n v="250000000"/>
    <s v="MB"/>
    <s v="sknh_full"/>
    <x v="285"/>
    <x v="2"/>
  </r>
  <r>
    <x v="5"/>
    <x v="129"/>
    <n v="2275"/>
    <n v="1100751000"/>
    <s v="MB"/>
    <s v="sknh_full"/>
    <x v="286"/>
    <x v="0"/>
  </r>
  <r>
    <x v="5"/>
    <x v="129"/>
    <n v="2275"/>
    <n v="102000000"/>
    <s v="MB"/>
    <s v="sknh_14h"/>
    <x v="287"/>
    <x v="3"/>
  </r>
  <r>
    <x v="5"/>
    <x v="130"/>
    <n v="2275"/>
    <n v="669881000"/>
    <s v="MB"/>
    <s v="sknh_full"/>
    <x v="288"/>
    <x v="0"/>
  </r>
  <r>
    <x v="5"/>
    <x v="130"/>
    <n v="2275"/>
    <n v="250000000"/>
    <s v="MB"/>
    <s v="sknh_14h"/>
    <x v="289"/>
    <x v="1"/>
  </r>
  <r>
    <x v="5"/>
    <x v="130"/>
    <n v="2275"/>
    <n v="100000000"/>
    <s v="MB"/>
    <s v="sknh_14h"/>
    <x v="290"/>
    <x v="1"/>
  </r>
  <r>
    <x v="5"/>
    <x v="130"/>
    <n v="2275"/>
    <n v="100000000"/>
    <s v="MB"/>
    <s v="sknh_full"/>
    <x v="291"/>
    <x v="2"/>
  </r>
  <r>
    <x v="5"/>
    <x v="131"/>
    <n v="2275"/>
    <n v="85500000"/>
    <s v="MB"/>
    <s v="sknh_full"/>
    <x v="292"/>
    <x v="2"/>
  </r>
  <r>
    <x v="5"/>
    <x v="131"/>
    <n v="2275"/>
    <n v="995959000"/>
    <s v="MB"/>
    <s v="sknh_full"/>
    <x v="293"/>
    <x v="0"/>
  </r>
  <r>
    <x v="5"/>
    <x v="131"/>
    <n v="2275"/>
    <n v="108718000"/>
    <s v="MB"/>
    <s v="sknh_full"/>
    <x v="294"/>
    <x v="2"/>
  </r>
  <r>
    <x v="5"/>
    <x v="131"/>
    <n v="2275"/>
    <n v="100000000"/>
    <s v="TCB"/>
    <s v="sknh_full"/>
    <x v="295"/>
    <x v="1"/>
  </r>
  <r>
    <x v="5"/>
    <x v="132"/>
    <n v="2275"/>
    <n v="769623000"/>
    <s v="MB"/>
    <s v="sknh_full"/>
    <x v="296"/>
    <x v="1"/>
  </r>
  <r>
    <x v="5"/>
    <x v="132"/>
    <n v="2275"/>
    <n v="129000000"/>
    <s v="MB"/>
    <s v="sknh_full"/>
    <x v="297"/>
    <x v="3"/>
  </r>
  <r>
    <x v="5"/>
    <x v="132"/>
    <n v="2275"/>
    <n v="103310000"/>
    <s v="MB"/>
    <s v="sknh_full"/>
    <x v="296"/>
    <x v="1"/>
  </r>
  <r>
    <x v="5"/>
    <x v="132"/>
    <n v="2275"/>
    <n v="21856000"/>
    <s v="MB"/>
    <s v="sknh_full"/>
    <x v="298"/>
    <x v="3"/>
  </r>
  <r>
    <x v="5"/>
    <x v="132"/>
    <n v="2275"/>
    <n v="7240000"/>
    <s v="MB"/>
    <s v="sknh_full"/>
    <x v="296"/>
    <x v="1"/>
  </r>
  <r>
    <x v="5"/>
    <x v="133"/>
    <n v="2275"/>
    <n v="703126000"/>
    <s v="MB"/>
    <s v="sknh_full"/>
    <x v="299"/>
    <x v="0"/>
  </r>
  <r>
    <x v="5"/>
    <x v="133"/>
    <n v="2275"/>
    <n v="50000000"/>
    <s v="MB"/>
    <s v="sknh_14h"/>
    <x v="300"/>
    <x v="3"/>
  </r>
  <r>
    <x v="5"/>
    <x v="134"/>
    <n v="2275"/>
    <n v="1090297000"/>
    <s v="MB"/>
    <s v="sknh_full"/>
    <x v="301"/>
    <x v="0"/>
  </r>
  <r>
    <x v="5"/>
    <x v="135"/>
    <n v="2275"/>
    <n v="723491000"/>
    <s v="MB"/>
    <s v="sknh_14h"/>
    <x v="302"/>
    <x v="0"/>
  </r>
  <r>
    <x v="5"/>
    <x v="136"/>
    <n v="2275"/>
    <n v="220000000"/>
    <s v="MB"/>
    <s v="sknh_full"/>
    <x v="303"/>
    <x v="1"/>
  </r>
  <r>
    <x v="5"/>
    <x v="136"/>
    <n v="2275"/>
    <n v="96500000"/>
    <s v="MB"/>
    <s v="sknh_full"/>
    <x v="302"/>
    <x v="0"/>
  </r>
  <r>
    <x v="5"/>
    <x v="136"/>
    <n v="2275"/>
    <n v="860241000"/>
    <s v="MB"/>
    <s v="sknh_full"/>
    <x v="304"/>
    <x v="0"/>
  </r>
  <r>
    <x v="5"/>
    <x v="137"/>
    <n v="2275"/>
    <n v="35000000"/>
    <s v="MB"/>
    <s v="sknh_full"/>
    <x v="305"/>
    <x v="2"/>
  </r>
  <r>
    <x v="5"/>
    <x v="137"/>
    <n v="2275"/>
    <n v="962790000"/>
    <s v="MB"/>
    <s v="sknh_full"/>
    <x v="306"/>
    <x v="0"/>
  </r>
  <r>
    <x v="5"/>
    <x v="138"/>
    <n v="2275"/>
    <n v="120952000"/>
    <s v="MB"/>
    <s v="sknh_full"/>
    <x v="307"/>
    <x v="1"/>
  </r>
  <r>
    <x v="5"/>
    <x v="138"/>
    <n v="2275"/>
    <n v="842287000"/>
    <s v="MB"/>
    <s v="sknh_full"/>
    <x v="308"/>
    <x v="1"/>
  </r>
  <r>
    <x v="5"/>
    <x v="138"/>
    <n v="2275"/>
    <n v="51854000"/>
    <s v="MB"/>
    <s v="sknh_full"/>
    <x v="307"/>
    <x v="1"/>
  </r>
  <r>
    <x v="5"/>
    <x v="138"/>
    <n v="2275"/>
    <n v="38927000"/>
    <s v="MB"/>
    <s v="sknh_full"/>
    <x v="307"/>
    <x v="1"/>
  </r>
  <r>
    <x v="5"/>
    <x v="139"/>
    <n v="2275"/>
    <n v="846282000"/>
    <s v="MB"/>
    <s v="sknh_full"/>
    <x v="309"/>
    <x v="0"/>
  </r>
  <r>
    <x v="5"/>
    <x v="139"/>
    <n v="2275"/>
    <n v="259000000"/>
    <s v="MB"/>
    <s v="sknh_full"/>
    <x v="310"/>
    <x v="3"/>
  </r>
  <r>
    <x v="5"/>
    <x v="140"/>
    <n v="2275"/>
    <n v="935921000"/>
    <s v="MB"/>
    <s v="sknh_full"/>
    <x v="311"/>
    <x v="0"/>
  </r>
  <r>
    <x v="5"/>
    <x v="140"/>
    <n v="2275"/>
    <n v="69000000"/>
    <s v="MB"/>
    <s v="sknh_full"/>
    <x v="312"/>
    <x v="0"/>
  </r>
  <r>
    <x v="5"/>
    <x v="141"/>
    <n v="2275"/>
    <n v="894129000"/>
    <s v="MB"/>
    <s v="sknh_full"/>
    <x v="313"/>
    <x v="0"/>
  </r>
  <r>
    <x v="5"/>
    <x v="142"/>
    <n v="2275"/>
    <n v="743024000"/>
    <s v="MB"/>
    <s v="sknh_full"/>
    <x v="314"/>
    <x v="0"/>
  </r>
  <r>
    <x v="5"/>
    <x v="143"/>
    <n v="2275"/>
    <n v="838484000"/>
    <s v="MB"/>
    <s v="sknh_full"/>
    <x v="315"/>
    <x v="0"/>
  </r>
  <r>
    <x v="5"/>
    <x v="143"/>
    <n v="2275"/>
    <n v="3662000"/>
    <s v="MB"/>
    <s v="sknh_full"/>
    <x v="316"/>
    <x v="2"/>
  </r>
  <r>
    <x v="5"/>
    <x v="144"/>
    <n v="2275"/>
    <n v="478269000"/>
    <s v="MB"/>
    <s v="sknh_full"/>
    <x v="317"/>
    <x v="1"/>
  </r>
  <r>
    <x v="5"/>
    <x v="144"/>
    <n v="2275"/>
    <n v="179829000"/>
    <s v="MB"/>
    <s v="sknh_full"/>
    <x v="317"/>
    <x v="1"/>
  </r>
  <r>
    <x v="5"/>
    <x v="144"/>
    <n v="2275"/>
    <n v="153062000"/>
    <s v="MB"/>
    <s v="sknh_full"/>
    <x v="317"/>
    <x v="1"/>
  </r>
  <r>
    <x v="5"/>
    <x v="145"/>
    <n v="2275"/>
    <n v="17023000"/>
    <s v="MB"/>
    <s v="sknh_full"/>
    <x v="318"/>
    <x v="0"/>
  </r>
  <r>
    <x v="5"/>
    <x v="145"/>
    <n v="2275"/>
    <n v="168138000"/>
    <s v="MB"/>
    <s v="sknh_full"/>
    <x v="318"/>
    <x v="0"/>
  </r>
  <r>
    <x v="5"/>
    <x v="145"/>
    <n v="2275"/>
    <n v="672112000"/>
    <s v="MB"/>
    <s v="sknh_full"/>
    <x v="319"/>
    <x v="0"/>
  </r>
  <r>
    <x v="5"/>
    <x v="145"/>
    <n v="2275"/>
    <n v="46204000"/>
    <s v="MB"/>
    <s v="sknh_full"/>
    <x v="318"/>
    <x v="0"/>
  </r>
  <r>
    <x v="5"/>
    <x v="145"/>
    <n v="2275"/>
    <n v="7000000"/>
    <s v="MB"/>
    <s v="sknh_full"/>
    <x v="320"/>
    <x v="2"/>
  </r>
  <r>
    <x v="5"/>
    <x v="146"/>
    <n v="2275"/>
    <n v="1051745000"/>
    <s v="MB"/>
    <s v="sknh_full"/>
    <x v="321"/>
    <x v="1"/>
  </r>
  <r>
    <x v="6"/>
    <x v="147"/>
    <n v="2275"/>
    <n v="931524000"/>
    <s v="MB"/>
    <s v="sknh_full"/>
    <x v="322"/>
    <x v="1"/>
  </r>
  <r>
    <x v="6"/>
    <x v="147"/>
    <n v="2275"/>
    <n v="140000000"/>
    <s v="MB"/>
    <s v="sknh_full"/>
    <x v="322"/>
    <x v="1"/>
  </r>
  <r>
    <x v="6"/>
    <x v="147"/>
    <n v="2275"/>
    <n v="2800000"/>
    <s v="MB"/>
    <s v="sknh_14h"/>
    <x v="323"/>
    <x v="3"/>
  </r>
  <r>
    <x v="6"/>
    <x v="147"/>
    <n v="2275"/>
    <n v="70000000"/>
    <s v="MB"/>
    <s v="sknh_14h"/>
    <x v="324"/>
    <x v="2"/>
  </r>
  <r>
    <x v="6"/>
    <x v="148"/>
    <n v="2275"/>
    <n v="828932000"/>
    <s v="MB"/>
    <s v="sknh_full"/>
    <x v="325"/>
    <x v="0"/>
  </r>
  <r>
    <x v="6"/>
    <x v="149"/>
    <n v="2275"/>
    <n v="297330000"/>
    <s v="MB"/>
    <s v="sknh_full"/>
    <x v="326"/>
    <x v="4"/>
  </r>
  <r>
    <x v="6"/>
    <x v="149"/>
    <n v="2275"/>
    <n v="763184000"/>
    <s v="MB"/>
    <s v="sknh_full"/>
    <x v="327"/>
    <x v="0"/>
  </r>
  <r>
    <x v="6"/>
    <x v="150"/>
    <n v="2275"/>
    <n v="1858877000"/>
    <s v="MB"/>
    <s v="sknh_full"/>
    <x v="328"/>
    <x v="0"/>
  </r>
  <r>
    <x v="6"/>
    <x v="151"/>
    <n v="2275"/>
    <n v="1115666000"/>
    <s v="MB"/>
    <s v="sknh_full"/>
    <x v="329"/>
    <x v="0"/>
  </r>
  <r>
    <x v="6"/>
    <x v="151"/>
    <n v="2275"/>
    <n v="5000000"/>
    <s v="MB"/>
    <s v="sknh_full"/>
    <x v="330"/>
    <x v="2"/>
  </r>
  <r>
    <x v="6"/>
    <x v="152"/>
    <n v="2275"/>
    <n v="918545000"/>
    <s v="MB"/>
    <s v="sknh_full"/>
    <x v="331"/>
    <x v="0"/>
  </r>
  <r>
    <x v="6"/>
    <x v="153"/>
    <n v="2275"/>
    <n v="165532500"/>
    <s v="MB"/>
    <s v="sknh_14h"/>
    <x v="332"/>
    <x v="0"/>
  </r>
  <r>
    <x v="6"/>
    <x v="153"/>
    <n v="2275"/>
    <n v="645040000"/>
    <s v="MB"/>
    <s v="sknh_14h"/>
    <x v="333"/>
    <x v="0"/>
  </r>
  <r>
    <x v="6"/>
    <x v="153"/>
    <n v="2275"/>
    <n v="207035500"/>
    <s v="MB"/>
    <s v="sknh_14h"/>
    <x v="334"/>
    <x v="0"/>
  </r>
  <r>
    <x v="6"/>
    <x v="153"/>
    <n v="2275"/>
    <n v="150000000"/>
    <s v="MB"/>
    <s v="sknh_14h"/>
    <x v="335"/>
    <x v="2"/>
  </r>
  <r>
    <x v="6"/>
    <x v="154"/>
    <n v="2275"/>
    <n v="948338000"/>
    <s v="MB"/>
    <s v="sknh_full"/>
    <x v="336"/>
    <x v="0"/>
  </r>
  <r>
    <x v="6"/>
    <x v="155"/>
    <n v="2275"/>
    <n v="737889000"/>
    <s v="MB"/>
    <s v="sknh_full"/>
    <x v="337"/>
    <x v="1"/>
  </r>
  <r>
    <x v="6"/>
    <x v="155"/>
    <n v="2275"/>
    <n v="99320000"/>
    <s v="MB"/>
    <s v="sknh_full"/>
    <x v="337"/>
    <x v="1"/>
  </r>
  <r>
    <x v="6"/>
    <x v="155"/>
    <n v="2275"/>
    <n v="100817000"/>
    <s v="MB"/>
    <s v="sknh_full"/>
    <x v="338"/>
    <x v="2"/>
  </r>
  <r>
    <x v="6"/>
    <x v="155"/>
    <n v="2275"/>
    <n v="300000000"/>
    <s v="MB"/>
    <s v="sknh_full"/>
    <x v="339"/>
    <x v="2"/>
  </r>
  <r>
    <x v="6"/>
    <x v="155"/>
    <n v="2275"/>
    <n v="10000000"/>
    <s v="MB"/>
    <s v="sknh_full"/>
    <x v="340"/>
    <x v="2"/>
  </r>
  <r>
    <x v="6"/>
    <x v="155"/>
    <n v="2275"/>
    <n v="57000000"/>
    <s v="MB"/>
    <s v="sknh_full"/>
    <x v="341"/>
    <x v="2"/>
  </r>
  <r>
    <x v="6"/>
    <x v="156"/>
    <n v="2275"/>
    <n v="896821000"/>
    <s v="MB"/>
    <s v="sknh_16h"/>
    <x v="342"/>
    <x v="0"/>
  </r>
  <r>
    <x v="6"/>
    <x v="156"/>
    <n v="2275"/>
    <n v="32943000"/>
    <s v="MB"/>
    <s v="sknh_16h"/>
    <x v="343"/>
    <x v="3"/>
  </r>
  <r>
    <x v="6"/>
    <x v="157"/>
    <n v="2275"/>
    <n v="25929000"/>
    <s v="MB"/>
    <s v="sknh_14h"/>
    <x v="344"/>
    <x v="3"/>
  </r>
  <r>
    <x v="6"/>
    <x v="157"/>
    <n v="2275"/>
    <n v="1140599000"/>
    <s v="MB"/>
    <s v="sknh_full"/>
    <x v="345"/>
    <x v="0"/>
  </r>
  <r>
    <x v="6"/>
    <x v="158"/>
    <n v="2275"/>
    <n v="1005466000"/>
    <s v="MB"/>
    <s v="sknh_full"/>
    <x v="346"/>
    <x v="0"/>
  </r>
  <r>
    <x v="6"/>
    <x v="158"/>
    <n v="2275"/>
    <n v="68166881"/>
    <s v="MB"/>
    <s v="sknh_14h"/>
    <x v="347"/>
    <x v="2"/>
  </r>
  <r>
    <x v="6"/>
    <x v="159"/>
    <n v="2275"/>
    <n v="757650000"/>
    <s v="MB"/>
    <s v="sknh_full"/>
    <x v="348"/>
    <x v="0"/>
  </r>
  <r>
    <x v="6"/>
    <x v="159"/>
    <n v="2275"/>
    <n v="4637934"/>
    <s v="MB"/>
    <s v="sknh_14h"/>
    <x v="349"/>
    <x v="2"/>
  </r>
  <r>
    <x v="6"/>
    <x v="160"/>
    <n v="2275"/>
    <n v="907219000"/>
    <s v="MB"/>
    <s v="sknh_full"/>
    <x v="350"/>
    <x v="0"/>
  </r>
  <r>
    <x v="6"/>
    <x v="160"/>
    <n v="2275"/>
    <n v="2357000"/>
    <s v="MB"/>
    <s v="sknh_full"/>
    <x v="351"/>
    <x v="2"/>
  </r>
  <r>
    <x v="6"/>
    <x v="161"/>
    <n v="2275"/>
    <n v="813358717"/>
    <s v="TCB"/>
    <s v="sknh_full"/>
    <x v="352"/>
    <x v="1"/>
  </r>
  <r>
    <x v="6"/>
    <x v="162"/>
    <n v="2275"/>
    <n v="790954000"/>
    <s v="MB"/>
    <s v="sknh_full"/>
    <x v="353"/>
    <x v="0"/>
  </r>
  <r>
    <x v="6"/>
    <x v="163"/>
    <n v="2275"/>
    <n v="4130000"/>
    <s v="MB"/>
    <s v="sknh_full"/>
    <x v="354"/>
    <x v="2"/>
  </r>
  <r>
    <x v="6"/>
    <x v="163"/>
    <n v="2275"/>
    <n v="1298443000"/>
    <s v="MB"/>
    <s v="sknh_full"/>
    <x v="355"/>
    <x v="0"/>
  </r>
  <r>
    <x v="6"/>
    <x v="164"/>
    <n v="2275"/>
    <n v="989187000"/>
    <s v="MB"/>
    <s v="sknh_full"/>
    <x v="356"/>
    <x v="0"/>
  </r>
  <r>
    <x v="6"/>
    <x v="165"/>
    <n v="2275"/>
    <n v="955068000"/>
    <s v="MB"/>
    <s v="sknh_full"/>
    <x v="357"/>
    <x v="0"/>
  </r>
  <r>
    <x v="6"/>
    <x v="166"/>
    <n v="2275"/>
    <n v="942970000"/>
    <s v="MB"/>
    <s v="sknh_full"/>
    <x v="358"/>
    <x v="0"/>
  </r>
  <r>
    <x v="6"/>
    <x v="167"/>
    <n v="2275"/>
    <n v="736456000"/>
    <s v="MB"/>
    <s v="sknh_full"/>
    <x v="359"/>
    <x v="0"/>
  </r>
  <r>
    <x v="6"/>
    <x v="167"/>
    <n v="2275"/>
    <n v="166043000"/>
    <s v="MB"/>
    <s v="sknh_full"/>
    <x v="359"/>
    <x v="0"/>
  </r>
  <r>
    <x v="6"/>
    <x v="167"/>
    <n v="2275"/>
    <n v="77891000"/>
    <s v="MB"/>
    <s v="sknh_full"/>
    <x v="359"/>
    <x v="0"/>
  </r>
  <r>
    <x v="6"/>
    <x v="167"/>
    <n v="2275"/>
    <n v="19301000"/>
    <s v="MB"/>
    <s v="sknh_full"/>
    <x v="359"/>
    <x v="0"/>
  </r>
  <r>
    <x v="6"/>
    <x v="167"/>
    <n v="2275"/>
    <n v="15000000"/>
    <s v="TCB"/>
    <s v="sknh_full"/>
    <x v="360"/>
    <x v="1"/>
  </r>
  <r>
    <x v="6"/>
    <x v="167"/>
    <n v="2275"/>
    <n v="1000000"/>
    <s v="MB"/>
    <s v="sknh_full"/>
    <x v="361"/>
    <x v="2"/>
  </r>
  <r>
    <x v="6"/>
    <x v="167"/>
    <n v="2275"/>
    <n v="683500"/>
    <s v="TCB"/>
    <s v="sknh_full"/>
    <x v="362"/>
    <x v="1"/>
  </r>
  <r>
    <x v="6"/>
    <x v="168"/>
    <n v="2275"/>
    <n v="602800"/>
    <s v="TCB"/>
    <s v="sknh_full"/>
    <x v="363"/>
    <x v="1"/>
  </r>
  <r>
    <x v="6"/>
    <x v="168"/>
    <n v="2275"/>
    <n v="354000"/>
    <s v="TCB"/>
    <s v="sknh_full"/>
    <x v="364"/>
    <x v="1"/>
  </r>
  <r>
    <x v="6"/>
    <x v="169"/>
    <n v="2275"/>
    <n v="1001295000"/>
    <s v="MB"/>
    <s v="sknh_full"/>
    <x v="365"/>
    <x v="0"/>
  </r>
  <r>
    <x v="6"/>
    <x v="170"/>
    <n v="2275"/>
    <n v="250700"/>
    <s v="TCB"/>
    <s v="sknh_14h"/>
    <x v="366"/>
    <x v="1"/>
  </r>
  <r>
    <x v="6"/>
    <x v="170"/>
    <n v="2275"/>
    <n v="15000000"/>
    <s v="TCB"/>
    <s v="sknh_14h"/>
    <x v="367"/>
    <x v="1"/>
  </r>
  <r>
    <x v="6"/>
    <x v="170"/>
    <n v="2275"/>
    <n v="73025558"/>
    <s v="MB"/>
    <s v="sknh_14h"/>
    <x v="368"/>
    <x v="2"/>
  </r>
  <r>
    <x v="6"/>
    <x v="170"/>
    <n v="2275"/>
    <n v="1208995000"/>
    <s v="MB"/>
    <s v="sknh_14h"/>
    <x v="369"/>
    <x v="0"/>
  </r>
  <r>
    <x v="6"/>
    <x v="171"/>
    <n v="2275"/>
    <n v="242454000"/>
    <s v="MB"/>
    <s v="sknh_14h"/>
    <x v="370"/>
    <x v="1"/>
  </r>
  <r>
    <x v="6"/>
    <x v="171"/>
    <n v="2275"/>
    <n v="463414000"/>
    <s v="MB"/>
    <s v="sknh_full"/>
    <x v="371"/>
    <x v="0"/>
  </r>
  <r>
    <x v="6"/>
    <x v="171"/>
    <n v="2275"/>
    <n v="1524150"/>
    <s v="TCB"/>
    <s v="sknh_full"/>
    <x v="372"/>
    <x v="1"/>
  </r>
  <r>
    <x v="6"/>
    <x v="171"/>
    <n v="2275"/>
    <n v="305356000"/>
    <s v="MB"/>
    <s v="sknh_14h"/>
    <x v="373"/>
    <x v="1"/>
  </r>
  <r>
    <x v="6"/>
    <x v="171"/>
    <n v="2275"/>
    <n v="150000000"/>
    <s v="TCB"/>
    <s v="sknh_full"/>
    <x v="374"/>
    <x v="1"/>
  </r>
  <r>
    <x v="6"/>
    <x v="171"/>
    <n v="2275"/>
    <n v="112788000"/>
    <s v="MB"/>
    <s v="sknh_full"/>
    <x v="375"/>
    <x v="2"/>
  </r>
  <r>
    <x v="6"/>
    <x v="172"/>
    <n v="2275"/>
    <n v="627422000"/>
    <s v="MB"/>
    <s v="sknh_full"/>
    <x v="376"/>
    <x v="0"/>
  </r>
  <r>
    <x v="6"/>
    <x v="172"/>
    <n v="2275"/>
    <n v="220000000"/>
    <s v="MB"/>
    <s v="sknh_14h"/>
    <x v="377"/>
    <x v="1"/>
  </r>
  <r>
    <x v="6"/>
    <x v="172"/>
    <n v="2275"/>
    <n v="100650000"/>
    <s v="ACB"/>
    <s v="sknh_full"/>
    <x v="378"/>
    <x v="1"/>
  </r>
  <r>
    <x v="6"/>
    <x v="172"/>
    <n v="2275"/>
    <n v="15000000"/>
    <s v="TCB"/>
    <s v="sknh_full"/>
    <x v="379"/>
    <x v="1"/>
  </r>
  <r>
    <x v="6"/>
    <x v="173"/>
    <n v="2275"/>
    <n v="625346000"/>
    <s v="MB"/>
    <s v="sknh_full"/>
    <x v="380"/>
    <x v="0"/>
  </r>
  <r>
    <x v="6"/>
    <x v="173"/>
    <n v="2275"/>
    <n v="240000000"/>
    <s v="MB"/>
    <s v="sknh_full"/>
    <x v="381"/>
    <x v="1"/>
  </r>
  <r>
    <x v="6"/>
    <x v="173"/>
    <n v="2275"/>
    <n v="722495"/>
    <s v="TCB"/>
    <s v="sknh_full"/>
    <x v="382"/>
    <x v="1"/>
  </r>
  <r>
    <x v="6"/>
    <x v="173"/>
    <n v="2275"/>
    <n v="333300"/>
    <s v="TCB"/>
    <s v="sknh_full"/>
    <x v="383"/>
    <x v="1"/>
  </r>
  <r>
    <x v="7"/>
    <x v="174"/>
    <n v="2275"/>
    <n v="376787000"/>
    <s v="MB"/>
    <s v="sknh_full"/>
    <x v="384"/>
    <x v="1"/>
  </r>
  <r>
    <x v="7"/>
    <x v="174"/>
    <n v="2275"/>
    <n v="219700000"/>
    <s v="MB"/>
    <s v="sknh_full"/>
    <x v="385"/>
    <x v="2"/>
  </r>
  <r>
    <x v="7"/>
    <x v="174"/>
    <n v="2275"/>
    <n v="119246000"/>
    <s v="MB"/>
    <s v="sknh_full"/>
    <x v="384"/>
    <x v="1"/>
  </r>
  <r>
    <x v="7"/>
    <x v="174"/>
    <n v="2275"/>
    <n v="73855000"/>
    <s v="MB"/>
    <s v="sknh_full"/>
    <x v="386"/>
    <x v="1"/>
  </r>
  <r>
    <x v="7"/>
    <x v="175"/>
    <n v="2275"/>
    <n v="725743000"/>
    <s v="MB"/>
    <s v="sknh_full"/>
    <x v="387"/>
    <x v="0"/>
  </r>
  <r>
    <x v="7"/>
    <x v="175"/>
    <n v="2275"/>
    <n v="615000"/>
    <s v="MB"/>
    <s v="sknh_14h"/>
    <x v="388"/>
    <x v="2"/>
  </r>
  <r>
    <x v="7"/>
    <x v="175"/>
    <n v="2275"/>
    <n v="362977000"/>
    <s v="MB"/>
    <s v="sknh_14h"/>
    <x v="384"/>
    <x v="1"/>
  </r>
  <r>
    <x v="7"/>
    <x v="175"/>
    <n v="2275"/>
    <n v="726000"/>
    <s v="VIETTELTH"/>
    <s v="sknh_14h"/>
    <x v="389"/>
    <x v="1"/>
  </r>
  <r>
    <x v="7"/>
    <x v="176"/>
    <n v="2275"/>
    <n v="929988000"/>
    <s v="MB"/>
    <s v="sknh_full"/>
    <x v="390"/>
    <x v="0"/>
  </r>
  <r>
    <x v="7"/>
    <x v="176"/>
    <n v="2275"/>
    <n v="174600000"/>
    <s v="MB"/>
    <s v="sknh_14h"/>
    <x v="391"/>
    <x v="1"/>
  </r>
  <r>
    <x v="7"/>
    <x v="176"/>
    <n v="2275"/>
    <n v="11500000"/>
    <s v="MB"/>
    <s v="sknh_full"/>
    <x v="392"/>
    <x v="2"/>
  </r>
  <r>
    <x v="7"/>
    <x v="177"/>
    <n v="2275"/>
    <n v="903175000"/>
    <s v="MB"/>
    <s v="sknh_full"/>
    <x v="393"/>
    <x v="0"/>
  </r>
  <r>
    <x v="7"/>
    <x v="177"/>
    <n v="2275"/>
    <n v="223390000"/>
    <s v="MB"/>
    <s v="sknh_14h"/>
    <x v="394"/>
    <x v="1"/>
  </r>
  <r>
    <x v="7"/>
    <x v="177"/>
    <n v="2275"/>
    <n v="746000"/>
    <s v="TCB"/>
    <s v="sknh_14h"/>
    <x v="395"/>
    <x v="1"/>
  </r>
  <r>
    <x v="7"/>
    <x v="178"/>
    <n v="2275"/>
    <n v="754223000"/>
    <s v="MB"/>
    <s v="sknh_full"/>
    <x v="396"/>
    <x v="0"/>
  </r>
  <r>
    <x v="7"/>
    <x v="178"/>
    <n v="2275"/>
    <n v="127090000"/>
    <s v="MB"/>
    <s v="sknh_14h"/>
    <x v="397"/>
    <x v="1"/>
  </r>
  <r>
    <x v="7"/>
    <x v="178"/>
    <n v="2275"/>
    <n v="563000"/>
    <s v="TCB"/>
    <s v="sknh_full"/>
    <x v="398"/>
    <x v="1"/>
  </r>
  <r>
    <x v="7"/>
    <x v="179"/>
    <n v="2275"/>
    <n v="722371000"/>
    <s v="MB"/>
    <s v="sknh_full"/>
    <x v="399"/>
    <x v="0"/>
  </r>
  <r>
    <x v="7"/>
    <x v="179"/>
    <n v="2275"/>
    <n v="177740000"/>
    <s v="MB"/>
    <s v="sknh_full"/>
    <x v="400"/>
    <x v="1"/>
  </r>
  <r>
    <x v="7"/>
    <x v="179"/>
    <n v="2275"/>
    <n v="120685000"/>
    <s v="MB"/>
    <s v="sknh_full"/>
    <x v="401"/>
    <x v="2"/>
  </r>
  <r>
    <x v="7"/>
    <x v="179"/>
    <n v="2275"/>
    <n v="9141000"/>
    <s v="MB"/>
    <s v="sknh_full"/>
    <x v="402"/>
    <x v="2"/>
  </r>
  <r>
    <x v="7"/>
    <x v="180"/>
    <n v="2275"/>
    <n v="463965000"/>
    <s v="MB"/>
    <s v="sknh_full"/>
    <x v="403"/>
    <x v="1"/>
  </r>
  <r>
    <x v="7"/>
    <x v="180"/>
    <n v="2275"/>
    <n v="300000000"/>
    <s v="MB"/>
    <s v="sknh_full"/>
    <x v="404"/>
    <x v="2"/>
  </r>
  <r>
    <x v="7"/>
    <x v="180"/>
    <n v="2275"/>
    <n v="80000000"/>
    <s v="MB"/>
    <s v="sknh_full"/>
    <x v="405"/>
    <x v="2"/>
  </r>
  <r>
    <x v="7"/>
    <x v="180"/>
    <n v="2275"/>
    <n v="897000"/>
    <s v="TCB"/>
    <s v="sknh_full"/>
    <x v="406"/>
    <x v="1"/>
  </r>
  <r>
    <x v="7"/>
    <x v="181"/>
    <n v="2275"/>
    <n v="839390000"/>
    <s v="MB"/>
    <s v="sknh_full"/>
    <x v="407"/>
    <x v="0"/>
  </r>
  <r>
    <x v="7"/>
    <x v="181"/>
    <n v="2275"/>
    <n v="275900000"/>
    <s v="MB"/>
    <s v="sknh_full"/>
    <x v="408"/>
    <x v="2"/>
  </r>
  <r>
    <x v="7"/>
    <x v="182"/>
    <n v="2275"/>
    <n v="607000"/>
    <s v="MB"/>
    <s v="sknh_full"/>
    <x v="409"/>
    <x v="2"/>
  </r>
  <r>
    <x v="7"/>
    <x v="182"/>
    <n v="2275"/>
    <n v="20000000"/>
    <s v="MB"/>
    <s v="sknh_full"/>
    <x v="410"/>
    <x v="2"/>
  </r>
  <r>
    <x v="7"/>
    <x v="182"/>
    <n v="2275"/>
    <n v="1123206000"/>
    <s v="MB"/>
    <s v="sknh_full"/>
    <x v="411"/>
    <x v="0"/>
  </r>
  <r>
    <x v="7"/>
    <x v="183"/>
    <n v="2275"/>
    <n v="292700000"/>
    <s v="MB"/>
    <s v="sknh_14h"/>
    <x v="412"/>
    <x v="1"/>
  </r>
  <r>
    <x v="7"/>
    <x v="183"/>
    <n v="2275"/>
    <n v="285000"/>
    <s v="TCB"/>
    <s v="sknh_14h"/>
    <x v="413"/>
    <x v="1"/>
  </r>
  <r>
    <x v="7"/>
    <x v="183"/>
    <n v="2275"/>
    <n v="607000"/>
    <s v="TCB"/>
    <s v="sknh_full"/>
    <x v="414"/>
    <x v="1"/>
  </r>
  <r>
    <x v="7"/>
    <x v="183"/>
    <n v="2275"/>
    <n v="903754000"/>
    <s v="MB"/>
    <s v="sknh_full"/>
    <x v="415"/>
    <x v="0"/>
  </r>
  <r>
    <x v="7"/>
    <x v="184"/>
    <n v="2275"/>
    <n v="14019000"/>
    <s v="TCB"/>
    <s v="sknh_14h"/>
    <x v="416"/>
    <x v="1"/>
  </r>
  <r>
    <x v="7"/>
    <x v="184"/>
    <n v="2275"/>
    <n v="61532000"/>
    <s v="TCB"/>
    <s v="sknh_14h"/>
    <x v="417"/>
    <x v="1"/>
  </r>
  <r>
    <x v="7"/>
    <x v="184"/>
    <n v="2275"/>
    <n v="382000"/>
    <s v="TCB"/>
    <s v="sknh_14h"/>
    <x v="418"/>
    <x v="1"/>
  </r>
  <r>
    <x v="7"/>
    <x v="184"/>
    <n v="2275"/>
    <n v="5894000"/>
    <s v="TCB"/>
    <s v="sknh_14h"/>
    <x v="419"/>
    <x v="1"/>
  </r>
  <r>
    <x v="7"/>
    <x v="184"/>
    <n v="2275"/>
    <n v="643427000"/>
    <s v="MB"/>
    <s v="sknh_full"/>
    <x v="420"/>
    <x v="1"/>
  </r>
  <r>
    <x v="7"/>
    <x v="184"/>
    <n v="2275"/>
    <n v="45000000"/>
    <s v="MB"/>
    <s v="sknh_14h"/>
    <x v="421"/>
    <x v="1"/>
  </r>
  <r>
    <x v="7"/>
    <x v="184"/>
    <n v="2275"/>
    <n v="244000000"/>
    <s v="MB"/>
    <s v="sknh_14h"/>
    <x v="422"/>
    <x v="1"/>
  </r>
  <r>
    <x v="7"/>
    <x v="185"/>
    <n v="2275"/>
    <n v="486697000"/>
    <s v="MB"/>
    <s v="sknh_full"/>
    <x v="423"/>
    <x v="1"/>
  </r>
  <r>
    <x v="7"/>
    <x v="185"/>
    <n v="2275"/>
    <n v="331100000"/>
    <s v="MB"/>
    <s v="sknh_full"/>
    <x v="424"/>
    <x v="1"/>
  </r>
  <r>
    <x v="7"/>
    <x v="185"/>
    <n v="2275"/>
    <n v="586000"/>
    <s v="TCB"/>
    <s v="sknh_full"/>
    <x v="425"/>
    <x v="1"/>
  </r>
  <r>
    <x v="7"/>
    <x v="186"/>
    <n v="2275"/>
    <n v="434931000"/>
    <s v="MB"/>
    <s v="sknh_full"/>
    <x v="426"/>
    <x v="0"/>
  </r>
  <r>
    <x v="7"/>
    <x v="186"/>
    <n v="2275"/>
    <n v="337976000"/>
    <s v="MB"/>
    <s v="sknh_full"/>
    <x v="427"/>
    <x v="0"/>
  </r>
  <r>
    <x v="7"/>
    <x v="186"/>
    <n v="2275"/>
    <n v="422000"/>
    <s v="TCB"/>
    <s v="sknh_full"/>
    <x v="428"/>
    <x v="1"/>
  </r>
  <r>
    <x v="7"/>
    <x v="187"/>
    <n v="2275"/>
    <n v="430600000"/>
    <s v="MB"/>
    <s v="sknh_full"/>
    <x v="429"/>
    <x v="0"/>
  </r>
  <r>
    <x v="7"/>
    <x v="187"/>
    <n v="2275"/>
    <n v="828426000"/>
    <s v="MB"/>
    <s v="sknh_full"/>
    <x v="430"/>
    <x v="0"/>
  </r>
  <r>
    <x v="7"/>
    <x v="188"/>
    <n v="2275"/>
    <n v="1030000"/>
    <s v="MB"/>
    <s v="sknh_full"/>
    <x v="431"/>
    <x v="2"/>
  </r>
  <r>
    <x v="7"/>
    <x v="188"/>
    <n v="2275"/>
    <n v="251000000"/>
    <s v="MB"/>
    <s v="sknh_14h"/>
    <x v="432"/>
    <x v="1"/>
  </r>
  <r>
    <x v="7"/>
    <x v="188"/>
    <n v="2275"/>
    <n v="927223000"/>
    <s v="MB"/>
    <s v="sknh_full"/>
    <x v="433"/>
    <x v="0"/>
  </r>
  <r>
    <x v="7"/>
    <x v="189"/>
    <n v="2275"/>
    <n v="591882000"/>
    <s v="MB"/>
    <s v="sknh_full"/>
    <x v="434"/>
    <x v="1"/>
  </r>
  <r>
    <x v="7"/>
    <x v="189"/>
    <n v="2275"/>
    <n v="256565000"/>
    <s v="MB"/>
    <s v="sknh_full"/>
    <x v="435"/>
    <x v="2"/>
  </r>
  <r>
    <x v="7"/>
    <x v="189"/>
    <n v="2275"/>
    <n v="263400000"/>
    <s v="MB"/>
    <s v="sknh_14h"/>
    <x v="436"/>
    <x v="1"/>
  </r>
  <r>
    <x v="7"/>
    <x v="189"/>
    <n v="2275"/>
    <n v="455000"/>
    <s v="TCB"/>
    <s v="sknh_14h"/>
    <x v="437"/>
    <x v="1"/>
  </r>
  <r>
    <x v="7"/>
    <x v="190"/>
    <n v="2275"/>
    <n v="172598000"/>
    <s v="MB"/>
    <s v="sknh_full"/>
    <x v="438"/>
    <x v="2"/>
  </r>
  <r>
    <x v="7"/>
    <x v="190"/>
    <n v="2275"/>
    <n v="610329000"/>
    <s v="MB"/>
    <s v="sknh_full"/>
    <x v="439"/>
    <x v="0"/>
  </r>
  <r>
    <x v="7"/>
    <x v="190"/>
    <n v="2275"/>
    <n v="595000"/>
    <s v="TCB"/>
    <s v="sknh_full"/>
    <x v="440"/>
    <x v="1"/>
  </r>
  <r>
    <x v="7"/>
    <x v="191"/>
    <n v="2275"/>
    <n v="583584000"/>
    <s v="MB"/>
    <s v="sknh_full"/>
    <x v="441"/>
    <x v="0"/>
  </r>
  <r>
    <x v="7"/>
    <x v="191"/>
    <n v="2275"/>
    <n v="231400000"/>
    <s v="MB"/>
    <s v="sknh_full"/>
    <x v="442"/>
    <x v="1"/>
  </r>
  <r>
    <x v="7"/>
    <x v="191"/>
    <n v="2275"/>
    <n v="380000"/>
    <s v="TCB"/>
    <s v="sknh_full"/>
    <x v="443"/>
    <x v="1"/>
  </r>
  <r>
    <x v="7"/>
    <x v="192"/>
    <n v="2275"/>
    <n v="475396000"/>
    <s v="MB"/>
    <s v="sknh_full"/>
    <x v="444"/>
    <x v="1"/>
  </r>
  <r>
    <x v="7"/>
    <x v="192"/>
    <n v="2275"/>
    <n v="59192000"/>
    <s v="MB"/>
    <s v="sknh_full"/>
    <x v="445"/>
    <x v="1"/>
  </r>
  <r>
    <x v="7"/>
    <x v="193"/>
    <n v="2275"/>
    <n v="763000"/>
    <s v="TCB"/>
    <s v="sknh_full"/>
    <x v="446"/>
    <x v="1"/>
  </r>
  <r>
    <x v="7"/>
    <x v="193"/>
    <n v="2275"/>
    <n v="494000"/>
    <s v="TCB"/>
    <s v="sknh_full"/>
    <x v="447"/>
    <x v="1"/>
  </r>
  <r>
    <x v="7"/>
    <x v="194"/>
    <n v="2275"/>
    <n v="393000000"/>
    <s v="MB"/>
    <s v="sknh_full"/>
    <x v="448"/>
    <x v="0"/>
  </r>
  <r>
    <x v="7"/>
    <x v="194"/>
    <n v="2275"/>
    <n v="133000000"/>
    <s v="MB"/>
    <s v="sknh_full"/>
    <x v="449"/>
    <x v="2"/>
  </r>
  <r>
    <x v="7"/>
    <x v="194"/>
    <n v="2275"/>
    <n v="809293000"/>
    <s v="MB"/>
    <s v="sknh_full"/>
    <x v="450"/>
    <x v="0"/>
  </r>
  <r>
    <x v="7"/>
    <x v="194"/>
    <n v="2275"/>
    <n v="309000"/>
    <s v="TCB"/>
    <s v="sknh_full"/>
    <x v="451"/>
    <x v="1"/>
  </r>
  <r>
    <x v="7"/>
    <x v="195"/>
    <n v="2275"/>
    <n v="153000000"/>
    <s v="MB"/>
    <s v="sknh_full"/>
    <x v="452"/>
    <x v="2"/>
  </r>
  <r>
    <x v="7"/>
    <x v="195"/>
    <n v="2275"/>
    <n v="83716000"/>
    <s v="MB"/>
    <s v="sknh_14h"/>
    <x v="453"/>
    <x v="2"/>
  </r>
  <r>
    <x v="7"/>
    <x v="195"/>
    <n v="2275"/>
    <n v="976064000"/>
    <s v="MB"/>
    <s v="sknh_full"/>
    <x v="454"/>
    <x v="0"/>
  </r>
  <r>
    <x v="7"/>
    <x v="195"/>
    <n v="2275"/>
    <n v="1600000"/>
    <s v="TCB"/>
    <s v="sknh_full"/>
    <x v="455"/>
    <x v="1"/>
  </r>
  <r>
    <x v="7"/>
    <x v="196"/>
    <n v="2275"/>
    <n v="924943000"/>
    <s v="MB"/>
    <s v="sknh_full"/>
    <x v="456"/>
    <x v="0"/>
  </r>
  <r>
    <x v="7"/>
    <x v="196"/>
    <n v="2275"/>
    <n v="50000000"/>
    <s v="ACB"/>
    <s v="sknh_full"/>
    <x v="457"/>
    <x v="1"/>
  </r>
  <r>
    <x v="7"/>
    <x v="196"/>
    <n v="2275"/>
    <n v="36000000"/>
    <s v="MB"/>
    <s v="sknh_full"/>
    <x v="458"/>
    <x v="2"/>
  </r>
  <r>
    <x v="7"/>
    <x v="196"/>
    <n v="2275"/>
    <n v="618000"/>
    <s v="TCB"/>
    <s v="sknh_full"/>
    <x v="459"/>
    <x v="1"/>
  </r>
  <r>
    <x v="7"/>
    <x v="197"/>
    <n v="2275"/>
    <n v="857000"/>
    <s v="TCB"/>
    <s v="sknh_full"/>
    <x v="460"/>
    <x v="1"/>
  </r>
  <r>
    <x v="7"/>
    <x v="197"/>
    <n v="2275"/>
    <n v="840539000"/>
    <s v="MB"/>
    <s v="sknh_full"/>
    <x v="461"/>
    <x v="0"/>
  </r>
  <r>
    <x v="7"/>
    <x v="197"/>
    <n v="2275"/>
    <n v="45336000"/>
    <s v="MB"/>
    <s v="sknh_full"/>
    <x v="462"/>
    <x v="2"/>
  </r>
  <r>
    <x v="7"/>
    <x v="197"/>
    <n v="2275"/>
    <n v="103000000"/>
    <s v="MB"/>
    <s v="sknh_full"/>
    <x v="463"/>
    <x v="2"/>
  </r>
  <r>
    <x v="7"/>
    <x v="198"/>
    <n v="2275"/>
    <n v="904103000"/>
    <s v="MB"/>
    <s v="sknh_full"/>
    <x v="464"/>
    <x v="0"/>
  </r>
  <r>
    <x v="7"/>
    <x v="198"/>
    <n v="2275"/>
    <n v="150300000"/>
    <s v="MB"/>
    <s v="sknh_full"/>
    <x v="465"/>
    <x v="2"/>
  </r>
  <r>
    <x v="7"/>
    <x v="199"/>
    <n v="2275"/>
    <n v="440371000"/>
    <s v="MB"/>
    <s v="sknh_full"/>
    <x v="466"/>
    <x v="1"/>
  </r>
  <r>
    <x v="7"/>
    <x v="199"/>
    <n v="2275"/>
    <n v="61265000"/>
    <s v="MB"/>
    <s v="sknh_full"/>
    <x v="466"/>
    <x v="1"/>
  </r>
  <r>
    <x v="7"/>
    <x v="199"/>
    <n v="2275"/>
    <n v="20413000"/>
    <s v="MB"/>
    <s v="sknh_full"/>
    <x v="466"/>
    <x v="1"/>
  </r>
  <r>
    <x v="7"/>
    <x v="200"/>
    <n v="2275"/>
    <n v="1024144000"/>
    <s v="MB"/>
    <s v="sknh_full"/>
    <x v="467"/>
    <x v="0"/>
  </r>
  <r>
    <x v="7"/>
    <x v="200"/>
    <n v="2275"/>
    <n v="471167000"/>
    <s v="MB"/>
    <s v="sknh_full"/>
    <x v="468"/>
    <x v="4"/>
  </r>
  <r>
    <x v="7"/>
    <x v="200"/>
    <n v="2275"/>
    <n v="2017000"/>
    <s v="TCB"/>
    <s v="sknh_14h"/>
    <x v="469"/>
    <x v="1"/>
  </r>
  <r>
    <x v="8"/>
    <x v="201"/>
    <n v="2275"/>
    <n v="557000"/>
    <s v="TCB"/>
    <s v="sknh_full"/>
    <x v="470"/>
    <x v="1"/>
  </r>
  <r>
    <x v="8"/>
    <x v="201"/>
    <n v="2275"/>
    <n v="645000"/>
    <s v="TCB"/>
    <s v="sknh_full"/>
    <x v="471"/>
    <x v="1"/>
  </r>
  <r>
    <x v="8"/>
    <x v="201"/>
    <n v="2275"/>
    <n v="997167000"/>
    <s v="MB"/>
    <s v="sknh_full"/>
    <x v="472"/>
    <x v="1"/>
  </r>
  <r>
    <x v="8"/>
    <x v="201"/>
    <n v="2275"/>
    <n v="164000000"/>
    <s v="MB"/>
    <s v="sknh_full"/>
    <x v="473"/>
    <x v="2"/>
  </r>
  <r>
    <x v="8"/>
    <x v="202"/>
    <n v="2275"/>
    <n v="302000"/>
    <s v="TCB"/>
    <s v="sknh_full"/>
    <x v="474"/>
    <x v="1"/>
  </r>
  <r>
    <x v="8"/>
    <x v="202"/>
    <n v="2275"/>
    <n v="833271000"/>
    <s v="MB"/>
    <s v="sknh_full"/>
    <x v="475"/>
    <x v="0"/>
  </r>
  <r>
    <x v="8"/>
    <x v="202"/>
    <n v="2275"/>
    <n v="143200000"/>
    <s v="MB"/>
    <s v="sknh_full"/>
    <x v="476"/>
    <x v="2"/>
  </r>
  <r>
    <x v="8"/>
    <x v="203"/>
    <n v="2275"/>
    <n v="877765000"/>
    <s v="MB"/>
    <s v="sknh_full"/>
    <x v="477"/>
    <x v="1"/>
  </r>
  <r>
    <x v="8"/>
    <x v="204"/>
    <n v="2275"/>
    <n v="315000000"/>
    <s v="MB"/>
    <s v="sknh_full"/>
    <x v="478"/>
    <x v="1"/>
  </r>
  <r>
    <x v="8"/>
    <x v="205"/>
    <n v="2275"/>
    <n v="1364015000"/>
    <s v="MB"/>
    <s v="sknh_full"/>
    <x v="479"/>
    <x v="0"/>
  </r>
  <r>
    <x v="8"/>
    <x v="205"/>
    <n v="2275"/>
    <n v="542000"/>
    <s v="TCB"/>
    <s v="sknh_14h"/>
    <x v="480"/>
    <x v="1"/>
  </r>
  <r>
    <x v="8"/>
    <x v="205"/>
    <n v="2275"/>
    <n v="1971000"/>
    <s v="TCB"/>
    <s v="sknh_14h"/>
    <x v="481"/>
    <x v="1"/>
  </r>
  <r>
    <x v="8"/>
    <x v="206"/>
    <n v="2275"/>
    <n v="868947000"/>
    <s v="MB"/>
    <s v="sknh_full"/>
    <x v="482"/>
    <x v="0"/>
  </r>
  <r>
    <x v="8"/>
    <x v="206"/>
    <n v="2275"/>
    <n v="110000000"/>
    <s v="MB"/>
    <s v="sknh_full"/>
    <x v="479"/>
    <x v="0"/>
  </r>
  <r>
    <x v="8"/>
    <x v="206"/>
    <n v="2275"/>
    <n v="16097000"/>
    <s v="TCB"/>
    <s v="sknh_14h"/>
    <x v="483"/>
    <x v="1"/>
  </r>
  <r>
    <x v="8"/>
    <x v="206"/>
    <n v="2275"/>
    <n v="762000"/>
    <s v="TCB"/>
    <s v="sknh_14h"/>
    <x v="484"/>
    <x v="1"/>
  </r>
  <r>
    <x v="8"/>
    <x v="206"/>
    <n v="2275"/>
    <n v="572000"/>
    <s v="TCB"/>
    <s v="sknh_14h"/>
    <x v="485"/>
    <x v="1"/>
  </r>
  <r>
    <x v="8"/>
    <x v="207"/>
    <n v="2275"/>
    <n v="845787500"/>
    <s v="MB"/>
    <s v="sknh_full"/>
    <x v="486"/>
    <x v="0"/>
  </r>
  <r>
    <x v="8"/>
    <x v="207"/>
    <n v="2275"/>
    <n v="25000000"/>
    <s v="MB"/>
    <s v="sknh_full"/>
    <x v="487"/>
    <x v="2"/>
  </r>
  <r>
    <x v="8"/>
    <x v="208"/>
    <n v="2275"/>
    <n v="823391000"/>
    <s v="MB"/>
    <s v="sknh_full"/>
    <x v="488"/>
    <x v="0"/>
  </r>
  <r>
    <x v="8"/>
    <x v="208"/>
    <n v="2275"/>
    <n v="725000"/>
    <s v="TCB"/>
    <s v="sknh_14h"/>
    <x v="489"/>
    <x v="1"/>
  </r>
  <r>
    <x v="8"/>
    <x v="209"/>
    <n v="2275"/>
    <n v="477759000"/>
    <s v="MB"/>
    <s v="sknh_full"/>
    <x v="490"/>
    <x v="0"/>
  </r>
  <r>
    <x v="8"/>
    <x v="209"/>
    <n v="2275"/>
    <n v="55000000"/>
    <s v="MB"/>
    <s v="sknh_full"/>
    <x v="491"/>
    <x v="2"/>
  </r>
  <r>
    <x v="8"/>
    <x v="209"/>
    <n v="2275"/>
    <n v="704000"/>
    <s v="TCB"/>
    <s v="sknh_full"/>
    <x v="492"/>
    <x v="1"/>
  </r>
  <r>
    <x v="8"/>
    <x v="210"/>
    <n v="2275"/>
    <n v="378223000"/>
    <s v="MB"/>
    <s v="sknh_full"/>
    <x v="493"/>
    <x v="1"/>
  </r>
  <r>
    <x v="8"/>
    <x v="210"/>
    <n v="2275"/>
    <n v="140000000"/>
    <s v="MB"/>
    <s v="sknh_full"/>
    <x v="494"/>
    <x v="1"/>
  </r>
  <r>
    <x v="8"/>
    <x v="210"/>
    <n v="2275"/>
    <n v="751000"/>
    <s v="TCB"/>
    <s v="sknh_full"/>
    <x v="495"/>
    <x v="1"/>
  </r>
  <r>
    <x v="8"/>
    <x v="211"/>
    <n v="2275"/>
    <n v="2051180000"/>
    <s v="MB"/>
    <s v="sknh_full"/>
    <x v="496"/>
    <x v="1"/>
  </r>
  <r>
    <x v="8"/>
    <x v="211"/>
    <n v="2275"/>
    <n v="976000"/>
    <s v="TCB"/>
    <s v="sknh_full"/>
    <x v="497"/>
    <x v="1"/>
  </r>
  <r>
    <x v="8"/>
    <x v="211"/>
    <n v="2275"/>
    <n v="476000"/>
    <s v="TCB"/>
    <s v="sknh_full"/>
    <x v="498"/>
    <x v="1"/>
  </r>
  <r>
    <x v="8"/>
    <x v="212"/>
    <n v="2275"/>
    <n v="966000"/>
    <s v="TCB"/>
    <s v="sknh_full"/>
    <x v="499"/>
    <x v="1"/>
  </r>
  <r>
    <x v="8"/>
    <x v="212"/>
    <n v="2275"/>
    <n v="832483000"/>
    <s v="MB"/>
    <s v="sknh_full"/>
    <x v="500"/>
    <x v="0"/>
  </r>
  <r>
    <x v="8"/>
    <x v="213"/>
    <n v="2275"/>
    <n v="101623000"/>
    <s v="MB"/>
    <s v="sknh_full"/>
    <x v="501"/>
    <x v="2"/>
  </r>
  <r>
    <x v="8"/>
    <x v="213"/>
    <n v="2275"/>
    <n v="248990000"/>
    <s v="MB"/>
    <s v="sknh_full"/>
    <x v="502"/>
    <x v="0"/>
  </r>
  <r>
    <x v="8"/>
    <x v="213"/>
    <n v="2275"/>
    <n v="694638000"/>
    <s v="MB"/>
    <s v="sknh_full"/>
    <x v="503"/>
    <x v="1"/>
  </r>
  <r>
    <x v="8"/>
    <x v="213"/>
    <n v="2275"/>
    <n v="206780000"/>
    <s v="MB"/>
    <s v="sknh_full"/>
    <x v="504"/>
    <x v="0"/>
  </r>
  <r>
    <x v="8"/>
    <x v="214"/>
    <n v="2275"/>
    <n v="735000"/>
    <s v="TCB"/>
    <s v="sknh_full"/>
    <x v="505"/>
    <x v="1"/>
  </r>
  <r>
    <x v="8"/>
    <x v="214"/>
    <n v="2275"/>
    <n v="4111000"/>
    <s v="MB"/>
    <s v="sknh_full"/>
    <x v="506"/>
    <x v="2"/>
  </r>
  <r>
    <x v="8"/>
    <x v="214"/>
    <n v="2275"/>
    <n v="120000000"/>
    <s v="MB"/>
    <s v="sknh_full"/>
    <x v="507"/>
    <x v="2"/>
  </r>
  <r>
    <x v="8"/>
    <x v="214"/>
    <n v="2275"/>
    <n v="759657000"/>
    <s v="MB"/>
    <s v="sknh_full"/>
    <x v="508"/>
    <x v="0"/>
  </r>
  <r>
    <x v="8"/>
    <x v="215"/>
    <n v="2275"/>
    <n v="688372000"/>
    <s v="MB"/>
    <s v="sknh_full"/>
    <x v="509"/>
    <x v="0"/>
  </r>
  <r>
    <x v="8"/>
    <x v="215"/>
    <n v="2275"/>
    <n v="617000"/>
    <s v="TCB"/>
    <s v="sknh_full"/>
    <x v="510"/>
    <x v="1"/>
  </r>
  <r>
    <x v="8"/>
    <x v="216"/>
    <n v="2275"/>
    <n v="1323002000"/>
    <s v="MB"/>
    <s v="sknh_full"/>
    <x v="511"/>
    <x v="1"/>
  </r>
  <r>
    <x v="8"/>
    <x v="217"/>
    <n v="2275"/>
    <n v="1092000"/>
    <s v="TCB"/>
    <s v="sknh_full"/>
    <x v="512"/>
    <x v="1"/>
  </r>
  <r>
    <x v="8"/>
    <x v="217"/>
    <n v="2275"/>
    <n v="464000"/>
    <s v="TCB"/>
    <s v="sknh_full"/>
    <x v="513"/>
    <x v="1"/>
  </r>
  <r>
    <x v="8"/>
    <x v="217"/>
    <n v="2275"/>
    <n v="343000"/>
    <s v="TCB"/>
    <s v="sknh_full"/>
    <x v="514"/>
    <x v="1"/>
  </r>
  <r>
    <x v="8"/>
    <x v="217"/>
    <n v="2275"/>
    <n v="3014000"/>
    <s v="MB"/>
    <s v="sknh_full"/>
    <x v="515"/>
    <x v="2"/>
  </r>
  <r>
    <x v="8"/>
    <x v="217"/>
    <n v="2275"/>
    <n v="970448000"/>
    <s v="MB"/>
    <s v="sknh_full"/>
    <x v="516"/>
    <x v="0"/>
  </r>
  <r>
    <x v="8"/>
    <x v="217"/>
    <n v="2275"/>
    <n v="139780000"/>
    <s v="MB"/>
    <s v="sknh_full"/>
    <x v="517"/>
    <x v="0"/>
  </r>
  <r>
    <x v="8"/>
    <x v="218"/>
    <n v="2275"/>
    <n v="443000"/>
    <s v="TCB"/>
    <s v="sknh_full"/>
    <x v="518"/>
    <x v="1"/>
  </r>
  <r>
    <x v="8"/>
    <x v="218"/>
    <n v="2275"/>
    <n v="300000000"/>
    <s v="MB"/>
    <s v="sknh_full"/>
    <x v="519"/>
    <x v="2"/>
  </r>
  <r>
    <x v="8"/>
    <x v="218"/>
    <n v="2275"/>
    <n v="10000000"/>
    <s v="MB"/>
    <s v="sknh_full"/>
    <x v="520"/>
    <x v="2"/>
  </r>
  <r>
    <x v="8"/>
    <x v="218"/>
    <n v="2275"/>
    <n v="792155000"/>
    <s v="MB"/>
    <s v="sknh_full"/>
    <x v="521"/>
    <x v="0"/>
  </r>
  <r>
    <x v="8"/>
    <x v="219"/>
    <n v="2275"/>
    <n v="207400000"/>
    <s v="MB"/>
    <s v="sknh_full"/>
    <x v="522"/>
    <x v="2"/>
  </r>
  <r>
    <x v="8"/>
    <x v="219"/>
    <n v="2275"/>
    <n v="30827000"/>
    <s v="MB"/>
    <s v="sknh_full"/>
    <x v="523"/>
    <x v="2"/>
  </r>
  <r>
    <x v="8"/>
    <x v="219"/>
    <n v="2275"/>
    <n v="438714000"/>
    <s v="MB"/>
    <s v="sknh_full"/>
    <x v="524"/>
    <x v="0"/>
  </r>
  <r>
    <x v="8"/>
    <x v="220"/>
    <n v="2275"/>
    <n v="569000"/>
    <s v="TCB"/>
    <s v="sknh_full"/>
    <x v="525"/>
    <x v="1"/>
  </r>
  <r>
    <x v="8"/>
    <x v="220"/>
    <n v="2275"/>
    <n v="28300000"/>
    <s v="MB"/>
    <s v="sknh_full"/>
    <x v="526"/>
    <x v="2"/>
  </r>
  <r>
    <x v="8"/>
    <x v="220"/>
    <n v="2275"/>
    <n v="33156000"/>
    <s v="MB"/>
    <s v="sknh_full"/>
    <x v="527"/>
    <x v="2"/>
  </r>
  <r>
    <x v="8"/>
    <x v="220"/>
    <n v="2275"/>
    <n v="477155000"/>
    <s v="MB"/>
    <s v="sknh_full"/>
    <x v="528"/>
    <x v="0"/>
  </r>
  <r>
    <x v="8"/>
    <x v="221"/>
    <n v="2275"/>
    <n v="1253000"/>
    <s v="TCB"/>
    <s v="sknh_full"/>
    <x v="529"/>
    <x v="1"/>
  </r>
  <r>
    <x v="8"/>
    <x v="222"/>
    <n v="2275"/>
    <n v="30000000"/>
    <s v="MB"/>
    <s v="sknh_full"/>
    <x v="530"/>
    <x v="2"/>
  </r>
  <r>
    <x v="8"/>
    <x v="222"/>
    <n v="2275"/>
    <n v="617000"/>
    <s v="TCB"/>
    <s v="sknh_full"/>
    <x v="531"/>
    <x v="1"/>
  </r>
  <r>
    <x v="8"/>
    <x v="222"/>
    <n v="2275"/>
    <n v="1027000"/>
    <s v="TCB"/>
    <s v="sknh_full"/>
    <x v="532"/>
    <x v="1"/>
  </r>
  <r>
    <x v="8"/>
    <x v="222"/>
    <n v="2275"/>
    <n v="1241896000"/>
    <s v="MB"/>
    <s v="sknh_full"/>
    <x v="533"/>
    <x v="0"/>
  </r>
  <r>
    <x v="8"/>
    <x v="223"/>
    <n v="2275"/>
    <n v="1263000"/>
    <s v="TCB"/>
    <s v="sknh_full"/>
    <x v="534"/>
    <x v="1"/>
  </r>
  <r>
    <x v="8"/>
    <x v="223"/>
    <n v="2275"/>
    <n v="929167000"/>
    <s v="MB"/>
    <s v="sknh_full"/>
    <x v="535"/>
    <x v="0"/>
  </r>
  <r>
    <x v="8"/>
    <x v="223"/>
    <n v="2275"/>
    <n v="15000000"/>
    <s v="MB"/>
    <s v="sknh_full"/>
    <x v="536"/>
    <x v="2"/>
  </r>
  <r>
    <x v="8"/>
    <x v="224"/>
    <n v="2275"/>
    <n v="1063000"/>
    <s v="TCB"/>
    <s v="sknh_full"/>
    <x v="537"/>
    <x v="1"/>
  </r>
  <r>
    <x v="8"/>
    <x v="224"/>
    <n v="2275"/>
    <n v="646327000"/>
    <s v="MB"/>
    <s v="sknh_full"/>
    <x v="538"/>
    <x v="0"/>
  </r>
  <r>
    <x v="9"/>
    <x v="225"/>
    <n v="2275"/>
    <n v="640125000"/>
    <s v="MB"/>
    <s v="sknh_full"/>
    <x v="539"/>
    <x v="0"/>
  </r>
  <r>
    <x v="9"/>
    <x v="225"/>
    <n v="2275"/>
    <n v="365000"/>
    <s v="TCB"/>
    <s v="sknh_full"/>
    <x v="540"/>
    <x v="1"/>
  </r>
  <r>
    <x v="9"/>
    <x v="226"/>
    <n v="2275"/>
    <n v="524000"/>
    <s v="TCB"/>
    <s v="sknh_full"/>
    <x v="541"/>
    <x v="1"/>
  </r>
  <r>
    <x v="9"/>
    <x v="226"/>
    <n v="2275"/>
    <n v="650572000"/>
    <s v="MB"/>
    <s v="sknh_full"/>
    <x v="542"/>
    <x v="0"/>
  </r>
  <r>
    <x v="9"/>
    <x v="227"/>
    <n v="2275"/>
    <n v="155000"/>
    <s v="TCB"/>
    <s v="sknh_full"/>
    <x v="543"/>
    <x v="1"/>
  </r>
  <r>
    <x v="9"/>
    <x v="227"/>
    <n v="2275"/>
    <n v="524000"/>
    <s v="TCB"/>
    <s v="sknh_full"/>
    <x v="544"/>
    <x v="1"/>
  </r>
  <r>
    <x v="9"/>
    <x v="227"/>
    <n v="2275"/>
    <n v="624000"/>
    <s v="TCB"/>
    <s v="sknh_full"/>
    <x v="545"/>
    <x v="1"/>
  </r>
  <r>
    <x v="9"/>
    <x v="227"/>
    <n v="2275"/>
    <n v="1289293000"/>
    <s v="MB"/>
    <s v="sknh_full"/>
    <x v="546"/>
    <x v="0"/>
  </r>
  <r>
    <x v="9"/>
    <x v="228"/>
    <n v="2275"/>
    <n v="1111000"/>
    <s v="TCB"/>
    <s v="sknh_14h"/>
    <x v="547"/>
    <x v="1"/>
  </r>
  <r>
    <x v="9"/>
    <x v="228"/>
    <n v="2275"/>
    <n v="895742000"/>
    <s v="MB"/>
    <s v="sknh_full"/>
    <x v="548"/>
    <x v="0"/>
  </r>
  <r>
    <x v="9"/>
    <x v="229"/>
    <n v="2275"/>
    <n v="212911000"/>
    <s v="MB"/>
    <s v="sknh_full"/>
    <x v="549"/>
    <x v="2"/>
  </r>
  <r>
    <x v="9"/>
    <x v="229"/>
    <n v="2275"/>
    <n v="632874000"/>
    <s v="MB"/>
    <s v="sknh_full"/>
    <x v="550"/>
    <x v="0"/>
  </r>
  <r>
    <x v="9"/>
    <x v="230"/>
    <n v="2275"/>
    <n v="502785000"/>
    <s v="MB"/>
    <s v="sknh_full"/>
    <x v="551"/>
    <x v="0"/>
  </r>
  <r>
    <x v="9"/>
    <x v="230"/>
    <n v="2275"/>
    <n v="15165000"/>
    <s v="MB"/>
    <s v="sknh_full"/>
    <x v="552"/>
    <x v="2"/>
  </r>
  <r>
    <x v="9"/>
    <x v="230"/>
    <n v="2275"/>
    <n v="445000"/>
    <s v="TCB"/>
    <s v="sknh_full"/>
    <x v="553"/>
    <x v="1"/>
  </r>
  <r>
    <x v="9"/>
    <x v="231"/>
    <n v="2275"/>
    <n v="279000"/>
    <s v="TCB"/>
    <m/>
    <x v="554"/>
    <x v="1"/>
  </r>
  <r>
    <x v="9"/>
    <x v="231"/>
    <n v="2275"/>
    <n v="602841000"/>
    <s v="MB"/>
    <m/>
    <x v="555"/>
    <x v="0"/>
  </r>
  <r>
    <x v="9"/>
    <x v="232"/>
    <n v="2275"/>
    <n v="760000"/>
    <s v="TCB"/>
    <m/>
    <x v="556"/>
    <x v="1"/>
  </r>
  <r>
    <x v="9"/>
    <x v="233"/>
    <n v="2275"/>
    <n v="703582000"/>
    <s v="MB"/>
    <s v="sknh_full"/>
    <x v="557"/>
    <x v="0"/>
  </r>
  <r>
    <x v="9"/>
    <x v="233"/>
    <n v="2275"/>
    <n v="300000000"/>
    <s v="MB"/>
    <s v="sknh_full"/>
    <x v="558"/>
    <x v="2"/>
  </r>
  <r>
    <x v="9"/>
    <x v="233"/>
    <n v="2275"/>
    <n v="300000000"/>
    <s v="MB"/>
    <s v="sknh_full"/>
    <x v="559"/>
    <x v="2"/>
  </r>
  <r>
    <x v="9"/>
    <x v="233"/>
    <n v="2275"/>
    <n v="114000000"/>
    <s v="MB"/>
    <s v="sknh_full"/>
    <x v="560"/>
    <x v="2"/>
  </r>
  <r>
    <x v="9"/>
    <x v="233"/>
    <n v="2275"/>
    <n v="395000"/>
    <s v="TCB"/>
    <s v="sknh_14h"/>
    <x v="561"/>
    <x v="1"/>
  </r>
  <r>
    <x v="9"/>
    <x v="233"/>
    <n v="2275"/>
    <n v="332000"/>
    <s v="TCB"/>
    <s v="sknh_14h"/>
    <x v="562"/>
    <x v="1"/>
  </r>
  <r>
    <x v="9"/>
    <x v="234"/>
    <n v="2275"/>
    <n v="116000000"/>
    <s v="MB"/>
    <m/>
    <x v="563"/>
    <x v="2"/>
  </r>
  <r>
    <x v="9"/>
    <x v="234"/>
    <n v="2275"/>
    <n v="137400000"/>
    <s v="MB"/>
    <m/>
    <x v="564"/>
    <x v="2"/>
  </r>
  <r>
    <x v="9"/>
    <x v="234"/>
    <n v="2275"/>
    <n v="268281000"/>
    <s v="MB"/>
    <m/>
    <x v="565"/>
    <x v="1"/>
  </r>
  <r>
    <x v="9"/>
    <x v="234"/>
    <n v="2275"/>
    <n v="300000000"/>
    <s v="MB"/>
    <m/>
    <x v="566"/>
    <x v="2"/>
  </r>
  <r>
    <x v="9"/>
    <x v="234"/>
    <n v="2275"/>
    <n v="300000000"/>
    <s v="MB"/>
    <m/>
    <x v="567"/>
    <x v="2"/>
  </r>
  <r>
    <x v="9"/>
    <x v="235"/>
    <n v="2275"/>
    <n v="300000000"/>
    <s v="MB"/>
    <s v="sknh_full"/>
    <x v="568"/>
    <x v="2"/>
  </r>
  <r>
    <x v="9"/>
    <x v="235"/>
    <n v="2275"/>
    <n v="348000"/>
    <s v="TCB"/>
    <s v="sknh_14h"/>
    <x v="569"/>
    <x v="1"/>
  </r>
  <r>
    <x v="9"/>
    <x v="235"/>
    <n v="2275"/>
    <n v="198663000"/>
    <s v="MB"/>
    <s v="sknh_full"/>
    <x v="570"/>
    <x v="1"/>
  </r>
  <r>
    <x v="9"/>
    <x v="235"/>
    <n v="2275"/>
    <n v="200000000"/>
    <s v="MB"/>
    <s v="sknh_full"/>
    <x v="571"/>
    <x v="2"/>
  </r>
  <r>
    <x v="9"/>
    <x v="235"/>
    <n v="2275"/>
    <n v="49000000"/>
    <s v="MB"/>
    <s v="sknh_full"/>
    <x v="572"/>
    <x v="2"/>
  </r>
  <r>
    <x v="9"/>
    <x v="235"/>
    <n v="2275"/>
    <n v="104440000"/>
    <s v="MB"/>
    <s v="sknh_full"/>
    <x v="573"/>
    <x v="2"/>
  </r>
  <r>
    <x v="9"/>
    <x v="235"/>
    <n v="2275"/>
    <n v="110000000"/>
    <s v="MB"/>
    <s v="sknh_full"/>
    <x v="574"/>
    <x v="2"/>
  </r>
  <r>
    <x v="9"/>
    <x v="236"/>
    <n v="2275"/>
    <n v="357815000"/>
    <s v="MB"/>
    <s v="sknh_full"/>
    <x v="575"/>
    <x v="1"/>
  </r>
  <r>
    <x v="9"/>
    <x v="236"/>
    <n v="2275"/>
    <n v="300000000"/>
    <s v="MB"/>
    <s v="sknh_full"/>
    <x v="576"/>
    <x v="2"/>
  </r>
  <r>
    <x v="9"/>
    <x v="236"/>
    <n v="2275"/>
    <n v="67114000"/>
    <s v="MB"/>
    <s v="sknh_full"/>
    <x v="577"/>
    <x v="2"/>
  </r>
  <r>
    <x v="9"/>
    <x v="236"/>
    <n v="2275"/>
    <n v="85000000"/>
    <s v="MB"/>
    <s v="sknh_full"/>
    <x v="578"/>
    <x v="2"/>
  </r>
  <r>
    <x v="9"/>
    <x v="237"/>
    <n v="2275"/>
    <n v="280000"/>
    <s v="TCB"/>
    <s v="sknh_full"/>
    <x v="579"/>
    <x v="1"/>
  </r>
  <r>
    <x v="9"/>
    <x v="237"/>
    <n v="2275"/>
    <n v="89398426"/>
    <s v="MB"/>
    <s v="sknh_full"/>
    <x v="580"/>
    <x v="2"/>
  </r>
  <r>
    <x v="9"/>
    <x v="237"/>
    <n v="2275"/>
    <n v="915541000"/>
    <s v="MB"/>
    <s v="sknh_full"/>
    <x v="581"/>
    <x v="1"/>
  </r>
  <r>
    <x v="9"/>
    <x v="238"/>
    <n v="2275"/>
    <n v="421000"/>
    <s v="TCB"/>
    <s v="sknh_full"/>
    <x v="582"/>
    <x v="1"/>
  </r>
  <r>
    <x v="9"/>
    <x v="239"/>
    <n v="2275"/>
    <n v="1339080000"/>
    <s v="MB"/>
    <s v="sknh_14h"/>
    <x v="583"/>
    <x v="1"/>
  </r>
  <r>
    <x v="9"/>
    <x v="239"/>
    <n v="2275"/>
    <n v="204000"/>
    <s v="TCB"/>
    <s v="sknh_14h"/>
    <x v="584"/>
    <x v="1"/>
  </r>
  <r>
    <x v="9"/>
    <x v="239"/>
    <n v="2275"/>
    <n v="91000"/>
    <s v="TCB"/>
    <s v="sknh_14h"/>
    <x v="585"/>
    <x v="1"/>
  </r>
  <r>
    <x v="9"/>
    <x v="240"/>
    <n v="2275"/>
    <n v="1118462000"/>
    <s v="MB"/>
    <s v="sknh_full"/>
    <x v="586"/>
    <x v="1"/>
  </r>
  <r>
    <x v="9"/>
    <x v="240"/>
    <n v="2275"/>
    <n v="537000"/>
    <s v="TCB"/>
    <s v="sknh_full"/>
    <x v="587"/>
    <x v="1"/>
  </r>
  <r>
    <x v="9"/>
    <x v="240"/>
    <n v="2275"/>
    <n v="32890000"/>
    <s v="MB"/>
    <s v="sknh_14h"/>
    <x v="588"/>
    <x v="2"/>
  </r>
  <r>
    <x v="9"/>
    <x v="241"/>
    <n v="2275"/>
    <n v="16000000"/>
    <s v="MB"/>
    <s v="sknh_full"/>
    <x v="589"/>
    <x v="2"/>
  </r>
  <r>
    <x v="9"/>
    <x v="241"/>
    <n v="2275"/>
    <n v="150000000"/>
    <s v="MB"/>
    <s v="sknh_full"/>
    <x v="590"/>
    <x v="2"/>
  </r>
  <r>
    <x v="9"/>
    <x v="241"/>
    <n v="2275"/>
    <n v="261542000"/>
    <s v="MB"/>
    <s v="sknh_full"/>
    <x v="591"/>
    <x v="2"/>
  </r>
  <r>
    <x v="9"/>
    <x v="241"/>
    <n v="2275"/>
    <n v="528181000"/>
    <s v="MB"/>
    <s v="sknh_full"/>
    <x v="592"/>
    <x v="1"/>
  </r>
  <r>
    <x v="9"/>
    <x v="241"/>
    <n v="2275"/>
    <n v="450000"/>
    <s v="TCB"/>
    <s v="sknh_14h"/>
    <x v="593"/>
    <x v="1"/>
  </r>
  <r>
    <x v="9"/>
    <x v="242"/>
    <n v="2275"/>
    <n v="318400000"/>
    <s v="MB"/>
    <s v="sknh_full"/>
    <x v="594"/>
    <x v="1"/>
  </r>
  <r>
    <x v="9"/>
    <x v="242"/>
    <n v="2275"/>
    <n v="199000000"/>
    <s v="MB"/>
    <s v="sknh_full"/>
    <x v="595"/>
    <x v="2"/>
  </r>
  <r>
    <x v="9"/>
    <x v="242"/>
    <n v="2275"/>
    <n v="114950000"/>
    <s v="MB"/>
    <s v="sknh_full"/>
    <x v="596"/>
    <x v="2"/>
  </r>
  <r>
    <x v="9"/>
    <x v="242"/>
    <n v="2275"/>
    <n v="19000000"/>
    <s v="MB"/>
    <s v="sknh_full"/>
    <x v="597"/>
    <x v="2"/>
  </r>
  <r>
    <x v="9"/>
    <x v="242"/>
    <n v="2275"/>
    <n v="254000"/>
    <s v="TCB"/>
    <s v="sknh_full"/>
    <x v="598"/>
    <x v="1"/>
  </r>
  <r>
    <x v="9"/>
    <x v="243"/>
    <n v="2275"/>
    <n v="212353000"/>
    <s v="MB"/>
    <s v="sknh_full"/>
    <x v="599"/>
    <x v="1"/>
  </r>
  <r>
    <x v="9"/>
    <x v="243"/>
    <n v="2275"/>
    <n v="23000000"/>
    <s v="MB"/>
    <s v="sknh_14h"/>
    <x v="600"/>
    <x v="2"/>
  </r>
  <r>
    <x v="9"/>
    <x v="243"/>
    <n v="2275"/>
    <n v="176000000"/>
    <s v="MB"/>
    <s v="sknh_full"/>
    <x v="601"/>
    <x v="2"/>
  </r>
  <r>
    <x v="9"/>
    <x v="243"/>
    <n v="2275"/>
    <n v="543000"/>
    <s v="TCB"/>
    <s v="sknh_14h"/>
    <x v="602"/>
    <x v="1"/>
  </r>
  <r>
    <x v="9"/>
    <x v="244"/>
    <n v="2275"/>
    <n v="300000000"/>
    <s v="MB"/>
    <s v="sknh_full"/>
    <x v="603"/>
    <x v="2"/>
  </r>
  <r>
    <x v="9"/>
    <x v="244"/>
    <n v="2275"/>
    <n v="63222000"/>
    <s v="MB"/>
    <s v="sknh_full"/>
    <x v="604"/>
    <x v="2"/>
  </r>
  <r>
    <x v="9"/>
    <x v="244"/>
    <n v="2275"/>
    <n v="1706000"/>
    <s v="TCB"/>
    <s v="sknh_full"/>
    <x v="605"/>
    <x v="1"/>
  </r>
  <r>
    <x v="9"/>
    <x v="245"/>
    <n v="2275"/>
    <n v="1392597000"/>
    <s v="MB"/>
    <s v="sknh_full"/>
    <x v="606"/>
    <x v="1"/>
  </r>
  <r>
    <x v="9"/>
    <x v="246"/>
    <n v="2275"/>
    <n v="139000"/>
    <s v="TCB"/>
    <s v="sknh_full"/>
    <x v="607"/>
    <x v="1"/>
  </r>
  <r>
    <x v="9"/>
    <x v="246"/>
    <n v="2275"/>
    <n v="223000"/>
    <s v="TCB"/>
    <s v="sknh_full"/>
    <x v="608"/>
    <x v="1"/>
  </r>
  <r>
    <x v="9"/>
    <x v="246"/>
    <n v="2275"/>
    <n v="890000"/>
    <s v="TCB"/>
    <s v="sknh_full"/>
    <x v="609"/>
    <x v="1"/>
  </r>
  <r>
    <x v="9"/>
    <x v="246"/>
    <n v="2275"/>
    <n v="20000000"/>
    <s v="MB"/>
    <s v="sknh_14h"/>
    <x v="610"/>
    <x v="2"/>
  </r>
  <r>
    <x v="9"/>
    <x v="246"/>
    <n v="2275"/>
    <n v="82000000"/>
    <s v="MB"/>
    <s v="sknh_full"/>
    <x v="611"/>
    <x v="2"/>
  </r>
  <r>
    <x v="9"/>
    <x v="246"/>
    <n v="2275"/>
    <n v="700389000"/>
    <s v="MB"/>
    <s v="sknh_full"/>
    <x v="612"/>
    <x v="1"/>
  </r>
  <r>
    <x v="9"/>
    <x v="246"/>
    <n v="2275"/>
    <n v="66542000"/>
    <s v="MB"/>
    <s v="sknh_14h"/>
    <x v="613"/>
    <x v="2"/>
  </r>
  <r>
    <x v="9"/>
    <x v="247"/>
    <n v="2275"/>
    <n v="402000"/>
    <s v="TCB"/>
    <s v="sknh_14h"/>
    <x v="614"/>
    <x v="1"/>
  </r>
  <r>
    <x v="9"/>
    <x v="247"/>
    <n v="2275"/>
    <n v="20000000"/>
    <s v="MB"/>
    <s v="sknh_14h"/>
    <x v="615"/>
    <x v="2"/>
  </r>
  <r>
    <x v="9"/>
    <x v="247"/>
    <n v="2275"/>
    <n v="65650000"/>
    <s v="MB"/>
    <s v="sknh_full"/>
    <x v="616"/>
    <x v="2"/>
  </r>
  <r>
    <x v="9"/>
    <x v="247"/>
    <n v="2275"/>
    <n v="271466000"/>
    <s v="MB"/>
    <s v="sknh_full"/>
    <x v="617"/>
    <x v="1"/>
  </r>
  <r>
    <x v="9"/>
    <x v="248"/>
    <n v="2275"/>
    <n v="204801000"/>
    <s v="MB"/>
    <s v="sknh_14h"/>
    <x v="618"/>
    <x v="1"/>
  </r>
  <r>
    <x v="9"/>
    <x v="248"/>
    <n v="2275"/>
    <n v="560366000"/>
    <s v="MB"/>
    <s v="sknh_full"/>
    <x v="619"/>
    <x v="1"/>
  </r>
  <r>
    <x v="9"/>
    <x v="248"/>
    <n v="2275"/>
    <n v="11791600"/>
    <s v="MB"/>
    <s v="sknh_full"/>
    <x v="620"/>
    <x v="2"/>
  </r>
  <r>
    <x v="9"/>
    <x v="249"/>
    <n v="2275"/>
    <n v="600000"/>
    <s v="TCB"/>
    <s v="sknh_full"/>
    <x v="621"/>
    <x v="1"/>
  </r>
  <r>
    <x v="9"/>
    <x v="249"/>
    <n v="2275"/>
    <n v="52068000"/>
    <s v="MB"/>
    <s v="sknh_full"/>
    <x v="622"/>
    <x v="2"/>
  </r>
  <r>
    <x v="9"/>
    <x v="249"/>
    <n v="2275"/>
    <n v="555473000"/>
    <s v="MB"/>
    <s v="sknh_full"/>
    <x v="623"/>
    <x v="0"/>
  </r>
  <r>
    <x v="10"/>
    <x v="249"/>
    <n v="2275"/>
    <n v="558000"/>
    <s v="MB"/>
    <d v="2020-10-30T00:00:00"/>
    <x v="624"/>
    <x v="2"/>
  </r>
  <r>
    <x v="10"/>
    <x v="249"/>
    <n v="2275"/>
    <n v="15000000"/>
    <s v="MB"/>
    <d v="2020-10-30T00:00:00"/>
    <x v="625"/>
    <x v="2"/>
  </r>
  <r>
    <x v="10"/>
    <x v="250"/>
    <n v="2275"/>
    <n v="581000"/>
    <s v="TCB"/>
    <s v="sknh_14h"/>
    <x v="626"/>
    <x v="1"/>
  </r>
  <r>
    <x v="10"/>
    <x v="250"/>
    <n v="2275"/>
    <n v="389000"/>
    <s v="TCB"/>
    <s v="sknh_14h"/>
    <x v="627"/>
    <x v="1"/>
  </r>
  <r>
    <x v="10"/>
    <x v="250"/>
    <n v="2275"/>
    <n v="1251691000"/>
    <s v="MB"/>
    <s v="sknh_full"/>
    <x v="628"/>
    <x v="0"/>
  </r>
  <r>
    <x v="10"/>
    <x v="251"/>
    <n v="2275"/>
    <n v="856847000"/>
    <s v="MB"/>
    <s v="sknh_full"/>
    <x v="629"/>
    <x v="0"/>
  </r>
  <r>
    <x v="10"/>
    <x v="252"/>
    <n v="2275"/>
    <n v="720308000"/>
    <s v="MB"/>
    <s v="sknh_full"/>
    <x v="630"/>
    <x v="0"/>
  </r>
  <r>
    <x v="10"/>
    <x v="252"/>
    <n v="2275"/>
    <n v="384000"/>
    <s v="TCB"/>
    <s v="sknh_full"/>
    <x v="631"/>
    <x v="1"/>
  </r>
  <r>
    <x v="10"/>
    <x v="253"/>
    <n v="2275"/>
    <n v="548036000"/>
    <s v="MB"/>
    <s v="sknh_full"/>
    <x v="632"/>
    <x v="0"/>
  </r>
  <r>
    <x v="10"/>
    <x v="253"/>
    <n v="2275"/>
    <n v="537000"/>
    <s v="TCB"/>
    <s v="sknh_full"/>
    <x v="633"/>
    <x v="1"/>
  </r>
  <r>
    <x v="10"/>
    <x v="253"/>
    <n v="2275"/>
    <n v="5190000"/>
    <s v="MB"/>
    <s v="sknh_14h"/>
    <x v="634"/>
    <x v="1"/>
  </r>
  <r>
    <x v="10"/>
    <x v="254"/>
    <n v="2275"/>
    <n v="314830000"/>
    <s v="MB"/>
    <s v="sknh_full"/>
    <x v="635"/>
    <x v="0"/>
  </r>
  <r>
    <x v="10"/>
    <x v="254"/>
    <n v="2275"/>
    <n v="4000000"/>
    <s v="MB"/>
    <s v="sknh_full"/>
    <x v="636"/>
    <x v="1"/>
  </r>
  <r>
    <x v="10"/>
    <x v="254"/>
    <n v="2275"/>
    <n v="3377000"/>
    <s v="TCB"/>
    <s v="sknh_full"/>
    <x v="637"/>
    <x v="1"/>
  </r>
  <r>
    <x v="10"/>
    <x v="255"/>
    <n v="2275"/>
    <n v="3080000"/>
    <s v="MB"/>
    <s v="sknh_full"/>
    <x v="638"/>
    <x v="1"/>
  </r>
  <r>
    <x v="10"/>
    <x v="255"/>
    <n v="2275"/>
    <n v="32371000"/>
    <s v="TCB"/>
    <s v="sknh_full"/>
    <x v="639"/>
    <x v="1"/>
  </r>
  <r>
    <x v="10"/>
    <x v="256"/>
    <n v="2275"/>
    <n v="807000"/>
    <s v="TCB"/>
    <s v="sknh_full"/>
    <x v="640"/>
    <x v="1"/>
  </r>
  <r>
    <x v="10"/>
    <x v="256"/>
    <n v="2275"/>
    <n v="255000"/>
    <s v="TCB"/>
    <s v="sknh_full"/>
    <x v="641"/>
    <x v="1"/>
  </r>
  <r>
    <x v="10"/>
    <x v="256"/>
    <n v="2275"/>
    <n v="1114782000"/>
    <s v="MB"/>
    <s v="sknh_full"/>
    <x v="642"/>
    <x v="0"/>
  </r>
  <r>
    <x v="10"/>
    <x v="257"/>
    <n v="2275"/>
    <n v="237000"/>
    <s v="TCB"/>
    <s v="sknh_full"/>
    <x v="643"/>
    <x v="1"/>
  </r>
  <r>
    <x v="10"/>
    <x v="257"/>
    <n v="2275"/>
    <n v="783662000"/>
    <s v="MB"/>
    <s v="sknh_full"/>
    <x v="644"/>
    <x v="0"/>
  </r>
  <r>
    <x v="10"/>
    <x v="257"/>
    <n v="2275"/>
    <n v="8597000"/>
    <s v="MB"/>
    <s v="sknh_14h"/>
    <x v="645"/>
    <x v="2"/>
  </r>
  <r>
    <x v="10"/>
    <x v="257"/>
    <n v="2275"/>
    <n v="3110000"/>
    <s v="MB"/>
    <s v="sknh_14h"/>
    <x v="646"/>
    <x v="1"/>
  </r>
  <r>
    <x v="10"/>
    <x v="258"/>
    <n v="2275"/>
    <n v="561909000"/>
    <s v="MB"/>
    <s v="sknh_full"/>
    <x v="647"/>
    <x v="0"/>
  </r>
  <r>
    <x v="10"/>
    <x v="258"/>
    <n v="2275"/>
    <n v="221000"/>
    <s v="TCB"/>
    <s v="sknh_full"/>
    <x v="643"/>
    <x v="1"/>
  </r>
  <r>
    <x v="10"/>
    <x v="259"/>
    <n v="2275"/>
    <n v="468000"/>
    <s v="TCB"/>
    <s v="sknh_full"/>
    <x v="648"/>
    <x v="1"/>
  </r>
  <r>
    <x v="10"/>
    <x v="259"/>
    <n v="2275"/>
    <n v="594364000"/>
    <s v="MB"/>
    <s v="sknh_full"/>
    <x v="649"/>
    <x v="0"/>
  </r>
  <r>
    <x v="10"/>
    <x v="259"/>
    <n v="2275"/>
    <n v="5095000"/>
    <s v="MB"/>
    <s v="sknh_14h"/>
    <x v="650"/>
    <x v="1"/>
  </r>
  <r>
    <x v="10"/>
    <x v="260"/>
    <n v="2275"/>
    <n v="883910000"/>
    <s v="MB"/>
    <s v="sknh_full"/>
    <x v="651"/>
    <x v="0"/>
  </r>
  <r>
    <x v="10"/>
    <x v="260"/>
    <n v="2275"/>
    <n v="608000"/>
    <s v="TCB"/>
    <s v="sknh_full"/>
    <x v="652"/>
    <x v="1"/>
  </r>
  <r>
    <x v="10"/>
    <x v="261"/>
    <n v="2275"/>
    <n v="1412871000"/>
    <s v="MB"/>
    <s v="sknh_full"/>
    <x v="653"/>
    <x v="0"/>
  </r>
  <r>
    <x v="10"/>
    <x v="261"/>
    <n v="2275"/>
    <n v="420927000"/>
    <s v="MB"/>
    <s v="sknh_full"/>
    <x v="654"/>
    <x v="0"/>
  </r>
  <r>
    <x v="10"/>
    <x v="261"/>
    <n v="2275"/>
    <n v="300000000"/>
    <s v="MB"/>
    <s v="sknh_full"/>
    <x v="655"/>
    <x v="2"/>
  </r>
  <r>
    <x v="10"/>
    <x v="261"/>
    <n v="2275"/>
    <n v="164716000"/>
    <s v="MB"/>
    <s v="sknh_full"/>
    <x v="656"/>
    <x v="2"/>
  </r>
  <r>
    <x v="10"/>
    <x v="261"/>
    <n v="2275"/>
    <n v="5509000"/>
    <s v="MB"/>
    <s v="sknh_14h"/>
    <x v="657"/>
    <x v="1"/>
  </r>
  <r>
    <x v="10"/>
    <x v="261"/>
    <n v="2275"/>
    <n v="7576000"/>
    <s v="TCB"/>
    <s v="sknh_14h"/>
    <x v="658"/>
    <x v="1"/>
  </r>
  <r>
    <x v="10"/>
    <x v="261"/>
    <n v="2275"/>
    <n v="416000"/>
    <s v="TCB"/>
    <s v="sknh_14h"/>
    <x v="659"/>
    <x v="1"/>
  </r>
  <r>
    <x v="10"/>
    <x v="261"/>
    <n v="2275"/>
    <n v="208000"/>
    <s v="TCB"/>
    <s v="sknh_14h"/>
    <x v="660"/>
    <x v="1"/>
  </r>
  <r>
    <x v="10"/>
    <x v="261"/>
    <n v="2275"/>
    <n v="52100000"/>
    <s v="TCB"/>
    <s v="sknh_14h"/>
    <x v="661"/>
    <x v="1"/>
  </r>
  <r>
    <x v="10"/>
    <x v="262"/>
    <n v="2275"/>
    <n v="741000"/>
    <s v="TCB"/>
    <s v="sknh_14h"/>
    <x v="662"/>
    <x v="1"/>
  </r>
  <r>
    <x v="10"/>
    <x v="262"/>
    <n v="2275"/>
    <n v="250500000"/>
    <s v="MB"/>
    <s v="sknh_full"/>
    <x v="663"/>
    <x v="2"/>
  </r>
  <r>
    <x v="10"/>
    <x v="262"/>
    <n v="2275"/>
    <n v="513939000"/>
    <s v="MB"/>
    <s v="sknh_full"/>
    <x v="664"/>
    <x v="0"/>
  </r>
  <r>
    <x v="10"/>
    <x v="262"/>
    <n v="2275"/>
    <n v="3300000"/>
    <s v="MB"/>
    <s v="sknh_14h"/>
    <x v="665"/>
    <x v="1"/>
  </r>
  <r>
    <x v="10"/>
    <x v="262"/>
    <n v="2275"/>
    <n v="44330000"/>
    <s v="TCB"/>
    <s v="sknh_14h"/>
    <x v="666"/>
    <x v="1"/>
  </r>
  <r>
    <x v="10"/>
    <x v="263"/>
    <n v="2275"/>
    <n v="300000000"/>
    <s v="MB"/>
    <s v="sknh_full"/>
    <x v="667"/>
    <x v="2"/>
  </r>
  <r>
    <x v="10"/>
    <x v="263"/>
    <n v="2275"/>
    <n v="139622000"/>
    <s v="MB"/>
    <s v="sknh_full"/>
    <x v="668"/>
    <x v="2"/>
  </r>
  <r>
    <x v="10"/>
    <x v="263"/>
    <n v="2275"/>
    <n v="300637000"/>
    <s v="MB"/>
    <s v="sknh_full"/>
    <x v="669"/>
    <x v="0"/>
  </r>
  <r>
    <x v="10"/>
    <x v="263"/>
    <n v="2275"/>
    <n v="169316000"/>
    <s v="MB"/>
    <s v="sknh_14h"/>
    <x v="670"/>
    <x v="1"/>
  </r>
  <r>
    <x v="10"/>
    <x v="263"/>
    <n v="2275"/>
    <n v="6725000"/>
    <s v="MB"/>
    <s v="sknh_14h"/>
    <x v="671"/>
    <x v="1"/>
  </r>
  <r>
    <x v="10"/>
    <x v="263"/>
    <n v="2275"/>
    <n v="435000"/>
    <s v="TCB"/>
    <s v="sknh_14h"/>
    <x v="672"/>
    <x v="1"/>
  </r>
  <r>
    <x v="10"/>
    <x v="263"/>
    <n v="2275"/>
    <n v="8330000"/>
    <s v="TCB"/>
    <s v="sknh_14h"/>
    <x v="673"/>
    <x v="1"/>
  </r>
  <r>
    <x v="10"/>
    <x v="263"/>
    <n v="2275"/>
    <n v="300000000"/>
    <s v="MB"/>
    <s v="sknh_14h"/>
    <x v="674"/>
    <x v="1"/>
  </r>
  <r>
    <x v="10"/>
    <x v="263"/>
    <n v="2285"/>
    <n v="234000000"/>
    <s v="MB"/>
    <s v="sknh_full"/>
    <x v="675"/>
    <x v="2"/>
  </r>
  <r>
    <x v="10"/>
    <x v="264"/>
    <n v="2275"/>
    <n v="501000"/>
    <s v="TCB"/>
    <s v="sknh_full"/>
    <x v="676"/>
    <x v="1"/>
  </r>
  <r>
    <x v="10"/>
    <x v="264"/>
    <n v="2275"/>
    <n v="4040000"/>
    <s v="MB"/>
    <s v="sknh_14h"/>
    <x v="677"/>
    <x v="1"/>
  </r>
  <r>
    <x v="10"/>
    <x v="264"/>
    <n v="2275"/>
    <n v="300000000"/>
    <s v="MB"/>
    <s v="sknh_full"/>
    <x v="678"/>
    <x v="1"/>
  </r>
  <r>
    <x v="10"/>
    <x v="264"/>
    <n v="2275"/>
    <n v="274000000"/>
    <s v="MB"/>
    <s v="sknh_full"/>
    <x v="679"/>
    <x v="2"/>
  </r>
  <r>
    <x v="10"/>
    <x v="264"/>
    <n v="2275"/>
    <n v="4044000"/>
    <s v="MB"/>
    <s v="sknh_full"/>
    <x v="680"/>
    <x v="1"/>
  </r>
  <r>
    <x v="10"/>
    <x v="264"/>
    <n v="2275"/>
    <n v="285695000"/>
    <s v="MB"/>
    <s v="sknh_full"/>
    <x v="681"/>
    <x v="1"/>
  </r>
  <r>
    <x v="10"/>
    <x v="264"/>
    <n v="2275"/>
    <n v="285298000"/>
    <s v="MB"/>
    <s v="sknh_full"/>
    <x v="682"/>
    <x v="0"/>
  </r>
  <r>
    <x v="10"/>
    <x v="265"/>
    <n v="2275"/>
    <n v="3270000"/>
    <s v="MB"/>
    <s v="sknh_full"/>
    <x v="683"/>
    <x v="1"/>
  </r>
  <r>
    <x v="10"/>
    <x v="265"/>
    <n v="2275"/>
    <n v="926117000"/>
    <s v="MB"/>
    <s v="sknh_full"/>
    <x v="684"/>
    <x v="0"/>
  </r>
  <r>
    <x v="10"/>
    <x v="265"/>
    <n v="2275"/>
    <n v="120000"/>
    <s v="TCB"/>
    <s v="sknh_full"/>
    <x v="685"/>
    <x v="1"/>
  </r>
  <r>
    <x v="10"/>
    <x v="266"/>
    <n v="2275"/>
    <n v="1190242000"/>
    <s v="MB"/>
    <s v="sknh_full"/>
    <x v="686"/>
    <x v="0"/>
  </r>
  <r>
    <x v="10"/>
    <x v="266"/>
    <n v="2275"/>
    <n v="415000"/>
    <s v="TCB"/>
    <s v="sknh_full"/>
    <x v="687"/>
    <x v="1"/>
  </r>
  <r>
    <x v="10"/>
    <x v="266"/>
    <n v="2275"/>
    <n v="50000000"/>
    <s v="MB"/>
    <s v="sknh_full"/>
    <x v="688"/>
    <x v="1"/>
  </r>
  <r>
    <x v="10"/>
    <x v="266"/>
    <n v="2275"/>
    <n v="164639000"/>
    <s v="MB"/>
    <s v="sknh_full"/>
    <x v="689"/>
    <x v="0"/>
  </r>
  <r>
    <x v="10"/>
    <x v="266"/>
    <n v="2275"/>
    <n v="566000"/>
    <s v="TCB"/>
    <s v="sknh_full"/>
    <x v="690"/>
    <x v="1"/>
  </r>
  <r>
    <x v="10"/>
    <x v="267"/>
    <n v="2275"/>
    <n v="227133000"/>
    <s v="MB"/>
    <s v="sknh_full"/>
    <x v="691"/>
    <x v="1"/>
  </r>
  <r>
    <x v="10"/>
    <x v="267"/>
    <n v="2275"/>
    <n v="700616000"/>
    <s v="MB"/>
    <s v="sknh_full"/>
    <x v="692"/>
    <x v="0"/>
  </r>
  <r>
    <x v="10"/>
    <x v="267"/>
    <n v="2275"/>
    <n v="140000000"/>
    <s v="MB"/>
    <s v="sknh_full"/>
    <x v="693"/>
    <x v="2"/>
  </r>
  <r>
    <x v="10"/>
    <x v="267"/>
    <n v="2275"/>
    <n v="1156000"/>
    <s v="MB"/>
    <s v="sknh_14h"/>
    <x v="694"/>
    <x v="1"/>
  </r>
  <r>
    <x v="10"/>
    <x v="267"/>
    <n v="2275"/>
    <n v="202000"/>
    <s v="TCB"/>
    <s v="sknh_14h"/>
    <x v="695"/>
    <x v="1"/>
  </r>
  <r>
    <x v="10"/>
    <x v="267"/>
    <n v="2275"/>
    <n v="5000000"/>
    <s v="TCB"/>
    <s v="sknh_14h"/>
    <x v="696"/>
    <x v="1"/>
  </r>
  <r>
    <x v="10"/>
    <x v="268"/>
    <n v="2275"/>
    <n v="3568000"/>
    <s v="TCB"/>
    <s v="sknh_14h"/>
    <x v="697"/>
    <x v="1"/>
  </r>
  <r>
    <x v="10"/>
    <x v="268"/>
    <n v="2275"/>
    <n v="6440000"/>
    <s v="MB"/>
    <s v="sknh_14h"/>
    <x v="698"/>
    <x v="1"/>
  </r>
  <r>
    <x v="10"/>
    <x v="268"/>
    <n v="2275"/>
    <n v="559000"/>
    <s v="TCB"/>
    <s v="sknh_14h"/>
    <x v="699"/>
    <x v="1"/>
  </r>
  <r>
    <x v="10"/>
    <x v="268"/>
    <n v="2275"/>
    <n v="90591000"/>
    <s v="MB"/>
    <s v="sknh_full"/>
    <x v="700"/>
    <x v="1"/>
  </r>
  <r>
    <x v="10"/>
    <x v="268"/>
    <n v="2275"/>
    <n v="271500000"/>
    <s v="MB"/>
    <s v="sknh_full"/>
    <x v="701"/>
    <x v="2"/>
  </r>
  <r>
    <x v="10"/>
    <x v="268"/>
    <n v="2275"/>
    <n v="379437000"/>
    <s v="MB"/>
    <s v="sknh_full"/>
    <x v="702"/>
    <x v="0"/>
  </r>
  <r>
    <x v="10"/>
    <x v="269"/>
    <n v="2275"/>
    <n v="175063000"/>
    <s v="MB"/>
    <s v="sknh_full"/>
    <x v="703"/>
    <x v="1"/>
  </r>
  <r>
    <x v="10"/>
    <x v="269"/>
    <n v="2275"/>
    <n v="4760000"/>
    <s v="MB"/>
    <s v="sknh_14h"/>
    <x v="704"/>
    <x v="1"/>
  </r>
  <r>
    <x v="10"/>
    <x v="269"/>
    <n v="2275"/>
    <n v="215500000"/>
    <s v="MB"/>
    <s v="sknh_full"/>
    <x v="705"/>
    <x v="2"/>
  </r>
  <r>
    <x v="10"/>
    <x v="269"/>
    <n v="2275"/>
    <n v="429492000"/>
    <s v="MB"/>
    <s v="sknh_full"/>
    <x v="706"/>
    <x v="0"/>
  </r>
  <r>
    <x v="10"/>
    <x v="269"/>
    <n v="2275"/>
    <n v="297000"/>
    <s v="TCB"/>
    <s v="sknh_full"/>
    <x v="707"/>
    <x v="1"/>
  </r>
  <r>
    <x v="10"/>
    <x v="270"/>
    <n v="2275"/>
    <n v="8081000"/>
    <s v="TCB"/>
    <s v="sknh_full"/>
    <x v="708"/>
    <x v="1"/>
  </r>
  <r>
    <x v="10"/>
    <x v="270"/>
    <n v="2275"/>
    <n v="3609000"/>
    <s v="MB"/>
    <s v="sknh_full"/>
    <x v="709"/>
    <x v="1"/>
  </r>
  <r>
    <x v="10"/>
    <x v="270"/>
    <n v="2275"/>
    <n v="371000"/>
    <s v="TCB"/>
    <s v="sknh_full"/>
    <x v="710"/>
    <x v="1"/>
  </r>
  <r>
    <x v="10"/>
    <x v="270"/>
    <n v="2275"/>
    <n v="18000000"/>
    <s v="MB"/>
    <s v="sknh_full"/>
    <x v="711"/>
    <x v="2"/>
  </r>
  <r>
    <x v="10"/>
    <x v="270"/>
    <n v="2275"/>
    <n v="168500000"/>
    <s v="MB"/>
    <s v="sknh_full"/>
    <x v="712"/>
    <x v="2"/>
  </r>
  <r>
    <x v="10"/>
    <x v="270"/>
    <n v="2275"/>
    <n v="136377000"/>
    <s v="MB"/>
    <s v="sknh_full"/>
    <x v="713"/>
    <x v="0"/>
  </r>
  <r>
    <x v="10"/>
    <x v="271"/>
    <n v="2275"/>
    <n v="6707000"/>
    <s v="MB"/>
    <s v="sknh_full"/>
    <x v="714"/>
    <x v="1"/>
  </r>
  <r>
    <x v="10"/>
    <x v="271"/>
    <n v="2275"/>
    <n v="265102000"/>
    <s v="MB"/>
    <s v="sknh_full"/>
    <x v="715"/>
    <x v="2"/>
  </r>
  <r>
    <x v="10"/>
    <x v="272"/>
    <n v="2275"/>
    <n v="772345000"/>
    <s v="MB"/>
    <s v="sknh_full"/>
    <x v="716"/>
    <x v="0"/>
  </r>
  <r>
    <x v="10"/>
    <x v="272"/>
    <n v="2275"/>
    <n v="95679000"/>
    <s v="MB"/>
    <s v="sknh_full"/>
    <x v="717"/>
    <x v="1"/>
  </r>
  <r>
    <x v="10"/>
    <x v="272"/>
    <n v="2275"/>
    <n v="120000000"/>
    <s v="MB"/>
    <s v="sknh_full"/>
    <x v="718"/>
    <x v="2"/>
  </r>
  <r>
    <x v="10"/>
    <x v="272"/>
    <n v="2275"/>
    <n v="300000000"/>
    <s v="MB"/>
    <s v="sknh_full"/>
    <x v="719"/>
    <x v="2"/>
  </r>
  <r>
    <x v="10"/>
    <x v="272"/>
    <n v="2275"/>
    <n v="2517000"/>
    <s v="MB"/>
    <s v="sknh_14h"/>
    <x v="720"/>
    <x v="1"/>
  </r>
  <r>
    <x v="11"/>
    <x v="273"/>
    <n v="2275"/>
    <n v="500000"/>
    <s v="TCB"/>
    <s v="sknh_14h"/>
    <x v="721"/>
    <x v="1"/>
  </r>
  <r>
    <x v="11"/>
    <x v="273"/>
    <n v="2275"/>
    <n v="364000"/>
    <s v="TCB"/>
    <s v="sknh_14h"/>
    <x v="722"/>
    <x v="1"/>
  </r>
  <r>
    <x v="11"/>
    <x v="273"/>
    <n v="2275"/>
    <n v="505342000"/>
    <s v="MB"/>
    <s v="sknh_full"/>
    <x v="723"/>
    <x v="0"/>
  </r>
  <r>
    <x v="11"/>
    <x v="273"/>
    <n v="2275"/>
    <n v="44000"/>
    <s v="TCB"/>
    <s v="sknh_14h"/>
    <x v="724"/>
    <x v="1"/>
  </r>
  <r>
    <x v="11"/>
    <x v="274"/>
    <n v="2275"/>
    <n v="250000000"/>
    <s v="MB"/>
    <s v="sknh_full"/>
    <x v="725"/>
    <x v="1"/>
  </r>
  <r>
    <x v="11"/>
    <x v="274"/>
    <n v="2275"/>
    <n v="300000000"/>
    <s v="MB"/>
    <s v="sknh_full"/>
    <x v="726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1000000}" name="PivotTable8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B3:H280" firstHeaderRow="1" firstDataRow="2" firstDataCol="1"/>
  <pivotFields count="8">
    <pivotField compact="0" outline="0" showAll="0" defaultSubtotal="0"/>
    <pivotField axis="axisRow" compact="0" numFmtId="14" outline="0" showAll="0" defaultSubtotal="0">
      <items count="27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m="1" x="275"/>
      </items>
    </pivotField>
    <pivotField compact="0" outline="0" showAll="0" defaultSubtotal="0"/>
    <pivotField dataField="1" compact="0" numFmtId="165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Col" compact="0" outline="0" showAll="0" sortType="ascending" defaultSubtotal="0">
      <items count="5">
        <item x="1"/>
        <item x="0"/>
        <item x="4"/>
        <item x="3"/>
        <item x="2"/>
      </items>
    </pivotField>
  </pivotFields>
  <rowFields count="1">
    <field x="1"/>
  </rowFields>
  <rowItems count="27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 t="grand">
      <x/>
    </i>
  </rowItems>
  <colFields count="1">
    <field x="7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Số tiền" fld="3" baseField="0" baseItem="0" numFmtId="165"/>
  </dataFields>
  <formats count="9">
    <format dxfId="8">
      <pivotArea outline="0" collapsedLevelsAreSubtotals="1" fieldPosition="0"/>
    </format>
    <format dxfId="7">
      <pivotArea dataOnly="0" labelOnly="1" outline="0" fieldPosition="0">
        <references count="1">
          <reference field="7" count="0"/>
        </references>
      </pivotArea>
    </format>
    <format dxfId="6">
      <pivotArea dataOnly="0" labelOnly="1" grandCol="1" outline="0" fieldPosition="0"/>
    </format>
    <format dxfId="5">
      <pivotArea outline="0" collapsedLevelsAreSubtotals="1" fieldPosition="0"/>
    </format>
    <format dxfId="4">
      <pivotArea dataOnly="0" labelOnly="1" outline="0" fieldPosition="0">
        <references count="1">
          <reference field="7" count="0"/>
        </references>
      </pivotArea>
    </format>
    <format dxfId="3">
      <pivotArea dataOnly="0" labelOnly="1" grandCol="1" outline="0" fieldPosition="0"/>
    </format>
    <format dxfId="2">
      <pivotArea outline="0" collapsedLevelsAreSubtotals="1" fieldPosition="0"/>
    </format>
    <format dxfId="1">
      <pivotArea dataOnly="0" labelOnly="1" outline="0" fieldPosition="0">
        <references count="1">
          <reference field="7" count="0"/>
        </references>
      </pivotArea>
    </format>
    <format dxfId="0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J3:Q1014" firstHeaderRow="1" firstDataRow="2" firstDataCol="2"/>
  <pivotFields count="8"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numFmtId="14" outline="0" subtotalTop="0" showAll="0">
      <items count="27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m="1" x="27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5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>
      <items count="728">
        <item x="389"/>
        <item x="152"/>
        <item x="47"/>
        <item x="434"/>
        <item x="409"/>
        <item x="75"/>
        <item x="7"/>
        <item x="101"/>
        <item x="18"/>
        <item x="8"/>
        <item x="412"/>
        <item x="422"/>
        <item x="424"/>
        <item x="432"/>
        <item x="436"/>
        <item x="442"/>
        <item x="445"/>
        <item x="444"/>
        <item x="381"/>
        <item x="394"/>
        <item x="397"/>
        <item x="421"/>
        <item x="403"/>
        <item x="478"/>
        <item x="65"/>
        <item x="114"/>
        <item x="113"/>
        <item x="386"/>
        <item x="124"/>
        <item x="289"/>
        <item x="290"/>
        <item x="126"/>
        <item x="391"/>
        <item x="279"/>
        <item x="373"/>
        <item x="370"/>
        <item x="337"/>
        <item x="303"/>
        <item x="317"/>
        <item x="377"/>
        <item x="466"/>
        <item x="268"/>
        <item x="384"/>
        <item x="274"/>
        <item x="64"/>
        <item x="4"/>
        <item x="494"/>
        <item x="133"/>
        <item x="63"/>
        <item x="493"/>
        <item x="140"/>
        <item x="142"/>
        <item x="143"/>
        <item x="88"/>
        <item x="89"/>
        <item x="149"/>
        <item x="49"/>
        <item x="308"/>
        <item x="307"/>
        <item x="99"/>
        <item x="267"/>
        <item x="61"/>
        <item x="175"/>
        <item x="278"/>
        <item x="239"/>
        <item x="238"/>
        <item x="130"/>
        <item x="237"/>
        <item x="257"/>
        <item x="256"/>
        <item x="98"/>
        <item x="60"/>
        <item x="367"/>
        <item x="379"/>
        <item x="507"/>
        <item x="649"/>
        <item x="362"/>
        <item x="363"/>
        <item x="364"/>
        <item x="366"/>
        <item x="372"/>
        <item x="382"/>
        <item x="383"/>
        <item x="399"/>
        <item x="542"/>
        <item x="647"/>
        <item x="496"/>
        <item x="565"/>
        <item x="651"/>
        <item x="570"/>
        <item x="653"/>
        <item x="575"/>
        <item x="500"/>
        <item x="654"/>
        <item x="348"/>
        <item x="203"/>
        <item x="350"/>
        <item x="508"/>
        <item x="509"/>
        <item x="511"/>
        <item x="517"/>
        <item x="606"/>
        <item x="454"/>
        <item x="456"/>
        <item x="533"/>
        <item x="713"/>
        <item x="461"/>
        <item x="617"/>
        <item x="464"/>
        <item x="327"/>
        <item x="535"/>
        <item x="623"/>
        <item x="538"/>
        <item x="723"/>
        <item x="644"/>
        <item x="557"/>
        <item x="475"/>
        <item x="477"/>
        <item x="407"/>
        <item x="411"/>
        <item x="193"/>
        <item x="192"/>
        <item x="415"/>
        <item x="420"/>
        <item x="423"/>
        <item x="504"/>
        <item x="503"/>
        <item x="502"/>
        <item x="154"/>
        <item x="448"/>
        <item x="356"/>
        <item x="157"/>
        <item x="357"/>
        <item x="450"/>
        <item x="358"/>
        <item x="359"/>
        <item x="365"/>
        <item x="318"/>
        <item x="716"/>
        <item x="371"/>
        <item x="467"/>
        <item x="472"/>
        <item x="630"/>
        <item x="232"/>
        <item x="550"/>
        <item x="334"/>
        <item x="551"/>
        <item x="333"/>
        <item x="132"/>
        <item x="488"/>
        <item x="67"/>
        <item x="118"/>
        <item x="486"/>
        <item x="490"/>
        <item x="135"/>
        <item x="83"/>
        <item x="195"/>
        <item x="180"/>
        <item x="197"/>
        <item x="427"/>
        <item x="299"/>
        <item x="426"/>
        <item x="200"/>
        <item x="429"/>
        <item x="346"/>
        <item x="301"/>
        <item x="581"/>
        <item x="201"/>
        <item x="249"/>
        <item x="430"/>
        <item x="148"/>
        <item x="302"/>
        <item x="664"/>
        <item x="583"/>
        <item x="44"/>
        <item x="304"/>
        <item x="433"/>
        <item x="46"/>
        <item x="669"/>
        <item x="306"/>
        <item x="682"/>
        <item x="153"/>
        <item x="586"/>
        <item x="439"/>
        <item x="684"/>
        <item x="3"/>
        <item x="117"/>
        <item x="592"/>
        <item x="441"/>
        <item x="686"/>
        <item x="594"/>
        <item x="212"/>
        <item x="55"/>
        <item x="629"/>
        <item x="599"/>
        <item x="689"/>
        <item x="521"/>
        <item x="159"/>
        <item x="692"/>
        <item x="376"/>
        <item x="524"/>
        <item x="258"/>
        <item x="161"/>
        <item x="528"/>
        <item x="546"/>
        <item x="702"/>
        <item x="162"/>
        <item x="260"/>
        <item x="706"/>
        <item x="165"/>
        <item x="612"/>
        <item x="261"/>
        <item x="262"/>
        <item x="369"/>
        <item x="619"/>
        <item x="264"/>
        <item x="226"/>
        <item x="2"/>
        <item x="1"/>
        <item x="120"/>
        <item x="539"/>
        <item x="380"/>
        <item x="628"/>
        <item x="328"/>
        <item x="228"/>
        <item x="231"/>
        <item x="632"/>
        <item x="479"/>
        <item x="548"/>
        <item x="123"/>
        <item x="332"/>
        <item x="635"/>
        <item x="234"/>
        <item x="329"/>
        <item x="642"/>
        <item x="73"/>
        <item x="236"/>
        <item x="482"/>
        <item x="555"/>
        <item x="296"/>
        <item x="331"/>
        <item x="194"/>
        <item x="187"/>
        <item x="5"/>
        <item x="19"/>
        <item x="52"/>
        <item x="170"/>
        <item x="242"/>
        <item x="12"/>
        <item x="360"/>
        <item x="388"/>
        <item x="77"/>
        <item x="491"/>
        <item x="102"/>
        <item x="595"/>
        <item x="515"/>
        <item x="56"/>
        <item x="520"/>
        <item x="167"/>
        <item x="347"/>
        <item x="205"/>
        <item x="573"/>
        <item x="233"/>
        <item x="235"/>
        <item x="527"/>
        <item x="468"/>
        <item x="351"/>
        <item x="453"/>
        <item x="402"/>
        <item x="361"/>
        <item x="244"/>
        <item x="6"/>
        <item x="22"/>
        <item x="31"/>
        <item x="674"/>
        <item x="670"/>
        <item x="681"/>
        <item x="680"/>
        <item x="53"/>
        <item x="618"/>
        <item x="168"/>
        <item x="21"/>
        <item x="352"/>
        <item x="38"/>
        <item x="519"/>
        <item x="476"/>
        <item x="66"/>
        <item x="23"/>
        <item x="80"/>
        <item x="134"/>
        <item x="410"/>
        <item x="338"/>
        <item x="339"/>
        <item x="340"/>
        <item x="25"/>
        <item x="26"/>
        <item x="24"/>
        <item x="343"/>
        <item x="139"/>
        <item x="294"/>
        <item x="29"/>
        <item x="563"/>
        <item x="567"/>
        <item x="566"/>
        <item x="564"/>
        <item x="85"/>
        <item x="87"/>
        <item x="30"/>
        <item x="572"/>
        <item x="571"/>
        <item x="568"/>
        <item x="574"/>
        <item x="655"/>
        <item x="656"/>
        <item x="145"/>
        <item x="35"/>
        <item x="576"/>
        <item x="577"/>
        <item x="146"/>
        <item x="40"/>
        <item x="37"/>
        <item x="580"/>
        <item x="90"/>
        <item x="202"/>
        <item x="501"/>
        <item x="272"/>
        <item x="663"/>
        <item x="588"/>
        <item x="204"/>
        <item x="506"/>
        <item x="42"/>
        <item x="41"/>
        <item x="45"/>
        <item x="667"/>
        <item x="668"/>
        <item x="92"/>
        <item x="206"/>
        <item x="431"/>
        <item x="50"/>
        <item x="679"/>
        <item x="678"/>
        <item x="435"/>
        <item x="95"/>
        <item x="438"/>
        <item x="252"/>
        <item x="116"/>
        <item x="100"/>
        <item x="589"/>
        <item x="590"/>
        <item x="591"/>
        <item x="688"/>
        <item x="210"/>
        <item x="354"/>
        <item x="54"/>
        <item x="597"/>
        <item x="596"/>
        <item x="211"/>
        <item x="57"/>
        <item x="600"/>
        <item x="449"/>
        <item x="215"/>
        <item x="601"/>
        <item x="693"/>
        <item x="158"/>
        <item x="217"/>
        <item x="523"/>
        <item x="701"/>
        <item x="700"/>
        <item x="160"/>
        <item x="216"/>
        <item x="452"/>
        <item x="526"/>
        <item x="705"/>
        <item x="703"/>
        <item x="530"/>
        <item x="221"/>
        <item x="163"/>
        <item x="458"/>
        <item x="316"/>
        <item x="610"/>
        <item x="611"/>
        <item x="613"/>
        <item x="715"/>
        <item x="712"/>
        <item x="711"/>
        <item x="110"/>
        <item x="164"/>
        <item x="463"/>
        <item x="616"/>
        <item x="615"/>
        <item x="719"/>
        <item x="718"/>
        <item x="320"/>
        <item x="177"/>
        <item x="465"/>
        <item x="368"/>
        <item x="620"/>
        <item x="717"/>
        <item x="112"/>
        <item x="536"/>
        <item x="375"/>
        <item x="622"/>
        <item x="323"/>
        <item x="266"/>
        <item x="119"/>
        <item x="182"/>
        <item x="181"/>
        <item x="58"/>
        <item x="726"/>
        <item x="725"/>
        <item x="326"/>
        <item x="324"/>
        <item x="385"/>
        <item x="62"/>
        <item x="59"/>
        <item x="176"/>
        <item x="473"/>
        <item x="392"/>
        <item x="122"/>
        <item x="125"/>
        <item x="9"/>
        <item x="549"/>
        <item x="128"/>
        <item x="282"/>
        <item x="335"/>
        <item x="330"/>
        <item x="401"/>
        <item x="13"/>
        <item x="552"/>
        <item x="76"/>
        <item x="404"/>
        <item x="405"/>
        <item x="14"/>
        <item x="487"/>
        <item x="408"/>
        <item x="16"/>
        <item x="241"/>
        <item x="645"/>
        <item x="559"/>
        <item x="560"/>
        <item x="136"/>
        <item x="291"/>
        <item x="292"/>
        <item x="285"/>
        <item x="144"/>
        <item x="558"/>
        <item x="462"/>
        <item x="603"/>
        <item x="106"/>
        <item x="691"/>
        <item x="34"/>
        <item x="604"/>
        <item x="271"/>
        <item x="105"/>
        <item x="104"/>
        <item x="522"/>
        <item x="341"/>
        <item x="48"/>
        <item x="127"/>
        <item x="344"/>
        <item x="305"/>
        <item x="219"/>
        <item x="218"/>
        <item x="220"/>
        <item x="147"/>
        <item x="516"/>
        <item x="390"/>
        <item x="393"/>
        <item x="396"/>
        <item x="387"/>
        <item x="186"/>
        <item x="280"/>
        <item x="284"/>
        <item x="191"/>
        <item x="286"/>
        <item x="325"/>
        <item x="137"/>
        <item x="293"/>
        <item x="141"/>
        <item x="345"/>
        <item x="247"/>
        <item x="250"/>
        <item x="355"/>
        <item x="251"/>
        <item x="353"/>
        <item x="253"/>
        <item x="254"/>
        <item x="312"/>
        <item x="255"/>
        <item x="311"/>
        <item x="314"/>
        <item x="222"/>
        <item x="223"/>
        <item x="319"/>
        <item x="225"/>
        <item x="115"/>
        <item x="321"/>
        <item x="322"/>
        <item x="183"/>
        <item x="275"/>
        <item x="72"/>
        <item x="17"/>
        <item x="78"/>
        <item x="179"/>
        <item x="270"/>
        <item x="82"/>
        <item x="243"/>
        <item x="28"/>
        <item x="84"/>
        <item x="245"/>
        <item x="27"/>
        <item x="86"/>
        <item x="342"/>
        <item x="32"/>
        <item x="246"/>
        <item x="33"/>
        <item x="36"/>
        <item x="248"/>
        <item x="91"/>
        <item x="39"/>
        <item x="207"/>
        <item x="43"/>
        <item x="93"/>
        <item x="94"/>
        <item x="81"/>
        <item x="208"/>
        <item x="96"/>
        <item x="273"/>
        <item x="68"/>
        <item x="97"/>
        <item x="209"/>
        <item x="51"/>
        <item x="309"/>
        <item x="213"/>
        <item x="214"/>
        <item x="313"/>
        <item x="107"/>
        <item x="108"/>
        <item x="315"/>
        <item x="109"/>
        <item x="111"/>
        <item x="171"/>
        <item x="69"/>
        <item x="172"/>
        <item x="173"/>
        <item x="269"/>
        <item x="174"/>
        <item x="277"/>
        <item x="70"/>
        <item x="121"/>
        <item x="71"/>
        <item x="10"/>
        <item x="11"/>
        <item x="74"/>
        <item x="129"/>
        <item x="79"/>
        <item x="15"/>
        <item x="240"/>
        <item x="151"/>
        <item x="188"/>
        <item x="336"/>
        <item x="0"/>
        <item x="103"/>
        <item x="288"/>
        <item x="138"/>
        <item x="675"/>
        <item x="400"/>
        <item x="20"/>
        <item x="178"/>
        <item x="636"/>
        <item x="646"/>
        <item x="657"/>
        <item x="665"/>
        <item x="671"/>
        <item x="677"/>
        <item x="683"/>
        <item x="694"/>
        <item x="698"/>
        <item x="704"/>
        <item x="709"/>
        <item x="714"/>
        <item x="720"/>
        <item x="541"/>
        <item x="627"/>
        <item x="474"/>
        <item x="633"/>
        <item x="637"/>
        <item x="562"/>
        <item x="643"/>
        <item x="413"/>
        <item x="492"/>
        <item x="650"/>
        <item x="561"/>
        <item x="648"/>
        <item x="414"/>
        <item x="495"/>
        <item x="652"/>
        <item x="497"/>
        <item x="569"/>
        <item x="660"/>
        <item x="425"/>
        <item x="498"/>
        <item x="659"/>
        <item x="428"/>
        <item x="579"/>
        <item x="582"/>
        <item x="662"/>
        <item x="505"/>
        <item x="584"/>
        <item x="672"/>
        <item x="510"/>
        <item x="395"/>
        <item x="585"/>
        <item x="676"/>
        <item x="437"/>
        <item x="587"/>
        <item x="685"/>
        <item x="440"/>
        <item x="513"/>
        <item x="545"/>
        <item x="593"/>
        <item x="687"/>
        <item x="443"/>
        <item x="514"/>
        <item x="598"/>
        <item x="690"/>
        <item x="512"/>
        <item x="602"/>
        <item x="447"/>
        <item x="518"/>
        <item x="605"/>
        <item x="695"/>
        <item x="451"/>
        <item x="608"/>
        <item x="699"/>
        <item x="455"/>
        <item x="525"/>
        <item x="607"/>
        <item x="707"/>
        <item x="459"/>
        <item x="529"/>
        <item x="609"/>
        <item x="710"/>
        <item x="460"/>
        <item x="532"/>
        <item x="614"/>
        <item x="531"/>
        <item x="722"/>
        <item x="534"/>
        <item x="621"/>
        <item x="724"/>
        <item x="537"/>
        <item x="544"/>
        <item x="631"/>
        <item x="721"/>
        <item x="471"/>
        <item x="540"/>
        <item x="626"/>
        <item x="470"/>
        <item x="543"/>
        <item x="481"/>
        <item x="547"/>
        <item x="480"/>
        <item x="398"/>
        <item x="418"/>
        <item x="485"/>
        <item x="553"/>
        <item x="641"/>
        <item x="484"/>
        <item x="406"/>
        <item x="554"/>
        <item x="640"/>
        <item x="556"/>
        <item x="489"/>
        <item x="469"/>
        <item x="156"/>
        <item x="625"/>
        <item x="624"/>
        <item x="349"/>
        <item x="578"/>
        <item x="483"/>
        <item x="634"/>
        <item x="638"/>
        <item x="639"/>
        <item x="661"/>
        <item x="658"/>
        <item x="499"/>
        <item x="666"/>
        <item x="673"/>
        <item x="446"/>
        <item x="696"/>
        <item x="697"/>
        <item x="708"/>
        <item x="419"/>
        <item x="417"/>
        <item x="416"/>
        <item x="169"/>
        <item x="457"/>
        <item x="378"/>
        <item x="131"/>
        <item x="374"/>
        <item x="150"/>
        <item x="295"/>
        <item x="310"/>
        <item x="298"/>
        <item x="199"/>
        <item x="198"/>
        <item x="297"/>
        <item x="300"/>
        <item x="196"/>
        <item x="166"/>
        <item x="224"/>
        <item x="263"/>
        <item x="265"/>
        <item x="227"/>
        <item x="230"/>
        <item x="276"/>
        <item x="184"/>
        <item x="229"/>
        <item x="281"/>
        <item x="185"/>
        <item x="189"/>
        <item x="283"/>
        <item x="287"/>
        <item x="190"/>
        <item x="155"/>
        <item x="259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ubtotalTop="0" showAll="0" sortType="ascending">
      <items count="6">
        <item x="1"/>
        <item x="0"/>
        <item x="4"/>
        <item x="3"/>
        <item x="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1"/>
    <field x="6"/>
  </rowFields>
  <rowItems count="1010">
    <i>
      <x/>
      <x v="561"/>
    </i>
    <i t="default">
      <x/>
    </i>
    <i>
      <x v="1"/>
      <x v="45"/>
    </i>
    <i r="1">
      <x v="185"/>
    </i>
    <i r="1">
      <x v="217"/>
    </i>
    <i r="1">
      <x v="218"/>
    </i>
    <i t="default">
      <x v="1"/>
    </i>
    <i>
      <x v="2"/>
      <x v="243"/>
    </i>
    <i r="1">
      <x v="271"/>
    </i>
    <i t="default">
      <x v="2"/>
    </i>
    <i>
      <x v="3"/>
      <x v="6"/>
    </i>
    <i t="default">
      <x v="3"/>
    </i>
    <i>
      <x v="4"/>
      <x v="9"/>
    </i>
    <i r="1">
      <x v="420"/>
    </i>
    <i r="1">
      <x v="551"/>
    </i>
    <i t="default">
      <x v="4"/>
    </i>
    <i>
      <x v="5"/>
      <x v="248"/>
    </i>
    <i r="1">
      <x v="427"/>
    </i>
    <i r="1">
      <x v="552"/>
    </i>
    <i t="default">
      <x v="5"/>
    </i>
    <i>
      <x v="6"/>
      <x v="432"/>
    </i>
    <i r="1">
      <x v="556"/>
    </i>
    <i t="default">
      <x v="6"/>
    </i>
    <i>
      <x v="7"/>
      <x v="435"/>
    </i>
    <i r="1">
      <x v="501"/>
    </i>
    <i t="default">
      <x v="7"/>
    </i>
    <i>
      <x v="8"/>
      <x v="8"/>
    </i>
    <i r="1">
      <x v="244"/>
    </i>
    <i r="1">
      <x v="272"/>
    </i>
    <i r="1">
      <x v="281"/>
    </i>
    <i r="1">
      <x v="287"/>
    </i>
    <i r="1">
      <x v="567"/>
    </i>
    <i t="default">
      <x v="8"/>
    </i>
    <i>
      <x v="9"/>
      <x v="294"/>
    </i>
    <i r="1">
      <x v="295"/>
    </i>
    <i r="1">
      <x v="296"/>
    </i>
    <i t="default">
      <x v="9"/>
    </i>
    <i>
      <x v="10"/>
      <x v="300"/>
    </i>
    <i r="1">
      <x v="507"/>
    </i>
    <i r="1">
      <x v="510"/>
    </i>
    <i t="default">
      <x v="10"/>
    </i>
    <i>
      <x v="11"/>
      <x v="273"/>
    </i>
    <i r="1">
      <x v="307"/>
    </i>
    <i r="1">
      <x v="513"/>
    </i>
    <i t="default">
      <x v="11"/>
    </i>
    <i>
      <x v="12"/>
      <x v="315"/>
    </i>
    <i r="1">
      <x v="450"/>
    </i>
    <i r="1">
      <x v="515"/>
    </i>
    <i t="default">
      <x v="12"/>
    </i>
    <i>
      <x v="13"/>
      <x v="283"/>
    </i>
    <i r="1">
      <x v="320"/>
    </i>
    <i r="1">
      <x v="516"/>
    </i>
    <i t="default">
      <x v="13"/>
    </i>
    <i>
      <x v="14"/>
      <x v="319"/>
    </i>
    <i r="1">
      <x v="519"/>
    </i>
    <i t="default">
      <x v="14"/>
    </i>
    <i>
      <x v="15"/>
      <x v="174"/>
    </i>
    <i r="1">
      <x v="177"/>
    </i>
    <i r="1">
      <x v="330"/>
    </i>
    <i r="1">
      <x v="331"/>
    </i>
    <i r="1">
      <x v="332"/>
    </i>
    <i r="1">
      <x v="521"/>
    </i>
    <i t="default">
      <x v="15"/>
    </i>
    <i>
      <x v="16"/>
      <x v="2"/>
    </i>
    <i t="default">
      <x v="16"/>
    </i>
    <i>
      <x v="17"/>
      <x v="56"/>
    </i>
    <i r="1">
      <x v="338"/>
    </i>
    <i r="1">
      <x v="457"/>
    </i>
    <i t="default">
      <x v="17"/>
    </i>
    <i>
      <x v="18"/>
      <x v="531"/>
    </i>
    <i t="default">
      <x v="18"/>
    </i>
    <i>
      <x v="19"/>
      <x v="192"/>
    </i>
    <i r="1">
      <x v="245"/>
    </i>
    <i r="1">
      <x v="278"/>
    </i>
    <i r="1">
      <x v="353"/>
    </i>
    <i t="default">
      <x v="19"/>
    </i>
    <i>
      <x v="20"/>
      <x v="256"/>
    </i>
    <i r="1">
      <x v="357"/>
    </i>
    <i t="default">
      <x v="20"/>
    </i>
    <i>
      <x v="21"/>
      <x v="407"/>
    </i>
    <i t="default">
      <x v="21"/>
    </i>
    <i>
      <x v="22"/>
      <x v="61"/>
    </i>
    <i r="1">
      <x v="71"/>
    </i>
    <i r="1">
      <x v="413"/>
    </i>
    <i r="1">
      <x v="414"/>
    </i>
    <i t="default">
      <x v="22"/>
    </i>
    <i>
      <x v="23"/>
      <x v="24"/>
    </i>
    <i r="1">
      <x v="44"/>
    </i>
    <i r="1">
      <x v="48"/>
    </i>
    <i r="1">
      <x v="150"/>
    </i>
    <i r="1">
      <x v="286"/>
    </i>
    <i t="default">
      <x v="23"/>
    </i>
    <i>
      <x v="24"/>
      <x v="528"/>
    </i>
    <i r="1">
      <x v="542"/>
    </i>
    <i t="default">
      <x v="24"/>
    </i>
    <i>
      <x v="25"/>
      <x v="548"/>
    </i>
    <i t="default">
      <x v="25"/>
    </i>
    <i>
      <x v="26"/>
      <x v="550"/>
    </i>
    <i t="default">
      <x v="26"/>
    </i>
    <i>
      <x v="27"/>
      <x v="500"/>
    </i>
    <i t="default">
      <x v="27"/>
    </i>
    <i>
      <x v="28"/>
      <x v="235"/>
    </i>
    <i r="1">
      <x v="553"/>
    </i>
    <i t="default">
      <x v="28"/>
    </i>
    <i>
      <x v="29"/>
      <x v="5"/>
    </i>
    <i r="1">
      <x v="251"/>
    </i>
    <i r="1">
      <x v="429"/>
    </i>
    <i r="1">
      <x v="502"/>
    </i>
    <i r="1">
      <x v="555"/>
    </i>
    <i t="default">
      <x v="29"/>
    </i>
    <i>
      <x v="30"/>
      <x v="288"/>
    </i>
    <i r="1">
      <x v="505"/>
    </i>
    <i r="1">
      <x v="524"/>
    </i>
    <i t="default">
      <x v="30"/>
    </i>
    <i>
      <x v="31"/>
      <x v="155"/>
    </i>
    <i t="default">
      <x v="31"/>
    </i>
    <i>
      <x v="32"/>
      <x v="305"/>
    </i>
    <i r="1">
      <x v="508"/>
    </i>
    <i t="default">
      <x v="32"/>
    </i>
    <i>
      <x v="33"/>
      <x v="306"/>
    </i>
    <i r="1">
      <x v="511"/>
    </i>
    <i t="default">
      <x v="33"/>
    </i>
    <i>
      <x v="34"/>
      <x v="53"/>
    </i>
    <i r="1">
      <x v="54"/>
    </i>
    <i t="default">
      <x v="34"/>
    </i>
    <i>
      <x v="35"/>
      <x v="322"/>
    </i>
    <i r="1">
      <x v="518"/>
    </i>
    <i t="default">
      <x v="35"/>
    </i>
    <i>
      <x v="36"/>
      <x v="335"/>
    </i>
    <i r="1">
      <x v="522"/>
    </i>
    <i t="default">
      <x v="36"/>
    </i>
    <i>
      <x v="37"/>
      <x v="523"/>
    </i>
    <i t="default">
      <x v="37"/>
    </i>
    <i>
      <x v="38"/>
      <x v="342"/>
    </i>
    <i r="1">
      <x v="526"/>
    </i>
    <i t="default">
      <x v="38"/>
    </i>
    <i>
      <x v="39"/>
      <x v="529"/>
    </i>
    <i t="default">
      <x v="39"/>
    </i>
    <i>
      <x v="40"/>
      <x v="7"/>
    </i>
    <i r="1">
      <x v="59"/>
    </i>
    <i r="1">
      <x v="70"/>
    </i>
    <i r="1">
      <x v="253"/>
    </i>
    <i r="1">
      <x v="346"/>
    </i>
    <i t="default">
      <x v="40"/>
    </i>
    <i>
      <x v="41"/>
      <x v="453"/>
    </i>
    <i r="1">
      <x v="454"/>
    </i>
    <i r="1">
      <x v="562"/>
    </i>
    <i t="default">
      <x v="41"/>
    </i>
    <i>
      <x v="42"/>
      <x v="448"/>
    </i>
    <i r="1">
      <x v="536"/>
    </i>
    <i t="default">
      <x v="42"/>
    </i>
    <i>
      <x v="43"/>
      <x v="537"/>
    </i>
    <i t="default">
      <x v="43"/>
    </i>
    <i>
      <x v="44"/>
      <x v="385"/>
    </i>
    <i r="1">
      <x v="539"/>
    </i>
    <i t="default">
      <x v="44"/>
    </i>
    <i>
      <x v="45"/>
      <x v="540"/>
    </i>
    <i t="default">
      <x v="45"/>
    </i>
    <i>
      <x v="46"/>
      <x v="25"/>
    </i>
    <i r="1">
      <x v="26"/>
    </i>
    <i r="1">
      <x v="398"/>
    </i>
    <i t="default">
      <x v="46"/>
    </i>
    <i>
      <x v="47"/>
      <x v="495"/>
    </i>
    <i t="default">
      <x v="47"/>
    </i>
    <i>
      <x v="48"/>
      <x v="186"/>
    </i>
    <i r="1">
      <x v="345"/>
    </i>
    <i t="default">
      <x v="48"/>
    </i>
    <i>
      <x v="49"/>
      <x v="151"/>
    </i>
    <i r="1">
      <x v="219"/>
    </i>
    <i r="1">
      <x v="404"/>
    </i>
    <i t="default">
      <x v="49"/>
    </i>
    <i>
      <x v="50"/>
      <x v="418"/>
    </i>
    <i r="1">
      <x v="549"/>
    </i>
    <i t="default">
      <x v="50"/>
    </i>
    <i>
      <x v="51"/>
      <x v="229"/>
    </i>
    <i t="default">
      <x v="51"/>
    </i>
    <i>
      <x v="52"/>
      <x v="28"/>
    </i>
    <i r="1">
      <x v="31"/>
    </i>
    <i r="1">
      <x v="419"/>
    </i>
    <i t="default">
      <x v="52"/>
    </i>
    <i>
      <x v="53"/>
      <x v="66"/>
    </i>
    <i r="1">
      <x v="422"/>
    </i>
    <i r="1">
      <x v="458"/>
    </i>
    <i r="1">
      <x v="554"/>
    </i>
    <i r="1">
      <x v="699"/>
    </i>
    <i t="default">
      <x v="53"/>
    </i>
    <i>
      <x v="54"/>
      <x v="47"/>
    </i>
    <i r="1">
      <x v="148"/>
    </i>
    <i t="default">
      <x v="54"/>
    </i>
    <i>
      <x v="55"/>
      <x v="154"/>
    </i>
    <i r="1">
      <x v="289"/>
    </i>
    <i r="1">
      <x v="440"/>
    </i>
    <i r="1">
      <x v="476"/>
    </i>
    <i t="default">
      <x v="55"/>
    </i>
    <i>
      <x v="56"/>
      <x v="50"/>
    </i>
    <i r="1">
      <x v="298"/>
    </i>
    <i r="1">
      <x v="564"/>
    </i>
    <i t="default">
      <x v="56"/>
    </i>
    <i>
      <x v="57"/>
      <x v="51"/>
    </i>
    <i r="1">
      <x v="478"/>
    </i>
    <i t="default">
      <x v="57"/>
    </i>
    <i>
      <x v="58"/>
      <x v="52"/>
    </i>
    <i r="1">
      <x v="444"/>
    </i>
    <i t="default">
      <x v="58"/>
    </i>
    <i>
      <x v="59"/>
      <x v="314"/>
    </i>
    <i r="1">
      <x v="318"/>
    </i>
    <i r="1">
      <x v="464"/>
    </i>
    <i t="default">
      <x v="59"/>
    </i>
    <i>
      <x v="60"/>
      <x v="55"/>
    </i>
    <i r="1">
      <x v="170"/>
    </i>
    <i r="1">
      <x v="701"/>
    </i>
    <i t="default">
      <x v="60"/>
    </i>
    <i>
      <x v="61"/>
      <x v="558"/>
    </i>
    <i t="default">
      <x v="61"/>
    </i>
    <i>
      <x v="62"/>
      <x v="1"/>
    </i>
    <i t="default">
      <x v="62"/>
    </i>
    <i>
      <x v="63"/>
      <x v="181"/>
    </i>
    <i t="default">
      <x v="63"/>
    </i>
    <i>
      <x v="64"/>
      <x v="128"/>
    </i>
    <i r="1">
      <x v="675"/>
    </i>
    <i r="1">
      <x v="725"/>
    </i>
    <i t="default">
      <x v="64"/>
    </i>
    <i>
      <x v="65"/>
      <x v="131"/>
    </i>
    <i t="default">
      <x v="65"/>
    </i>
    <i>
      <x v="66"/>
      <x v="197"/>
    </i>
    <i r="1">
      <x v="363"/>
    </i>
    <i t="default">
      <x v="66"/>
    </i>
    <i>
      <x v="67"/>
      <x v="202"/>
    </i>
    <i r="1">
      <x v="368"/>
    </i>
    <i t="default">
      <x v="67"/>
    </i>
    <i>
      <x v="68"/>
      <x v="206"/>
    </i>
    <i r="1">
      <x v="376"/>
    </i>
    <i t="default">
      <x v="68"/>
    </i>
    <i>
      <x v="69"/>
      <x v="209"/>
    </i>
    <i r="1">
      <x v="386"/>
    </i>
    <i t="default">
      <x v="69"/>
    </i>
    <i>
      <x v="70"/>
      <x v="258"/>
    </i>
    <i r="1">
      <x v="280"/>
    </i>
    <i r="1">
      <x v="710"/>
    </i>
    <i t="default">
      <x v="70"/>
    </i>
    <i>
      <x v="71"/>
      <x v="246"/>
    </i>
    <i r="1">
      <x v="541"/>
    </i>
    <i r="1">
      <x v="696"/>
    </i>
    <i t="default">
      <x v="71"/>
    </i>
    <i>
      <x v="72"/>
      <x v="543"/>
    </i>
    <i r="1">
      <x v="544"/>
    </i>
    <i t="default">
      <x v="72"/>
    </i>
    <i>
      <x v="73"/>
      <x v="62"/>
    </i>
    <i r="1">
      <x v="393"/>
    </i>
    <i r="1">
      <x v="415"/>
    </i>
    <i r="1">
      <x v="546"/>
    </i>
    <i r="1">
      <x v="568"/>
    </i>
    <i t="default">
      <x v="73"/>
    </i>
    <i>
      <x v="74"/>
      <x v="157"/>
    </i>
    <i r="1">
      <x v="503"/>
    </i>
    <i t="default">
      <x v="74"/>
    </i>
    <i>
      <x v="75"/>
      <x v="406"/>
    </i>
    <i t="default">
      <x v="75"/>
    </i>
    <i>
      <x v="76"/>
      <x v="405"/>
    </i>
    <i r="1">
      <x v="406"/>
    </i>
    <i r="1">
      <x v="498"/>
    </i>
    <i r="1">
      <x v="717"/>
    </i>
    <i t="default">
      <x v="76"/>
    </i>
    <i>
      <x v="77"/>
      <x v="470"/>
    </i>
    <i r="1">
      <x v="720"/>
    </i>
    <i t="default">
      <x v="77"/>
    </i>
    <i>
      <x v="78"/>
      <x v="242"/>
    </i>
    <i t="default">
      <x v="78"/>
    </i>
    <i>
      <x v="79"/>
      <x v="559"/>
    </i>
    <i r="1">
      <x v="721"/>
    </i>
    <i r="1">
      <x v="724"/>
    </i>
    <i t="default">
      <x v="79"/>
    </i>
    <i>
      <x v="80"/>
      <x v="473"/>
    </i>
    <i t="default">
      <x v="80"/>
    </i>
    <i>
      <x v="81"/>
      <x v="120"/>
    </i>
    <i r="1">
      <x v="121"/>
    </i>
    <i r="1">
      <x v="241"/>
    </i>
    <i t="default">
      <x v="81"/>
    </i>
    <i>
      <x v="82"/>
      <x v="156"/>
    </i>
    <i t="default">
      <x v="82"/>
    </i>
    <i>
      <x v="83"/>
      <x v="158"/>
    </i>
    <i r="1">
      <x v="706"/>
    </i>
    <i r="1">
      <x v="709"/>
    </i>
    <i t="default">
      <x v="83"/>
    </i>
    <i>
      <x v="84"/>
      <x v="162"/>
    </i>
    <i r="1">
      <x v="705"/>
    </i>
    <i t="default">
      <x v="84"/>
    </i>
    <i>
      <x v="85"/>
      <x v="167"/>
    </i>
    <i r="1">
      <x v="323"/>
    </i>
    <i t="default">
      <x v="85"/>
    </i>
    <i>
      <x v="86"/>
      <x v="95"/>
    </i>
    <i r="1">
      <x v="328"/>
    </i>
    <i t="default">
      <x v="86"/>
    </i>
    <i>
      <x v="87"/>
      <x v="260"/>
    </i>
    <i r="1">
      <x v="336"/>
    </i>
    <i t="default">
      <x v="87"/>
    </i>
    <i>
      <x v="88"/>
      <x v="520"/>
    </i>
    <i r="1">
      <x v="525"/>
    </i>
    <i t="default">
      <x v="88"/>
    </i>
    <i>
      <x v="89"/>
      <x v="351"/>
    </i>
    <i r="1">
      <x v="530"/>
    </i>
    <i t="default">
      <x v="89"/>
    </i>
    <i>
      <x v="90"/>
      <x v="191"/>
    </i>
    <i r="1">
      <x v="356"/>
    </i>
    <i t="default">
      <x v="90"/>
    </i>
    <i>
      <x v="91"/>
      <x v="533"/>
    </i>
    <i t="default">
      <x v="91"/>
    </i>
    <i>
      <x v="92"/>
      <x v="360"/>
    </i>
    <i r="1">
      <x v="534"/>
    </i>
    <i t="default">
      <x v="92"/>
    </i>
    <i>
      <x v="93"/>
      <x v="364"/>
    </i>
    <i r="1">
      <x v="369"/>
    </i>
    <i r="1">
      <x v="461"/>
    </i>
    <i r="1">
      <x v="462"/>
    </i>
    <i r="1">
      <x v="463"/>
    </i>
    <i t="default">
      <x v="93"/>
    </i>
    <i>
      <x v="94"/>
      <x v="375"/>
    </i>
    <i r="1">
      <x v="491"/>
    </i>
    <i t="default">
      <x v="94"/>
    </i>
    <i>
      <x v="95"/>
      <x v="492"/>
    </i>
    <i r="1">
      <x v="711"/>
    </i>
    <i t="default">
      <x v="95"/>
    </i>
    <i>
      <x v="96"/>
      <x v="494"/>
    </i>
    <i t="default">
      <x v="96"/>
    </i>
    <i>
      <x v="97"/>
      <x v="216"/>
    </i>
    <i r="1">
      <x v="714"/>
    </i>
    <i t="default">
      <x v="97"/>
    </i>
    <i>
      <x v="98"/>
      <x v="224"/>
    </i>
    <i t="default">
      <x v="98"/>
    </i>
    <i>
      <x v="99"/>
      <x v="143"/>
    </i>
    <i r="1">
      <x v="225"/>
    </i>
    <i r="1">
      <x v="715"/>
    </i>
    <i r="1">
      <x v="718"/>
    </i>
    <i t="default">
      <x v="99"/>
    </i>
    <i>
      <x v="100"/>
      <x v="232"/>
    </i>
    <i r="1">
      <x v="262"/>
    </i>
    <i t="default">
      <x v="100"/>
    </i>
    <i>
      <x v="101"/>
      <x v="236"/>
    </i>
    <i r="1">
      <x v="263"/>
    </i>
    <i t="default">
      <x v="101"/>
    </i>
    <i>
      <x v="102"/>
      <x v="64"/>
    </i>
    <i r="1">
      <x v="65"/>
    </i>
    <i r="1">
      <x v="67"/>
    </i>
    <i t="default">
      <x v="102"/>
    </i>
    <i>
      <x v="103"/>
      <x v="247"/>
    </i>
    <i r="1">
      <x v="436"/>
    </i>
    <i r="1">
      <x v="557"/>
    </i>
    <i t="default">
      <x v="103"/>
    </i>
    <i>
      <x v="104"/>
      <x v="270"/>
    </i>
    <i r="1">
      <x v="506"/>
    </i>
    <i t="default">
      <x v="104"/>
    </i>
    <i>
      <x v="105"/>
      <x v="509"/>
    </i>
    <i t="default">
      <x v="105"/>
    </i>
    <i>
      <x v="106"/>
      <x v="509"/>
    </i>
    <i r="1">
      <x v="514"/>
    </i>
    <i t="default">
      <x v="106"/>
    </i>
    <i>
      <x v="107"/>
      <x v="480"/>
    </i>
    <i t="default">
      <x v="107"/>
    </i>
    <i>
      <x v="108"/>
      <x v="168"/>
    </i>
    <i r="1">
      <x v="517"/>
    </i>
    <i t="default">
      <x v="108"/>
    </i>
    <i>
      <x v="109"/>
      <x v="481"/>
    </i>
    <i t="default">
      <x v="109"/>
    </i>
    <i>
      <x v="110"/>
      <x v="483"/>
    </i>
    <i t="default">
      <x v="110"/>
    </i>
    <i>
      <x v="111"/>
      <x v="344"/>
    </i>
    <i r="1">
      <x v="485"/>
    </i>
    <i t="default">
      <x v="111"/>
    </i>
    <i>
      <x v="112"/>
      <x v="486"/>
    </i>
    <i t="default">
      <x v="112"/>
    </i>
    <i>
      <x v="113"/>
      <x v="488"/>
    </i>
    <i t="default">
      <x v="113"/>
    </i>
    <i>
      <x v="114"/>
      <x v="68"/>
    </i>
    <i r="1">
      <x v="69"/>
    </i>
    <i t="default">
      <x v="114"/>
    </i>
    <i>
      <x v="115"/>
      <x v="201"/>
    </i>
    <i r="1">
      <x v="726"/>
    </i>
    <i t="default">
      <x v="115"/>
    </i>
    <i>
      <x v="116"/>
      <x v="207"/>
    </i>
    <i t="default">
      <x v="116"/>
    </i>
    <i>
      <x v="117"/>
      <x v="211"/>
    </i>
    <i t="default">
      <x v="117"/>
    </i>
    <i>
      <x v="118"/>
      <x v="212"/>
    </i>
    <i t="default">
      <x v="118"/>
    </i>
    <i>
      <x v="119"/>
      <x v="215"/>
    </i>
    <i r="1">
      <x v="712"/>
    </i>
    <i t="default">
      <x v="119"/>
    </i>
    <i>
      <x v="120"/>
      <x v="41"/>
    </i>
    <i r="1">
      <x v="60"/>
    </i>
    <i r="1">
      <x v="403"/>
    </i>
    <i r="1">
      <x v="713"/>
    </i>
    <i t="default">
      <x v="120"/>
    </i>
    <i>
      <x v="121"/>
      <x v="545"/>
    </i>
    <i t="default">
      <x v="121"/>
    </i>
    <i>
      <x v="122"/>
      <x v="325"/>
    </i>
    <i r="1">
      <x v="452"/>
    </i>
    <i r="1">
      <x v="504"/>
    </i>
    <i t="default">
      <x v="122"/>
    </i>
    <i>
      <x v="123"/>
      <x v="43"/>
    </i>
    <i r="1">
      <x v="527"/>
    </i>
    <i t="default">
      <x v="123"/>
    </i>
    <i>
      <x v="124"/>
      <x v="499"/>
    </i>
    <i t="default">
      <x v="124"/>
    </i>
    <i>
      <x v="125"/>
      <x v="547"/>
    </i>
    <i r="1">
      <x v="716"/>
    </i>
    <i t="default">
      <x v="125"/>
    </i>
    <i>
      <x v="126"/>
      <x v="33"/>
    </i>
    <i r="1">
      <x v="63"/>
    </i>
    <i t="default">
      <x v="126"/>
    </i>
    <i>
      <x v="127"/>
      <x v="423"/>
    </i>
    <i r="1">
      <x v="471"/>
    </i>
    <i r="1">
      <x v="719"/>
    </i>
    <i t="default">
      <x v="127"/>
    </i>
    <i>
      <x v="128"/>
      <x v="472"/>
    </i>
    <i r="1">
      <x v="719"/>
    </i>
    <i r="1">
      <x v="722"/>
    </i>
    <i t="default">
      <x v="128"/>
    </i>
    <i>
      <x v="129"/>
      <x v="443"/>
    </i>
    <i r="1">
      <x v="474"/>
    </i>
    <i r="1">
      <x v="723"/>
    </i>
    <i t="default">
      <x v="129"/>
    </i>
    <i>
      <x v="130"/>
      <x v="29"/>
    </i>
    <i r="1">
      <x v="30"/>
    </i>
    <i r="1">
      <x v="441"/>
    </i>
    <i r="1">
      <x v="563"/>
    </i>
    <i t="default">
      <x v="130"/>
    </i>
    <i>
      <x v="131"/>
      <x v="299"/>
    </i>
    <i r="1">
      <x v="442"/>
    </i>
    <i r="1">
      <x v="477"/>
    </i>
    <i r="1">
      <x v="702"/>
    </i>
    <i t="default">
      <x v="131"/>
    </i>
    <i>
      <x v="132"/>
      <x v="239"/>
    </i>
    <i r="1">
      <x v="704"/>
    </i>
    <i r="1">
      <x v="707"/>
    </i>
    <i t="default">
      <x v="132"/>
    </i>
    <i>
      <x v="133"/>
      <x v="160"/>
    </i>
    <i r="1">
      <x v="708"/>
    </i>
    <i t="default">
      <x v="133"/>
    </i>
    <i>
      <x v="134"/>
      <x v="165"/>
    </i>
    <i t="default">
      <x v="134"/>
    </i>
    <i>
      <x v="135"/>
      <x v="171"/>
    </i>
    <i t="default">
      <x v="135"/>
    </i>
    <i>
      <x v="136"/>
      <x v="37"/>
    </i>
    <i r="1">
      <x v="171"/>
    </i>
    <i r="1">
      <x v="175"/>
    </i>
    <i t="default">
      <x v="136"/>
    </i>
    <i>
      <x v="137"/>
      <x v="179"/>
    </i>
    <i r="1">
      <x v="460"/>
    </i>
    <i t="default">
      <x v="137"/>
    </i>
    <i>
      <x v="138"/>
      <x v="57"/>
    </i>
    <i r="1">
      <x v="58"/>
    </i>
    <i t="default">
      <x v="138"/>
    </i>
    <i>
      <x v="139"/>
      <x v="532"/>
    </i>
    <i r="1">
      <x v="703"/>
    </i>
    <i t="default">
      <x v="139"/>
    </i>
    <i>
      <x v="140"/>
      <x v="487"/>
    </i>
    <i r="1">
      <x v="489"/>
    </i>
    <i t="default">
      <x v="140"/>
    </i>
    <i>
      <x v="141"/>
      <x v="535"/>
    </i>
    <i t="default">
      <x v="141"/>
    </i>
    <i>
      <x v="142"/>
      <x v="490"/>
    </i>
    <i t="default">
      <x v="142"/>
    </i>
    <i>
      <x v="143"/>
      <x v="378"/>
    </i>
    <i r="1">
      <x v="538"/>
    </i>
    <i t="default">
      <x v="143"/>
    </i>
    <i>
      <x v="144"/>
      <x v="38"/>
    </i>
    <i t="default">
      <x v="144"/>
    </i>
    <i>
      <x v="145"/>
      <x v="137"/>
    </i>
    <i r="1">
      <x v="392"/>
    </i>
    <i r="1">
      <x v="493"/>
    </i>
    <i t="default">
      <x v="145"/>
    </i>
    <i>
      <x v="146"/>
      <x v="496"/>
    </i>
    <i t="default">
      <x v="146"/>
    </i>
    <i>
      <x v="147"/>
      <x v="402"/>
    </i>
    <i r="1">
      <x v="411"/>
    </i>
    <i r="1">
      <x v="497"/>
    </i>
    <i t="default">
      <x v="147"/>
    </i>
    <i>
      <x v="148"/>
      <x v="475"/>
    </i>
    <i t="default">
      <x v="148"/>
    </i>
    <i>
      <x v="149"/>
      <x v="109"/>
    </i>
    <i r="1">
      <x v="410"/>
    </i>
    <i t="default">
      <x v="149"/>
    </i>
    <i>
      <x v="150"/>
      <x v="223"/>
    </i>
    <i t="default">
      <x v="150"/>
    </i>
    <i>
      <x v="151"/>
      <x v="233"/>
    </i>
    <i r="1">
      <x v="425"/>
    </i>
    <i t="default">
      <x v="151"/>
    </i>
    <i>
      <x v="152"/>
      <x v="240"/>
    </i>
    <i t="default">
      <x v="152"/>
    </i>
    <i>
      <x v="153"/>
      <x v="145"/>
    </i>
    <i r="1">
      <x v="147"/>
    </i>
    <i r="1">
      <x v="230"/>
    </i>
    <i r="1">
      <x v="424"/>
    </i>
    <i t="default">
      <x v="153"/>
    </i>
    <i>
      <x v="154"/>
      <x v="560"/>
    </i>
    <i t="default">
      <x v="154"/>
    </i>
    <i>
      <x v="155"/>
      <x v="36"/>
    </i>
    <i r="1">
      <x v="291"/>
    </i>
    <i r="1">
      <x v="292"/>
    </i>
    <i r="1">
      <x v="293"/>
    </i>
    <i r="1">
      <x v="456"/>
    </i>
    <i t="default">
      <x v="155"/>
    </i>
    <i>
      <x v="156"/>
      <x v="297"/>
    </i>
    <i r="1">
      <x v="512"/>
    </i>
    <i t="default">
      <x v="156"/>
    </i>
    <i>
      <x v="157"/>
      <x v="459"/>
    </i>
    <i r="1">
      <x v="479"/>
    </i>
    <i t="default">
      <x v="157"/>
    </i>
    <i>
      <x v="158"/>
      <x v="164"/>
    </i>
    <i r="1">
      <x v="259"/>
    </i>
    <i t="default">
      <x v="158"/>
    </i>
    <i>
      <x v="159"/>
      <x v="94"/>
    </i>
    <i r="1">
      <x v="678"/>
    </i>
    <i t="default">
      <x v="159"/>
    </i>
    <i>
      <x v="160"/>
      <x v="96"/>
    </i>
    <i r="1">
      <x v="266"/>
    </i>
    <i t="default">
      <x v="160"/>
    </i>
    <i>
      <x v="161"/>
      <x v="282"/>
    </i>
    <i t="default">
      <x v="161"/>
    </i>
    <i>
      <x v="162"/>
      <x v="484"/>
    </i>
    <i t="default">
      <x v="162"/>
    </i>
    <i>
      <x v="163"/>
      <x v="352"/>
    </i>
    <i r="1">
      <x v="482"/>
    </i>
    <i t="default">
      <x v="163"/>
    </i>
    <i>
      <x v="164"/>
      <x v="130"/>
    </i>
    <i t="default">
      <x v="164"/>
    </i>
    <i>
      <x v="165"/>
      <x v="132"/>
    </i>
    <i t="default">
      <x v="165"/>
    </i>
    <i>
      <x v="166"/>
      <x v="134"/>
    </i>
    <i t="default">
      <x v="166"/>
    </i>
    <i>
      <x v="167"/>
      <x v="76"/>
    </i>
    <i r="1">
      <x v="135"/>
    </i>
    <i r="1">
      <x v="249"/>
    </i>
    <i r="1">
      <x v="269"/>
    </i>
    <i t="default">
      <x v="167"/>
    </i>
    <i>
      <x v="168"/>
      <x v="77"/>
    </i>
    <i r="1">
      <x v="78"/>
    </i>
    <i t="default">
      <x v="168"/>
    </i>
    <i>
      <x v="169"/>
      <x v="136"/>
    </i>
    <i t="default">
      <x v="169"/>
    </i>
    <i>
      <x v="170"/>
      <x v="72"/>
    </i>
    <i r="1">
      <x v="79"/>
    </i>
    <i r="1">
      <x v="213"/>
    </i>
    <i r="1">
      <x v="395"/>
    </i>
    <i t="default">
      <x v="170"/>
    </i>
    <i>
      <x v="171"/>
      <x v="34"/>
    </i>
    <i r="1">
      <x v="35"/>
    </i>
    <i r="1">
      <x v="80"/>
    </i>
    <i r="1">
      <x v="139"/>
    </i>
    <i r="1">
      <x v="400"/>
    </i>
    <i r="1">
      <x v="700"/>
    </i>
    <i t="default">
      <x v="171"/>
    </i>
    <i>
      <x v="172"/>
      <x v="39"/>
    </i>
    <i r="1">
      <x v="73"/>
    </i>
    <i r="1">
      <x v="199"/>
    </i>
    <i r="1">
      <x v="698"/>
    </i>
    <i t="default">
      <x v="172"/>
    </i>
    <i>
      <x v="173"/>
      <x v="18"/>
    </i>
    <i r="1">
      <x v="81"/>
    </i>
    <i r="1">
      <x v="82"/>
    </i>
    <i r="1">
      <x v="221"/>
    </i>
    <i t="default">
      <x v="173"/>
    </i>
    <i>
      <x v="174"/>
      <x v="27"/>
    </i>
    <i r="1">
      <x v="42"/>
    </i>
    <i r="1">
      <x v="412"/>
    </i>
    <i t="default">
      <x v="174"/>
    </i>
    <i>
      <x v="175"/>
      <x/>
    </i>
    <i r="1">
      <x v="42"/>
    </i>
    <i r="1">
      <x v="250"/>
    </i>
    <i r="1">
      <x v="469"/>
    </i>
    <i t="default">
      <x v="175"/>
    </i>
    <i>
      <x v="176"/>
      <x v="32"/>
    </i>
    <i r="1">
      <x v="417"/>
    </i>
    <i r="1">
      <x v="466"/>
    </i>
    <i t="default">
      <x v="176"/>
    </i>
    <i>
      <x v="177"/>
      <x v="19"/>
    </i>
    <i r="1">
      <x v="467"/>
    </i>
    <i r="1">
      <x v="611"/>
    </i>
    <i t="default">
      <x v="177"/>
    </i>
    <i>
      <x v="178"/>
      <x v="20"/>
    </i>
    <i r="1">
      <x v="468"/>
    </i>
    <i r="1">
      <x v="663"/>
    </i>
    <i t="default">
      <x v="178"/>
    </i>
    <i>
      <x v="179"/>
      <x v="83"/>
    </i>
    <i r="1">
      <x v="268"/>
    </i>
    <i r="1">
      <x v="426"/>
    </i>
    <i r="1">
      <x v="566"/>
    </i>
    <i t="default">
      <x v="179"/>
    </i>
    <i>
      <x v="180"/>
      <x v="22"/>
    </i>
    <i r="1">
      <x v="430"/>
    </i>
    <i r="1">
      <x v="431"/>
    </i>
    <i r="1">
      <x v="669"/>
    </i>
    <i t="default">
      <x v="180"/>
    </i>
    <i>
      <x v="181"/>
      <x v="118"/>
    </i>
    <i r="1">
      <x v="434"/>
    </i>
    <i t="default">
      <x v="181"/>
    </i>
    <i>
      <x v="182"/>
      <x v="4"/>
    </i>
    <i r="1">
      <x v="119"/>
    </i>
    <i r="1">
      <x v="290"/>
    </i>
    <i t="default">
      <x v="182"/>
    </i>
    <i>
      <x v="183"/>
      <x v="10"/>
    </i>
    <i r="1">
      <x v="122"/>
    </i>
    <i r="1">
      <x v="589"/>
    </i>
    <i r="1">
      <x v="594"/>
    </i>
    <i t="default">
      <x v="183"/>
    </i>
    <i>
      <x v="184"/>
      <x v="11"/>
    </i>
    <i r="1">
      <x v="21"/>
    </i>
    <i r="1">
      <x v="123"/>
    </i>
    <i r="1">
      <x v="664"/>
    </i>
    <i r="1">
      <x v="693"/>
    </i>
    <i r="1">
      <x v="694"/>
    </i>
    <i r="1">
      <x v="695"/>
    </i>
    <i t="default">
      <x v="184"/>
    </i>
    <i>
      <x v="185"/>
      <x v="12"/>
    </i>
    <i r="1">
      <x v="124"/>
    </i>
    <i r="1">
      <x v="600"/>
    </i>
    <i t="default">
      <x v="185"/>
    </i>
    <i>
      <x v="186"/>
      <x v="159"/>
    </i>
    <i r="1">
      <x v="161"/>
    </i>
    <i r="1">
      <x v="603"/>
    </i>
    <i t="default">
      <x v="186"/>
    </i>
    <i>
      <x v="187"/>
      <x v="163"/>
    </i>
    <i r="1">
      <x v="169"/>
    </i>
    <i t="default">
      <x v="187"/>
    </i>
    <i>
      <x v="188"/>
      <x v="13"/>
    </i>
    <i r="1">
      <x v="176"/>
    </i>
    <i r="1">
      <x v="337"/>
    </i>
    <i t="default">
      <x v="188"/>
    </i>
    <i>
      <x v="189"/>
      <x v="3"/>
    </i>
    <i r="1">
      <x v="14"/>
    </i>
    <i r="1">
      <x v="341"/>
    </i>
    <i r="1">
      <x v="614"/>
    </i>
    <i t="default">
      <x v="189"/>
    </i>
    <i>
      <x v="190"/>
      <x v="183"/>
    </i>
    <i r="1">
      <x v="343"/>
    </i>
    <i r="1">
      <x v="617"/>
    </i>
    <i t="default">
      <x v="190"/>
    </i>
    <i>
      <x v="191"/>
      <x v="15"/>
    </i>
    <i r="1">
      <x v="188"/>
    </i>
    <i r="1">
      <x v="622"/>
    </i>
    <i t="default">
      <x v="191"/>
    </i>
    <i>
      <x v="192"/>
      <x v="16"/>
    </i>
    <i r="1">
      <x v="17"/>
    </i>
    <i t="default">
      <x v="192"/>
    </i>
    <i>
      <x v="193"/>
      <x v="628"/>
    </i>
    <i r="1">
      <x v="689"/>
    </i>
    <i t="default">
      <x v="193"/>
    </i>
    <i>
      <x v="194"/>
      <x v="129"/>
    </i>
    <i r="1">
      <x v="133"/>
    </i>
    <i r="1">
      <x v="359"/>
    </i>
    <i r="1">
      <x v="632"/>
    </i>
    <i t="default">
      <x v="194"/>
    </i>
    <i>
      <x v="195"/>
      <x v="102"/>
    </i>
    <i r="1">
      <x v="267"/>
    </i>
    <i r="1">
      <x v="370"/>
    </i>
    <i r="1">
      <x v="635"/>
    </i>
    <i t="default">
      <x v="195"/>
    </i>
    <i>
      <x v="196"/>
      <x v="103"/>
    </i>
    <i r="1">
      <x v="377"/>
    </i>
    <i r="1">
      <x v="639"/>
    </i>
    <i r="1">
      <x v="697"/>
    </i>
    <i t="default">
      <x v="196"/>
    </i>
    <i>
      <x v="197"/>
      <x v="106"/>
    </i>
    <i r="1">
      <x v="387"/>
    </i>
    <i r="1">
      <x v="446"/>
    </i>
    <i r="1">
      <x v="643"/>
    </i>
    <i t="default">
      <x v="197"/>
    </i>
    <i>
      <x v="198"/>
      <x v="108"/>
    </i>
    <i r="1">
      <x v="394"/>
    </i>
    <i t="default">
      <x v="198"/>
    </i>
    <i>
      <x v="199"/>
      <x v="40"/>
    </i>
    <i t="default">
      <x v="199"/>
    </i>
    <i>
      <x v="200"/>
      <x v="140"/>
    </i>
    <i r="1">
      <x v="265"/>
    </i>
    <i r="1">
      <x v="674"/>
    </i>
    <i t="default">
      <x v="200"/>
    </i>
    <i>
      <x v="201"/>
      <x v="141"/>
    </i>
    <i r="1">
      <x v="416"/>
    </i>
    <i r="1">
      <x v="655"/>
    </i>
    <i r="1">
      <x v="658"/>
    </i>
    <i t="default">
      <x v="201"/>
    </i>
    <i>
      <x v="202"/>
      <x v="116"/>
    </i>
    <i r="1">
      <x v="285"/>
    </i>
    <i r="1">
      <x v="584"/>
    </i>
    <i t="default">
      <x v="202"/>
    </i>
    <i>
      <x v="203"/>
      <x v="117"/>
    </i>
    <i t="default">
      <x v="203"/>
    </i>
    <i>
      <x v="204"/>
      <x v="23"/>
    </i>
    <i t="default">
      <x v="204"/>
    </i>
    <i>
      <x v="205"/>
      <x v="227"/>
    </i>
    <i r="1">
      <x v="660"/>
    </i>
    <i r="1">
      <x v="662"/>
    </i>
    <i t="default">
      <x v="205"/>
    </i>
    <i>
      <x v="206"/>
      <x v="227"/>
    </i>
    <i r="1">
      <x v="237"/>
    </i>
    <i r="1">
      <x v="665"/>
    </i>
    <i r="1">
      <x v="668"/>
    </i>
    <i r="1">
      <x v="680"/>
    </i>
    <i t="default">
      <x v="206"/>
    </i>
    <i>
      <x v="207"/>
      <x v="152"/>
    </i>
    <i r="1">
      <x v="433"/>
    </i>
    <i t="default">
      <x v="207"/>
    </i>
    <i>
      <x v="208"/>
      <x v="149"/>
    </i>
    <i r="1">
      <x v="673"/>
    </i>
    <i t="default">
      <x v="208"/>
    </i>
    <i>
      <x v="209"/>
      <x v="153"/>
    </i>
    <i r="1">
      <x v="252"/>
    </i>
    <i r="1">
      <x v="590"/>
    </i>
    <i t="default">
      <x v="209"/>
    </i>
    <i>
      <x v="210"/>
      <x v="46"/>
    </i>
    <i r="1">
      <x v="49"/>
    </i>
    <i r="1">
      <x v="595"/>
    </i>
    <i t="default">
      <x v="210"/>
    </i>
    <i>
      <x v="211"/>
      <x v="86"/>
    </i>
    <i r="1">
      <x v="597"/>
    </i>
    <i r="1">
      <x v="601"/>
    </i>
    <i t="default">
      <x v="211"/>
    </i>
    <i>
      <x v="212"/>
      <x v="92"/>
    </i>
    <i r="1">
      <x v="686"/>
    </i>
    <i t="default">
      <x v="212"/>
    </i>
    <i>
      <x v="213"/>
      <x v="125"/>
    </i>
    <i r="1">
      <x v="126"/>
    </i>
    <i r="1">
      <x v="127"/>
    </i>
    <i r="1">
      <x v="324"/>
    </i>
    <i t="default">
      <x v="213"/>
    </i>
    <i>
      <x v="214"/>
      <x v="74"/>
    </i>
    <i r="1">
      <x v="97"/>
    </i>
    <i r="1">
      <x v="329"/>
    </i>
    <i r="1">
      <x v="607"/>
    </i>
    <i t="default">
      <x v="214"/>
    </i>
    <i>
      <x v="215"/>
      <x v="98"/>
    </i>
    <i r="1">
      <x v="610"/>
    </i>
    <i t="default">
      <x v="215"/>
    </i>
    <i>
      <x v="216"/>
      <x v="99"/>
    </i>
    <i t="default">
      <x v="216"/>
    </i>
    <i>
      <x v="217"/>
      <x v="100"/>
    </i>
    <i r="1">
      <x v="255"/>
    </i>
    <i r="1">
      <x v="465"/>
    </i>
    <i r="1">
      <x v="618"/>
    </i>
    <i r="1">
      <x v="623"/>
    </i>
    <i r="1">
      <x v="626"/>
    </i>
    <i t="default">
      <x v="217"/>
    </i>
    <i>
      <x v="218"/>
      <x v="196"/>
    </i>
    <i r="1">
      <x v="257"/>
    </i>
    <i r="1">
      <x v="284"/>
    </i>
    <i r="1">
      <x v="629"/>
    </i>
    <i t="default">
      <x v="218"/>
    </i>
    <i>
      <x v="219"/>
      <x v="200"/>
    </i>
    <i r="1">
      <x v="365"/>
    </i>
    <i r="1">
      <x v="455"/>
    </i>
    <i t="default">
      <x v="219"/>
    </i>
    <i>
      <x v="220"/>
      <x v="203"/>
    </i>
    <i r="1">
      <x v="264"/>
    </i>
    <i r="1">
      <x v="371"/>
    </i>
    <i r="1">
      <x v="636"/>
    </i>
    <i t="default">
      <x v="220"/>
    </i>
    <i>
      <x v="221"/>
      <x v="640"/>
    </i>
    <i t="default">
      <x v="221"/>
    </i>
    <i>
      <x v="222"/>
      <x v="104"/>
    </i>
    <i r="1">
      <x v="374"/>
    </i>
    <i r="1">
      <x v="644"/>
    </i>
    <i r="1">
      <x v="646"/>
    </i>
    <i t="default">
      <x v="222"/>
    </i>
    <i>
      <x v="223"/>
      <x v="110"/>
    </i>
    <i r="1">
      <x v="399"/>
    </i>
    <i r="1">
      <x v="648"/>
    </i>
    <i t="default">
      <x v="223"/>
    </i>
    <i>
      <x v="224"/>
      <x v="112"/>
    </i>
    <i r="1">
      <x v="651"/>
    </i>
    <i t="default">
      <x v="224"/>
    </i>
    <i>
      <x v="225"/>
      <x v="220"/>
    </i>
    <i r="1">
      <x v="656"/>
    </i>
    <i t="default">
      <x v="225"/>
    </i>
    <i>
      <x v="226"/>
      <x v="84"/>
    </i>
    <i r="1">
      <x v="582"/>
    </i>
    <i t="default">
      <x v="226"/>
    </i>
    <i>
      <x v="227"/>
      <x v="204"/>
    </i>
    <i r="1">
      <x v="619"/>
    </i>
    <i r="1">
      <x v="652"/>
    </i>
    <i r="1">
      <x v="659"/>
    </i>
    <i t="default">
      <x v="227"/>
    </i>
    <i>
      <x v="228"/>
      <x v="228"/>
    </i>
    <i r="1">
      <x v="661"/>
    </i>
    <i t="default">
      <x v="228"/>
    </i>
    <i>
      <x v="229"/>
      <x v="144"/>
    </i>
    <i r="1">
      <x v="421"/>
    </i>
    <i t="default">
      <x v="229"/>
    </i>
    <i>
      <x v="230"/>
      <x v="146"/>
    </i>
    <i r="1">
      <x v="428"/>
    </i>
    <i r="1">
      <x v="666"/>
    </i>
    <i t="default">
      <x v="230"/>
    </i>
    <i>
      <x v="231"/>
      <x v="238"/>
    </i>
    <i r="1">
      <x v="670"/>
    </i>
    <i t="default">
      <x v="231"/>
    </i>
    <i>
      <x v="232"/>
      <x v="672"/>
    </i>
    <i t="default">
      <x v="232"/>
    </i>
    <i>
      <x v="233"/>
      <x v="115"/>
    </i>
    <i r="1">
      <x v="438"/>
    </i>
    <i r="1">
      <x v="439"/>
    </i>
    <i r="1">
      <x v="445"/>
    </i>
    <i r="1">
      <x v="587"/>
    </i>
    <i r="1">
      <x v="592"/>
    </i>
    <i t="default">
      <x v="233"/>
    </i>
    <i>
      <x v="234"/>
      <x v="87"/>
    </i>
    <i r="1">
      <x v="301"/>
    </i>
    <i r="1">
      <x v="302"/>
    </i>
    <i r="1">
      <x v="303"/>
    </i>
    <i r="1">
      <x v="304"/>
    </i>
    <i t="default">
      <x v="234"/>
    </i>
    <i>
      <x v="235"/>
      <x v="89"/>
    </i>
    <i r="1">
      <x v="261"/>
    </i>
    <i r="1">
      <x v="308"/>
    </i>
    <i r="1">
      <x v="309"/>
    </i>
    <i r="1">
      <x v="310"/>
    </i>
    <i r="1">
      <x v="311"/>
    </i>
    <i r="1">
      <x v="598"/>
    </i>
    <i t="default">
      <x v="235"/>
    </i>
    <i>
      <x v="236"/>
      <x v="91"/>
    </i>
    <i r="1">
      <x v="316"/>
    </i>
    <i r="1">
      <x v="317"/>
    </i>
    <i r="1">
      <x v="679"/>
    </i>
    <i t="default">
      <x v="236"/>
    </i>
    <i>
      <x v="237"/>
      <x v="166"/>
    </i>
    <i r="1">
      <x v="321"/>
    </i>
    <i r="1">
      <x v="604"/>
    </i>
    <i t="default">
      <x v="237"/>
    </i>
    <i>
      <x v="238"/>
      <x v="605"/>
    </i>
    <i t="default">
      <x v="238"/>
    </i>
    <i>
      <x v="239"/>
      <x v="173"/>
    </i>
    <i r="1">
      <x v="608"/>
    </i>
    <i r="1">
      <x v="612"/>
    </i>
    <i t="default">
      <x v="239"/>
    </i>
    <i>
      <x v="240"/>
      <x v="182"/>
    </i>
    <i r="1">
      <x v="327"/>
    </i>
    <i r="1">
      <x v="615"/>
    </i>
    <i t="default">
      <x v="240"/>
    </i>
    <i>
      <x v="241"/>
      <x v="187"/>
    </i>
    <i r="1">
      <x v="347"/>
    </i>
    <i r="1">
      <x v="348"/>
    </i>
    <i r="1">
      <x v="349"/>
    </i>
    <i r="1">
      <x v="620"/>
    </i>
    <i t="default">
      <x v="241"/>
    </i>
    <i>
      <x v="242"/>
      <x v="190"/>
    </i>
    <i r="1">
      <x v="254"/>
    </i>
    <i r="1">
      <x v="354"/>
    </i>
    <i r="1">
      <x v="355"/>
    </i>
    <i r="1">
      <x v="624"/>
    </i>
    <i t="default">
      <x v="242"/>
    </i>
    <i>
      <x v="243"/>
      <x v="194"/>
    </i>
    <i r="1">
      <x v="358"/>
    </i>
    <i r="1">
      <x v="361"/>
    </i>
    <i r="1">
      <x v="627"/>
    </i>
    <i t="default">
      <x v="243"/>
    </i>
    <i>
      <x v="244"/>
      <x v="447"/>
    </i>
    <i r="1">
      <x v="451"/>
    </i>
    <i r="1">
      <x v="630"/>
    </i>
    <i t="default">
      <x v="244"/>
    </i>
    <i>
      <x v="245"/>
      <x v="101"/>
    </i>
    <i t="default">
      <x v="245"/>
    </i>
    <i>
      <x v="246"/>
      <x v="210"/>
    </i>
    <i r="1">
      <x v="379"/>
    </i>
    <i r="1">
      <x v="380"/>
    </i>
    <i r="1">
      <x v="381"/>
    </i>
    <i r="1">
      <x v="633"/>
    </i>
    <i r="1">
      <x v="637"/>
    </i>
    <i r="1">
      <x v="641"/>
    </i>
    <i t="default">
      <x v="246"/>
    </i>
    <i>
      <x v="247"/>
      <x v="107"/>
    </i>
    <i r="1">
      <x v="388"/>
    </i>
    <i r="1">
      <x v="389"/>
    </i>
    <i r="1">
      <x v="645"/>
    </i>
    <i t="default">
      <x v="247"/>
    </i>
    <i>
      <x v="248"/>
      <x v="214"/>
    </i>
    <i r="1">
      <x v="279"/>
    </i>
    <i r="1">
      <x v="396"/>
    </i>
    <i t="default">
      <x v="248"/>
    </i>
    <i>
      <x v="249"/>
      <x v="111"/>
    </i>
    <i r="1">
      <x v="401"/>
    </i>
    <i r="1">
      <x v="649"/>
    </i>
    <i r="1">
      <x v="676"/>
    </i>
    <i r="1">
      <x v="677"/>
    </i>
    <i t="default">
      <x v="249"/>
    </i>
    <i>
      <x v="250"/>
      <x v="222"/>
    </i>
    <i r="1">
      <x v="583"/>
    </i>
    <i r="1">
      <x v="657"/>
    </i>
    <i t="default">
      <x v="250"/>
    </i>
    <i>
      <x v="251"/>
      <x v="193"/>
    </i>
    <i t="default">
      <x v="251"/>
    </i>
    <i>
      <x v="252"/>
      <x v="142"/>
    </i>
    <i r="1">
      <x v="653"/>
    </i>
    <i t="default">
      <x v="252"/>
    </i>
    <i>
      <x v="253"/>
      <x v="226"/>
    </i>
    <i r="1">
      <x v="585"/>
    </i>
    <i r="1">
      <x v="681"/>
    </i>
    <i t="default">
      <x v="253"/>
    </i>
    <i>
      <x v="254"/>
      <x v="231"/>
    </i>
    <i r="1">
      <x v="569"/>
    </i>
    <i r="1">
      <x v="586"/>
    </i>
    <i t="default">
      <x v="254"/>
    </i>
    <i>
      <x v="255"/>
      <x v="682"/>
    </i>
    <i r="1">
      <x v="683"/>
    </i>
    <i t="default">
      <x v="255"/>
    </i>
    <i>
      <x v="256"/>
      <x v="234"/>
    </i>
    <i r="1">
      <x v="667"/>
    </i>
    <i r="1">
      <x v="671"/>
    </i>
    <i t="default">
      <x v="256"/>
    </i>
    <i>
      <x v="257"/>
      <x v="114"/>
    </i>
    <i r="1">
      <x v="437"/>
    </i>
    <i r="1">
      <x v="570"/>
    </i>
    <i r="1">
      <x v="588"/>
    </i>
    <i t="default">
      <x v="257"/>
    </i>
    <i>
      <x v="258"/>
      <x v="85"/>
    </i>
    <i r="1">
      <x v="588"/>
    </i>
    <i t="default">
      <x v="258"/>
    </i>
    <i>
      <x v="259"/>
      <x v="75"/>
    </i>
    <i r="1">
      <x v="591"/>
    </i>
    <i r="1">
      <x v="593"/>
    </i>
    <i t="default">
      <x v="259"/>
    </i>
    <i>
      <x v="260"/>
      <x v="88"/>
    </i>
    <i r="1">
      <x v="596"/>
    </i>
    <i t="default">
      <x v="260"/>
    </i>
    <i>
      <x v="261"/>
      <x v="90"/>
    </i>
    <i r="1">
      <x v="93"/>
    </i>
    <i r="1">
      <x v="312"/>
    </i>
    <i r="1">
      <x v="313"/>
    </i>
    <i r="1">
      <x v="571"/>
    </i>
    <i r="1">
      <x v="599"/>
    </i>
    <i r="1">
      <x v="602"/>
    </i>
    <i r="1">
      <x v="684"/>
    </i>
    <i r="1">
      <x v="685"/>
    </i>
    <i t="default">
      <x v="261"/>
    </i>
    <i>
      <x v="262"/>
      <x v="172"/>
    </i>
    <i r="1">
      <x v="326"/>
    </i>
    <i r="1">
      <x v="572"/>
    </i>
    <i r="1">
      <x v="606"/>
    </i>
    <i r="1">
      <x v="687"/>
    </i>
    <i t="default">
      <x v="262"/>
    </i>
    <i>
      <x v="263"/>
      <x v="178"/>
    </i>
    <i r="1">
      <x v="274"/>
    </i>
    <i r="1">
      <x v="275"/>
    </i>
    <i r="1">
      <x v="333"/>
    </i>
    <i r="1">
      <x v="334"/>
    </i>
    <i r="1">
      <x v="565"/>
    </i>
    <i r="1">
      <x v="573"/>
    </i>
    <i r="1">
      <x v="609"/>
    </i>
    <i r="1">
      <x v="688"/>
    </i>
    <i t="default">
      <x v="263"/>
    </i>
    <i>
      <x v="264"/>
      <x v="180"/>
    </i>
    <i r="1">
      <x v="276"/>
    </i>
    <i r="1">
      <x v="277"/>
    </i>
    <i r="1">
      <x v="339"/>
    </i>
    <i r="1">
      <x v="340"/>
    </i>
    <i r="1">
      <x v="574"/>
    </i>
    <i r="1">
      <x v="613"/>
    </i>
    <i t="default">
      <x v="264"/>
    </i>
    <i>
      <x v="265"/>
      <x v="184"/>
    </i>
    <i r="1">
      <x v="575"/>
    </i>
    <i r="1">
      <x v="616"/>
    </i>
    <i t="default">
      <x v="265"/>
    </i>
    <i>
      <x v="266"/>
      <x v="189"/>
    </i>
    <i r="1">
      <x v="195"/>
    </i>
    <i r="1">
      <x v="350"/>
    </i>
    <i r="1">
      <x v="621"/>
    </i>
    <i r="1">
      <x v="625"/>
    </i>
    <i t="default">
      <x v="266"/>
    </i>
    <i>
      <x v="267"/>
      <x v="198"/>
    </i>
    <i r="1">
      <x v="362"/>
    </i>
    <i r="1">
      <x v="449"/>
    </i>
    <i r="1">
      <x v="576"/>
    </i>
    <i r="1">
      <x v="631"/>
    </i>
    <i r="1">
      <x v="690"/>
    </i>
    <i t="default">
      <x v="267"/>
    </i>
    <i>
      <x v="268"/>
      <x v="205"/>
    </i>
    <i r="1">
      <x v="366"/>
    </i>
    <i r="1">
      <x v="367"/>
    </i>
    <i r="1">
      <x v="577"/>
    </i>
    <i r="1">
      <x v="634"/>
    </i>
    <i r="1">
      <x v="691"/>
    </i>
    <i t="default">
      <x v="268"/>
    </i>
    <i>
      <x v="269"/>
      <x v="208"/>
    </i>
    <i r="1">
      <x v="372"/>
    </i>
    <i r="1">
      <x v="373"/>
    </i>
    <i r="1">
      <x v="578"/>
    </i>
    <i r="1">
      <x v="638"/>
    </i>
    <i t="default">
      <x v="269"/>
    </i>
    <i>
      <x v="270"/>
      <x v="105"/>
    </i>
    <i r="1">
      <x v="383"/>
    </i>
    <i r="1">
      <x v="384"/>
    </i>
    <i r="1">
      <x v="579"/>
    </i>
    <i r="1">
      <x v="642"/>
    </i>
    <i r="1">
      <x v="692"/>
    </i>
    <i t="default">
      <x v="270"/>
    </i>
    <i>
      <x v="271"/>
      <x v="382"/>
    </i>
    <i r="1">
      <x v="580"/>
    </i>
    <i t="default">
      <x v="271"/>
    </i>
    <i>
      <x v="272"/>
      <x v="138"/>
    </i>
    <i r="1">
      <x v="390"/>
    </i>
    <i r="1">
      <x v="391"/>
    </i>
    <i r="1">
      <x v="397"/>
    </i>
    <i r="1">
      <x v="581"/>
    </i>
    <i t="default">
      <x v="272"/>
    </i>
    <i>
      <x v="273"/>
      <x v="113"/>
    </i>
    <i r="1">
      <x v="647"/>
    </i>
    <i r="1">
      <x v="650"/>
    </i>
    <i r="1">
      <x v="654"/>
    </i>
    <i t="default">
      <x v="273"/>
    </i>
    <i>
      <x v="274"/>
      <x v="408"/>
    </i>
    <i r="1">
      <x v="409"/>
    </i>
    <i t="default">
      <x v="274"/>
    </i>
    <i t="grand">
      <x/>
    </i>
  </rowItems>
  <colFields count="1">
    <field x="7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Số tiền" fld="3" baseField="0" baseItem="0" numFmtId="165"/>
  </dataFields>
  <formats count="9">
    <format dxfId="17">
      <pivotArea outline="0" collapsedLevelsAreSubtotals="1" fieldPosition="0"/>
    </format>
    <format dxfId="16">
      <pivotArea dataOnly="0" labelOnly="1" outline="0" fieldPosition="0">
        <references count="1">
          <reference field="7" count="0"/>
        </references>
      </pivotArea>
    </format>
    <format dxfId="15">
      <pivotArea dataOnly="0" labelOnly="1" grandCol="1" outline="0" fieldPosition="0"/>
    </format>
    <format dxfId="14">
      <pivotArea outline="0" collapsedLevelsAreSubtotals="1" fieldPosition="0"/>
    </format>
    <format dxfId="13">
      <pivotArea dataOnly="0" labelOnly="1" outline="0" fieldPosition="0">
        <references count="1">
          <reference field="7" count="0"/>
        </references>
      </pivotArea>
    </format>
    <format dxfId="12">
      <pivotArea dataOnly="0" labelOnly="1" grandCol="1" outline="0" fieldPosition="0"/>
    </format>
    <format dxfId="11">
      <pivotArea outline="0" collapsedLevelsAreSubtotals="1" fieldPosition="0"/>
    </format>
    <format dxfId="10">
      <pivotArea dataOnly="0" labelOnly="1" outline="0" fieldPosition="0">
        <references count="1">
          <reference field="7" count="0"/>
        </references>
      </pivotArea>
    </format>
    <format dxfId="9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36"/>
  <sheetViews>
    <sheetView tabSelected="1" workbookViewId="0">
      <pane xSplit="4" ySplit="1" topLeftCell="E2" activePane="bottomRight" state="frozen"/>
      <selection pane="topRight" activeCell="E1" sqref="E1"/>
      <selection pane="bottomLeft" activeCell="A3" sqref="A3"/>
      <selection pane="bottomRight" sqref="A1:XFD1"/>
    </sheetView>
  </sheetViews>
  <sheetFormatPr baseColWidth="10" defaultColWidth="9" defaultRowHeight="15" x14ac:dyDescent="0.2"/>
  <cols>
    <col min="1" max="1" width="8.83203125" customWidth="1"/>
    <col min="2" max="2" width="12.83203125" customWidth="1"/>
    <col min="3" max="3" width="13.33203125" style="1" customWidth="1"/>
    <col min="4" max="4" width="18.1640625" style="2" customWidth="1"/>
    <col min="5" max="16384" width="9" style="19"/>
  </cols>
  <sheetData>
    <row r="1" spans="1:4" ht="32" x14ac:dyDescent="0.2">
      <c r="A1" s="5" t="s">
        <v>625</v>
      </c>
      <c r="B1" s="5" t="s">
        <v>1365</v>
      </c>
      <c r="C1" s="34" t="s">
        <v>0</v>
      </c>
      <c r="D1" s="6" t="s">
        <v>144</v>
      </c>
    </row>
    <row r="2" spans="1:4" x14ac:dyDescent="0.2">
      <c r="A2">
        <f t="shared" ref="A2:A33" si="0">MONTH(C2)</f>
        <v>1</v>
      </c>
      <c r="B2" s="1">
        <v>43832</v>
      </c>
      <c r="C2" s="33">
        <v>43833</v>
      </c>
      <c r="D2" s="2">
        <v>1383656456</v>
      </c>
    </row>
    <row r="3" spans="1:4" x14ac:dyDescent="0.2">
      <c r="A3">
        <f t="shared" si="0"/>
        <v>1</v>
      </c>
      <c r="B3" s="1">
        <v>43833</v>
      </c>
      <c r="C3" s="1">
        <v>43834</v>
      </c>
      <c r="D3" s="2">
        <v>1070303858</v>
      </c>
    </row>
    <row r="4" spans="1:4" x14ac:dyDescent="0.2">
      <c r="A4">
        <f t="shared" si="0"/>
        <v>1</v>
      </c>
      <c r="B4" s="1">
        <v>43834</v>
      </c>
      <c r="C4" s="1">
        <v>43835</v>
      </c>
      <c r="D4" s="2">
        <v>1142495754</v>
      </c>
    </row>
    <row r="5" spans="1:4" x14ac:dyDescent="0.2">
      <c r="A5">
        <f t="shared" si="0"/>
        <v>1</v>
      </c>
      <c r="B5" s="1">
        <v>43835</v>
      </c>
      <c r="C5" s="1">
        <v>43836</v>
      </c>
      <c r="D5" s="2">
        <v>485525621</v>
      </c>
    </row>
    <row r="6" spans="1:4" x14ac:dyDescent="0.2">
      <c r="A6">
        <f t="shared" si="0"/>
        <v>1</v>
      </c>
      <c r="B6" s="1">
        <v>43836</v>
      </c>
      <c r="C6" s="1">
        <v>43837</v>
      </c>
      <c r="D6" s="2">
        <v>2027625258</v>
      </c>
    </row>
    <row r="7" spans="1:4" x14ac:dyDescent="0.2">
      <c r="A7">
        <f t="shared" si="0"/>
        <v>1</v>
      </c>
      <c r="B7" s="1">
        <v>43837</v>
      </c>
      <c r="C7" s="1">
        <v>43838</v>
      </c>
      <c r="D7" s="2">
        <v>1833899063</v>
      </c>
    </row>
    <row r="8" spans="1:4" x14ac:dyDescent="0.2">
      <c r="A8">
        <f t="shared" si="0"/>
        <v>1</v>
      </c>
      <c r="B8" s="1">
        <v>43838</v>
      </c>
      <c r="C8" s="1">
        <v>43839</v>
      </c>
      <c r="D8" s="2">
        <v>1960914419</v>
      </c>
    </row>
    <row r="9" spans="1:4" x14ac:dyDescent="0.2">
      <c r="A9">
        <f t="shared" si="0"/>
        <v>1</v>
      </c>
      <c r="B9" s="1">
        <v>43839</v>
      </c>
      <c r="C9" s="1">
        <v>43840</v>
      </c>
      <c r="D9" s="2">
        <v>1791975056</v>
      </c>
    </row>
    <row r="10" spans="1:4" x14ac:dyDescent="0.2">
      <c r="A10">
        <f t="shared" si="0"/>
        <v>1</v>
      </c>
      <c r="B10" s="1">
        <v>43840</v>
      </c>
      <c r="C10" s="1">
        <v>43841</v>
      </c>
      <c r="D10" s="2">
        <v>2229206862</v>
      </c>
    </row>
    <row r="11" spans="1:4" x14ac:dyDescent="0.2">
      <c r="A11">
        <f t="shared" si="0"/>
        <v>1</v>
      </c>
      <c r="B11" s="1">
        <v>43841</v>
      </c>
      <c r="C11" s="1">
        <v>43842</v>
      </c>
      <c r="D11" s="2">
        <v>1813482667</v>
      </c>
    </row>
    <row r="12" spans="1:4" x14ac:dyDescent="0.2">
      <c r="A12">
        <f t="shared" si="0"/>
        <v>1</v>
      </c>
      <c r="B12" s="1">
        <v>43842</v>
      </c>
      <c r="C12" s="1">
        <v>43843</v>
      </c>
      <c r="D12" s="2">
        <v>327909487</v>
      </c>
    </row>
    <row r="13" spans="1:4" x14ac:dyDescent="0.2">
      <c r="A13">
        <f t="shared" si="0"/>
        <v>1</v>
      </c>
      <c r="B13" s="1">
        <v>43843</v>
      </c>
      <c r="C13" s="1">
        <v>43844</v>
      </c>
      <c r="D13" s="2">
        <v>2377374545</v>
      </c>
    </row>
    <row r="14" spans="1:4" x14ac:dyDescent="0.2">
      <c r="A14">
        <f t="shared" si="0"/>
        <v>1</v>
      </c>
      <c r="B14" s="1">
        <v>43844</v>
      </c>
      <c r="C14" s="1">
        <v>43845</v>
      </c>
      <c r="D14" s="2">
        <v>1773463983</v>
      </c>
    </row>
    <row r="15" spans="1:4" x14ac:dyDescent="0.2">
      <c r="A15">
        <f t="shared" si="0"/>
        <v>1</v>
      </c>
      <c r="B15" s="1">
        <v>43845</v>
      </c>
      <c r="C15" s="1">
        <v>43846</v>
      </c>
      <c r="D15" s="2">
        <v>1216103802</v>
      </c>
    </row>
    <row r="16" spans="1:4" x14ac:dyDescent="0.2">
      <c r="A16">
        <f t="shared" si="0"/>
        <v>1</v>
      </c>
      <c r="B16" s="1">
        <v>43846</v>
      </c>
      <c r="C16" s="1">
        <v>43847</v>
      </c>
      <c r="D16" s="2">
        <v>1010978372</v>
      </c>
    </row>
    <row r="17" spans="1:4" x14ac:dyDescent="0.2">
      <c r="A17">
        <f t="shared" si="0"/>
        <v>1</v>
      </c>
      <c r="B17" s="1">
        <v>43847</v>
      </c>
      <c r="C17" s="1">
        <v>43848</v>
      </c>
      <c r="D17" s="2">
        <v>1560359210</v>
      </c>
    </row>
    <row r="18" spans="1:4" x14ac:dyDescent="0.2">
      <c r="A18">
        <f t="shared" si="0"/>
        <v>1</v>
      </c>
      <c r="B18" s="1">
        <v>43848</v>
      </c>
      <c r="C18" s="1">
        <v>43849</v>
      </c>
      <c r="D18" s="2">
        <v>518825721</v>
      </c>
    </row>
    <row r="19" spans="1:4" x14ac:dyDescent="0.2">
      <c r="A19">
        <f t="shared" si="0"/>
        <v>1</v>
      </c>
      <c r="B19" s="1">
        <v>43849</v>
      </c>
      <c r="C19" s="1">
        <v>43850</v>
      </c>
      <c r="D19" s="2">
        <v>233136427</v>
      </c>
    </row>
    <row r="20" spans="1:4" x14ac:dyDescent="0.2">
      <c r="A20">
        <f t="shared" si="0"/>
        <v>1</v>
      </c>
      <c r="B20" s="1">
        <v>43850</v>
      </c>
      <c r="C20" s="1">
        <v>43851</v>
      </c>
      <c r="D20" s="2">
        <v>1372457992</v>
      </c>
    </row>
    <row r="21" spans="1:4" x14ac:dyDescent="0.2">
      <c r="A21">
        <f t="shared" si="0"/>
        <v>1</v>
      </c>
      <c r="B21" s="1">
        <v>43851</v>
      </c>
      <c r="C21" s="1">
        <v>43852</v>
      </c>
      <c r="D21" s="2">
        <v>835687293</v>
      </c>
    </row>
    <row r="22" spans="1:4" x14ac:dyDescent="0.2">
      <c r="A22">
        <f t="shared" si="0"/>
        <v>1</v>
      </c>
      <c r="B22" s="1">
        <v>43852</v>
      </c>
      <c r="C22" s="1">
        <v>43853</v>
      </c>
      <c r="D22" s="2">
        <v>417330354</v>
      </c>
    </row>
    <row r="23" spans="1:4" x14ac:dyDescent="0.2">
      <c r="A23">
        <f t="shared" si="0"/>
        <v>1</v>
      </c>
      <c r="B23" s="1">
        <v>43853</v>
      </c>
      <c r="C23" s="1">
        <v>43854</v>
      </c>
      <c r="D23" s="2">
        <v>4310700</v>
      </c>
    </row>
    <row r="24" spans="1:4" x14ac:dyDescent="0.2">
      <c r="A24">
        <f t="shared" si="0"/>
        <v>1</v>
      </c>
      <c r="B24" s="1">
        <v>43860</v>
      </c>
      <c r="C24" s="1">
        <v>43861</v>
      </c>
      <c r="D24" s="2">
        <v>38742192</v>
      </c>
    </row>
    <row r="25" spans="1:4" x14ac:dyDescent="0.2">
      <c r="A25">
        <f t="shared" si="0"/>
        <v>2</v>
      </c>
      <c r="B25" s="1">
        <v>43861</v>
      </c>
      <c r="C25" s="1">
        <v>43862</v>
      </c>
      <c r="D25" s="2">
        <v>462715687</v>
      </c>
    </row>
    <row r="26" spans="1:4" x14ac:dyDescent="0.2">
      <c r="A26">
        <f t="shared" si="0"/>
        <v>2</v>
      </c>
      <c r="B26" s="1">
        <v>43862</v>
      </c>
      <c r="C26" s="1">
        <v>43863</v>
      </c>
      <c r="D26" s="2">
        <v>503364673</v>
      </c>
    </row>
    <row r="27" spans="1:4" x14ac:dyDescent="0.2">
      <c r="A27">
        <f t="shared" si="0"/>
        <v>2</v>
      </c>
      <c r="B27" s="1">
        <v>43863</v>
      </c>
      <c r="C27" s="1">
        <v>43864</v>
      </c>
      <c r="D27" s="2">
        <v>170327432</v>
      </c>
    </row>
    <row r="28" spans="1:4" x14ac:dyDescent="0.2">
      <c r="A28">
        <f t="shared" si="0"/>
        <v>2</v>
      </c>
      <c r="B28" s="1">
        <v>43864</v>
      </c>
      <c r="C28" s="1">
        <v>43865</v>
      </c>
      <c r="D28" s="2">
        <v>844861514</v>
      </c>
    </row>
    <row r="29" spans="1:4" x14ac:dyDescent="0.2">
      <c r="A29">
        <f t="shared" si="0"/>
        <v>2</v>
      </c>
      <c r="B29" s="1">
        <v>43865</v>
      </c>
      <c r="C29" s="1">
        <v>43866</v>
      </c>
      <c r="D29" s="2">
        <v>1104005099</v>
      </c>
    </row>
    <row r="30" spans="1:4" x14ac:dyDescent="0.2">
      <c r="A30">
        <f t="shared" si="0"/>
        <v>2</v>
      </c>
      <c r="B30" s="1">
        <v>43866</v>
      </c>
      <c r="C30" s="1">
        <v>43867</v>
      </c>
      <c r="D30" s="2">
        <v>951445151</v>
      </c>
    </row>
    <row r="31" spans="1:4" x14ac:dyDescent="0.2">
      <c r="A31">
        <f t="shared" si="0"/>
        <v>2</v>
      </c>
      <c r="B31" s="1">
        <v>43867</v>
      </c>
      <c r="C31" s="1">
        <v>43868</v>
      </c>
      <c r="D31" s="2">
        <v>793691175</v>
      </c>
    </row>
    <row r="32" spans="1:4" x14ac:dyDescent="0.2">
      <c r="A32">
        <f t="shared" si="0"/>
        <v>2</v>
      </c>
      <c r="B32" s="1">
        <v>43868</v>
      </c>
      <c r="C32" s="1">
        <v>43869</v>
      </c>
      <c r="D32" s="2">
        <v>770078729</v>
      </c>
    </row>
    <row r="33" spans="1:4" x14ac:dyDescent="0.2">
      <c r="A33">
        <f t="shared" si="0"/>
        <v>2</v>
      </c>
      <c r="B33" s="1">
        <v>43869</v>
      </c>
      <c r="C33" s="1">
        <v>43870</v>
      </c>
      <c r="D33" s="2">
        <v>632701579</v>
      </c>
    </row>
    <row r="34" spans="1:4" x14ac:dyDescent="0.2">
      <c r="A34">
        <f t="shared" ref="A34:A64" si="1">MONTH(C34)</f>
        <v>2</v>
      </c>
      <c r="B34" s="1">
        <v>43870</v>
      </c>
      <c r="C34" s="1">
        <v>43871</v>
      </c>
      <c r="D34" s="2">
        <v>320572152</v>
      </c>
    </row>
    <row r="35" spans="1:4" x14ac:dyDescent="0.2">
      <c r="A35">
        <f t="shared" si="1"/>
        <v>2</v>
      </c>
      <c r="B35" s="1">
        <v>43871</v>
      </c>
      <c r="C35" s="1">
        <v>43872</v>
      </c>
      <c r="D35" s="2">
        <v>1197811695</v>
      </c>
    </row>
    <row r="36" spans="1:4" x14ac:dyDescent="0.2">
      <c r="A36">
        <f t="shared" si="1"/>
        <v>2</v>
      </c>
      <c r="B36" s="1">
        <v>43872</v>
      </c>
      <c r="C36" s="1">
        <v>43873</v>
      </c>
      <c r="D36" s="2">
        <v>729942151</v>
      </c>
    </row>
    <row r="37" spans="1:4" x14ac:dyDescent="0.2">
      <c r="A37">
        <f t="shared" si="1"/>
        <v>2</v>
      </c>
      <c r="B37" s="1">
        <v>43873</v>
      </c>
      <c r="C37" s="1">
        <v>43874</v>
      </c>
      <c r="D37" s="2">
        <v>1002376707</v>
      </c>
    </row>
    <row r="38" spans="1:4" x14ac:dyDescent="0.2">
      <c r="A38">
        <f t="shared" si="1"/>
        <v>2</v>
      </c>
      <c r="B38" s="1">
        <v>43874</v>
      </c>
      <c r="C38" s="1">
        <v>43875</v>
      </c>
      <c r="D38" s="2">
        <v>851931154</v>
      </c>
    </row>
    <row r="39" spans="1:4" x14ac:dyDescent="0.2">
      <c r="A39">
        <f t="shared" si="1"/>
        <v>2</v>
      </c>
      <c r="B39" s="1">
        <v>43875</v>
      </c>
      <c r="C39" s="1">
        <v>43876</v>
      </c>
      <c r="D39" s="2">
        <v>774988684</v>
      </c>
    </row>
    <row r="40" spans="1:4" x14ac:dyDescent="0.2">
      <c r="A40">
        <f t="shared" si="1"/>
        <v>2</v>
      </c>
      <c r="B40" s="1">
        <v>43876</v>
      </c>
      <c r="C40" s="1">
        <v>43877</v>
      </c>
      <c r="D40" s="2">
        <v>693385622</v>
      </c>
    </row>
    <row r="41" spans="1:4" x14ac:dyDescent="0.2">
      <c r="A41">
        <f t="shared" si="1"/>
        <v>2</v>
      </c>
      <c r="B41" s="1">
        <v>43877</v>
      </c>
      <c r="C41" s="1">
        <v>43878</v>
      </c>
      <c r="D41" s="2">
        <v>234738545</v>
      </c>
    </row>
    <row r="42" spans="1:4" x14ac:dyDescent="0.2">
      <c r="A42">
        <f t="shared" si="1"/>
        <v>2</v>
      </c>
      <c r="B42" s="1">
        <v>43878</v>
      </c>
      <c r="C42" s="1">
        <v>43879</v>
      </c>
      <c r="D42" s="2">
        <v>1138684091</v>
      </c>
    </row>
    <row r="43" spans="1:4" x14ac:dyDescent="0.2">
      <c r="A43">
        <f t="shared" si="1"/>
        <v>2</v>
      </c>
      <c r="B43" s="1">
        <v>43879</v>
      </c>
      <c r="C43" s="1">
        <v>43880</v>
      </c>
      <c r="D43" s="2">
        <v>720288862</v>
      </c>
    </row>
    <row r="44" spans="1:4" x14ac:dyDescent="0.2">
      <c r="A44">
        <f t="shared" si="1"/>
        <v>2</v>
      </c>
      <c r="B44" s="1">
        <v>43880</v>
      </c>
      <c r="C44" s="1">
        <v>43881</v>
      </c>
      <c r="D44" s="2">
        <v>1074085567</v>
      </c>
    </row>
    <row r="45" spans="1:4" x14ac:dyDescent="0.2">
      <c r="A45">
        <f t="shared" si="1"/>
        <v>2</v>
      </c>
      <c r="B45" s="1">
        <v>43881</v>
      </c>
      <c r="C45" s="1">
        <v>43882</v>
      </c>
      <c r="D45" s="2">
        <v>930659348</v>
      </c>
    </row>
    <row r="46" spans="1:4" x14ac:dyDescent="0.2">
      <c r="A46">
        <f t="shared" si="1"/>
        <v>2</v>
      </c>
      <c r="B46" s="1">
        <v>43882</v>
      </c>
      <c r="C46" s="1">
        <v>43883</v>
      </c>
      <c r="D46" s="2">
        <v>789611212</v>
      </c>
    </row>
    <row r="47" spans="1:4" x14ac:dyDescent="0.2">
      <c r="A47">
        <f t="shared" si="1"/>
        <v>2</v>
      </c>
      <c r="B47" s="1">
        <v>43883</v>
      </c>
      <c r="C47" s="1">
        <v>43884</v>
      </c>
      <c r="D47" s="2">
        <v>539292188</v>
      </c>
    </row>
    <row r="48" spans="1:4" x14ac:dyDescent="0.2">
      <c r="A48">
        <f t="shared" si="1"/>
        <v>2</v>
      </c>
      <c r="B48" s="1">
        <v>43884</v>
      </c>
      <c r="C48" s="1">
        <v>43885</v>
      </c>
      <c r="D48" s="2">
        <v>214709756</v>
      </c>
    </row>
    <row r="49" spans="1:4" x14ac:dyDescent="0.2">
      <c r="A49">
        <f t="shared" si="1"/>
        <v>2</v>
      </c>
      <c r="B49" s="1">
        <v>43885</v>
      </c>
      <c r="C49" s="1">
        <v>43886</v>
      </c>
      <c r="D49" s="2">
        <v>920049774</v>
      </c>
    </row>
    <row r="50" spans="1:4" x14ac:dyDescent="0.2">
      <c r="A50">
        <f t="shared" si="1"/>
        <v>2</v>
      </c>
      <c r="B50" s="1">
        <v>43886</v>
      </c>
      <c r="C50" s="1">
        <v>43887</v>
      </c>
      <c r="D50" s="2">
        <v>855267308</v>
      </c>
    </row>
    <row r="51" spans="1:4" x14ac:dyDescent="0.2">
      <c r="A51">
        <f t="shared" si="1"/>
        <v>2</v>
      </c>
      <c r="B51" s="1">
        <v>43887</v>
      </c>
      <c r="C51" s="1">
        <v>43888</v>
      </c>
      <c r="D51" s="2">
        <v>1246416337</v>
      </c>
    </row>
    <row r="52" spans="1:4" x14ac:dyDescent="0.2">
      <c r="A52">
        <f t="shared" si="1"/>
        <v>2</v>
      </c>
      <c r="B52" s="1">
        <v>43888</v>
      </c>
      <c r="C52" s="1">
        <v>43889</v>
      </c>
      <c r="D52" s="2">
        <v>730834511</v>
      </c>
    </row>
    <row r="53" spans="1:4" x14ac:dyDescent="0.2">
      <c r="A53">
        <f t="shared" si="1"/>
        <v>2</v>
      </c>
      <c r="B53" s="1">
        <v>43889</v>
      </c>
      <c r="C53" s="1">
        <v>43890</v>
      </c>
      <c r="D53" s="2">
        <v>616417950</v>
      </c>
    </row>
    <row r="54" spans="1:4" x14ac:dyDescent="0.2">
      <c r="A54">
        <f t="shared" si="1"/>
        <v>3</v>
      </c>
      <c r="B54" s="1">
        <v>43890</v>
      </c>
      <c r="C54" s="1">
        <v>43891</v>
      </c>
      <c r="D54" s="2">
        <v>853028398</v>
      </c>
    </row>
    <row r="55" spans="1:4" x14ac:dyDescent="0.2">
      <c r="A55">
        <f t="shared" si="1"/>
        <v>3</v>
      </c>
      <c r="B55" s="1">
        <v>43891</v>
      </c>
      <c r="C55" s="1">
        <v>43892</v>
      </c>
      <c r="D55" s="2">
        <v>170114089</v>
      </c>
    </row>
    <row r="56" spans="1:4" x14ac:dyDescent="0.2">
      <c r="A56">
        <f t="shared" si="1"/>
        <v>3</v>
      </c>
      <c r="B56" s="1">
        <v>43892</v>
      </c>
      <c r="C56" s="1">
        <v>43893</v>
      </c>
      <c r="D56" s="2">
        <v>1351822675</v>
      </c>
    </row>
    <row r="57" spans="1:4" x14ac:dyDescent="0.2">
      <c r="A57">
        <f t="shared" si="1"/>
        <v>3</v>
      </c>
      <c r="B57" s="1">
        <v>43893</v>
      </c>
      <c r="C57" s="1">
        <v>43894</v>
      </c>
      <c r="D57" s="2">
        <v>749272447</v>
      </c>
    </row>
    <row r="58" spans="1:4" x14ac:dyDescent="0.2">
      <c r="A58">
        <f t="shared" si="1"/>
        <v>3</v>
      </c>
      <c r="B58" s="1">
        <v>43894</v>
      </c>
      <c r="C58" s="1">
        <v>43895</v>
      </c>
      <c r="D58" s="2">
        <v>889495364</v>
      </c>
    </row>
    <row r="59" spans="1:4" x14ac:dyDescent="0.2">
      <c r="A59">
        <f t="shared" si="1"/>
        <v>3</v>
      </c>
      <c r="B59" s="1">
        <v>43895</v>
      </c>
      <c r="C59" s="1">
        <v>43896</v>
      </c>
      <c r="D59" s="2">
        <v>924602663</v>
      </c>
    </row>
    <row r="60" spans="1:4" x14ac:dyDescent="0.2">
      <c r="A60">
        <f t="shared" si="1"/>
        <v>3</v>
      </c>
      <c r="B60" s="1">
        <v>43896</v>
      </c>
      <c r="C60" s="1">
        <v>43897</v>
      </c>
      <c r="D60" s="2">
        <v>1075820150</v>
      </c>
    </row>
    <row r="61" spans="1:4" x14ac:dyDescent="0.2">
      <c r="A61">
        <f t="shared" si="1"/>
        <v>3</v>
      </c>
      <c r="B61" s="1">
        <v>43897</v>
      </c>
      <c r="C61" s="1">
        <v>43898</v>
      </c>
      <c r="D61" s="2">
        <v>537293428</v>
      </c>
    </row>
    <row r="62" spans="1:4" x14ac:dyDescent="0.2">
      <c r="A62">
        <f t="shared" si="1"/>
        <v>3</v>
      </c>
      <c r="B62" s="1">
        <v>43898</v>
      </c>
      <c r="C62" s="1">
        <v>43899</v>
      </c>
      <c r="D62" s="2">
        <v>222438160</v>
      </c>
    </row>
    <row r="63" spans="1:4" x14ac:dyDescent="0.2">
      <c r="A63">
        <f t="shared" si="1"/>
        <v>3</v>
      </c>
      <c r="B63" s="1">
        <v>43899</v>
      </c>
      <c r="C63" s="1">
        <v>43900</v>
      </c>
      <c r="D63" s="2">
        <v>1048712468</v>
      </c>
    </row>
    <row r="64" spans="1:4" x14ac:dyDescent="0.2">
      <c r="A64">
        <f t="shared" si="1"/>
        <v>3</v>
      </c>
      <c r="B64" s="1">
        <v>43900</v>
      </c>
      <c r="C64" s="1">
        <v>43901</v>
      </c>
      <c r="D64" s="2">
        <v>824928136</v>
      </c>
    </row>
    <row r="65" spans="1:4" x14ac:dyDescent="0.2">
      <c r="A65">
        <f t="shared" ref="A65:A128" si="2">MONTH(C65)</f>
        <v>3</v>
      </c>
      <c r="B65" s="1">
        <v>43901</v>
      </c>
      <c r="C65" s="1">
        <v>43902</v>
      </c>
      <c r="D65" s="2">
        <v>749024364</v>
      </c>
    </row>
    <row r="66" spans="1:4" x14ac:dyDescent="0.2">
      <c r="A66">
        <f t="shared" si="2"/>
        <v>3</v>
      </c>
      <c r="B66" s="1">
        <v>43902</v>
      </c>
      <c r="C66" s="1">
        <v>43903</v>
      </c>
      <c r="D66" s="2">
        <v>718171074</v>
      </c>
    </row>
    <row r="67" spans="1:4" x14ac:dyDescent="0.2">
      <c r="A67">
        <f t="shared" si="2"/>
        <v>3</v>
      </c>
      <c r="B67" s="1">
        <v>43903</v>
      </c>
      <c r="C67" s="1">
        <v>43904</v>
      </c>
      <c r="D67" s="2">
        <v>663809072</v>
      </c>
    </row>
    <row r="68" spans="1:4" x14ac:dyDescent="0.2">
      <c r="A68">
        <f t="shared" si="2"/>
        <v>3</v>
      </c>
      <c r="B68" s="1">
        <v>43904</v>
      </c>
      <c r="C68" s="1">
        <v>43905</v>
      </c>
      <c r="D68" s="2">
        <v>590377308</v>
      </c>
    </row>
    <row r="69" spans="1:4" x14ac:dyDescent="0.2">
      <c r="A69">
        <f t="shared" si="2"/>
        <v>3</v>
      </c>
      <c r="B69" s="1">
        <v>43905</v>
      </c>
      <c r="C69" s="1">
        <v>43906</v>
      </c>
      <c r="D69" s="2">
        <v>260122071</v>
      </c>
    </row>
    <row r="70" spans="1:4" x14ac:dyDescent="0.2">
      <c r="A70">
        <f t="shared" si="2"/>
        <v>3</v>
      </c>
      <c r="B70" s="1">
        <v>43906</v>
      </c>
      <c r="C70" s="1">
        <v>43907</v>
      </c>
      <c r="D70" s="2">
        <v>985089697</v>
      </c>
    </row>
    <row r="71" spans="1:4" x14ac:dyDescent="0.2">
      <c r="A71">
        <f t="shared" si="2"/>
        <v>3</v>
      </c>
      <c r="B71" s="1">
        <v>43907</v>
      </c>
      <c r="C71" s="1">
        <v>43908</v>
      </c>
      <c r="D71" s="2">
        <v>758358586</v>
      </c>
    </row>
    <row r="72" spans="1:4" x14ac:dyDescent="0.2">
      <c r="A72">
        <f t="shared" si="2"/>
        <v>3</v>
      </c>
      <c r="B72" s="1">
        <v>43908</v>
      </c>
      <c r="C72" s="1">
        <v>43909</v>
      </c>
      <c r="D72" s="2">
        <v>666663178</v>
      </c>
    </row>
    <row r="73" spans="1:4" x14ac:dyDescent="0.2">
      <c r="A73">
        <f t="shared" si="2"/>
        <v>3</v>
      </c>
      <c r="B73" s="1">
        <v>43909</v>
      </c>
      <c r="C73" s="1">
        <v>43910</v>
      </c>
      <c r="D73" s="2">
        <v>576680632</v>
      </c>
    </row>
    <row r="74" spans="1:4" x14ac:dyDescent="0.2">
      <c r="A74">
        <f t="shared" si="2"/>
        <v>3</v>
      </c>
      <c r="B74" s="1">
        <v>43910</v>
      </c>
      <c r="C74" s="1">
        <v>43911</v>
      </c>
      <c r="D74" s="2">
        <v>712636723</v>
      </c>
    </row>
    <row r="75" spans="1:4" x14ac:dyDescent="0.2">
      <c r="A75">
        <f t="shared" si="2"/>
        <v>3</v>
      </c>
      <c r="B75" s="1">
        <v>43911</v>
      </c>
      <c r="C75" s="1">
        <v>43912</v>
      </c>
      <c r="D75" s="2">
        <v>742656014</v>
      </c>
    </row>
    <row r="76" spans="1:4" x14ac:dyDescent="0.2">
      <c r="A76">
        <f t="shared" si="2"/>
        <v>3</v>
      </c>
      <c r="B76" s="1">
        <v>43912</v>
      </c>
      <c r="C76" s="1">
        <v>43913</v>
      </c>
      <c r="D76" s="2">
        <v>175061381</v>
      </c>
    </row>
    <row r="77" spans="1:4" x14ac:dyDescent="0.2">
      <c r="A77">
        <f t="shared" si="2"/>
        <v>3</v>
      </c>
      <c r="B77" s="1">
        <v>43913</v>
      </c>
      <c r="C77" s="1">
        <v>43914</v>
      </c>
      <c r="D77" s="2">
        <v>823210866</v>
      </c>
    </row>
    <row r="78" spans="1:4" x14ac:dyDescent="0.2">
      <c r="A78">
        <f t="shared" si="2"/>
        <v>3</v>
      </c>
      <c r="B78" s="1">
        <v>43914</v>
      </c>
      <c r="C78" s="1">
        <v>43915</v>
      </c>
      <c r="D78" s="2">
        <v>647930875</v>
      </c>
    </row>
    <row r="79" spans="1:4" x14ac:dyDescent="0.2">
      <c r="A79">
        <f t="shared" si="2"/>
        <v>3</v>
      </c>
      <c r="B79" s="1">
        <v>43915</v>
      </c>
      <c r="C79" s="1">
        <v>43916</v>
      </c>
      <c r="D79" s="2">
        <v>670452790</v>
      </c>
    </row>
    <row r="80" spans="1:4" x14ac:dyDescent="0.2">
      <c r="A80">
        <f t="shared" si="2"/>
        <v>3</v>
      </c>
      <c r="B80" s="1">
        <v>43916</v>
      </c>
      <c r="C80" s="1">
        <v>43917</v>
      </c>
      <c r="D80" s="2">
        <v>630024006</v>
      </c>
    </row>
    <row r="81" spans="1:4" x14ac:dyDescent="0.2">
      <c r="A81">
        <f t="shared" si="2"/>
        <v>3</v>
      </c>
      <c r="B81" s="1">
        <v>43917</v>
      </c>
      <c r="C81" s="1">
        <v>43918</v>
      </c>
      <c r="D81" s="2">
        <v>577855209</v>
      </c>
    </row>
    <row r="82" spans="1:4" x14ac:dyDescent="0.2">
      <c r="A82">
        <f t="shared" si="2"/>
        <v>3</v>
      </c>
      <c r="B82" s="1">
        <v>43918</v>
      </c>
      <c r="C82" s="1">
        <v>43919</v>
      </c>
      <c r="D82" s="2">
        <v>811718112</v>
      </c>
    </row>
    <row r="83" spans="1:4" x14ac:dyDescent="0.2">
      <c r="A83">
        <f t="shared" si="2"/>
        <v>3</v>
      </c>
      <c r="B83" s="1">
        <v>43919</v>
      </c>
      <c r="C83" s="1">
        <v>43920</v>
      </c>
      <c r="D83" s="2">
        <v>236880153</v>
      </c>
    </row>
    <row r="84" spans="1:4" x14ac:dyDescent="0.2">
      <c r="A84">
        <f t="shared" si="2"/>
        <v>3</v>
      </c>
      <c r="B84" s="1">
        <v>43920</v>
      </c>
      <c r="C84" s="1">
        <v>43921</v>
      </c>
      <c r="D84" s="2">
        <v>752432488</v>
      </c>
    </row>
    <row r="85" spans="1:4" x14ac:dyDescent="0.2">
      <c r="A85">
        <f t="shared" si="2"/>
        <v>4</v>
      </c>
      <c r="B85" s="1">
        <v>43921</v>
      </c>
      <c r="C85" s="1">
        <v>43922</v>
      </c>
      <c r="D85" s="2">
        <v>758253282</v>
      </c>
    </row>
    <row r="86" spans="1:4" x14ac:dyDescent="0.2">
      <c r="A86">
        <f t="shared" si="2"/>
        <v>4</v>
      </c>
      <c r="B86" s="1">
        <v>43922</v>
      </c>
      <c r="C86" s="1">
        <v>43923</v>
      </c>
      <c r="D86" s="2">
        <v>590594195</v>
      </c>
    </row>
    <row r="87" spans="1:4" x14ac:dyDescent="0.2">
      <c r="A87">
        <f t="shared" si="2"/>
        <v>4</v>
      </c>
      <c r="B87" s="1">
        <v>43923</v>
      </c>
      <c r="C87" s="1">
        <v>43924</v>
      </c>
      <c r="D87" s="2">
        <v>8263498</v>
      </c>
    </row>
    <row r="88" spans="1:4" x14ac:dyDescent="0.2">
      <c r="A88">
        <f t="shared" si="2"/>
        <v>4</v>
      </c>
      <c r="B88" s="1">
        <v>43924</v>
      </c>
      <c r="C88" s="1">
        <v>43925</v>
      </c>
      <c r="D88" s="2">
        <v>881772818</v>
      </c>
    </row>
    <row r="89" spans="1:4" x14ac:dyDescent="0.2">
      <c r="A89">
        <f t="shared" si="2"/>
        <v>4</v>
      </c>
      <c r="B89" s="1">
        <v>43925</v>
      </c>
      <c r="C89" s="1">
        <v>43926</v>
      </c>
      <c r="D89" s="2">
        <v>660067563</v>
      </c>
    </row>
    <row r="90" spans="1:4" x14ac:dyDescent="0.2">
      <c r="A90">
        <f t="shared" si="2"/>
        <v>4</v>
      </c>
      <c r="B90" s="1">
        <v>43926</v>
      </c>
      <c r="C90" s="1">
        <v>43927</v>
      </c>
      <c r="D90" s="2">
        <v>236614261</v>
      </c>
    </row>
    <row r="91" spans="1:4" x14ac:dyDescent="0.2">
      <c r="A91">
        <f t="shared" si="2"/>
        <v>4</v>
      </c>
      <c r="B91" s="1">
        <v>43927</v>
      </c>
      <c r="C91" s="1">
        <v>43928</v>
      </c>
      <c r="D91" s="2">
        <v>960896820</v>
      </c>
    </row>
    <row r="92" spans="1:4" x14ac:dyDescent="0.2">
      <c r="A92">
        <f t="shared" si="2"/>
        <v>4</v>
      </c>
      <c r="B92" s="1">
        <v>43928</v>
      </c>
      <c r="C92" s="1">
        <v>43929</v>
      </c>
      <c r="D92" s="2">
        <v>720859368</v>
      </c>
    </row>
    <row r="93" spans="1:4" x14ac:dyDescent="0.2">
      <c r="A93">
        <f t="shared" si="2"/>
        <v>4</v>
      </c>
      <c r="B93" s="1">
        <v>43929</v>
      </c>
      <c r="C93" s="1">
        <v>43930</v>
      </c>
      <c r="D93" s="2">
        <v>805146351</v>
      </c>
    </row>
    <row r="94" spans="1:4" x14ac:dyDescent="0.2">
      <c r="A94">
        <f t="shared" si="2"/>
        <v>4</v>
      </c>
      <c r="B94" s="1">
        <v>43930</v>
      </c>
      <c r="C94" s="1">
        <v>43931</v>
      </c>
      <c r="D94" s="2">
        <v>601832987</v>
      </c>
    </row>
    <row r="95" spans="1:4" x14ac:dyDescent="0.2">
      <c r="A95">
        <f t="shared" si="2"/>
        <v>4</v>
      </c>
      <c r="B95" s="1">
        <v>43931</v>
      </c>
      <c r="C95" s="1">
        <v>43932</v>
      </c>
      <c r="D95" s="2">
        <v>1169837451</v>
      </c>
    </row>
    <row r="96" spans="1:4" x14ac:dyDescent="0.2">
      <c r="A96">
        <f t="shared" si="2"/>
        <v>4</v>
      </c>
      <c r="B96" s="1">
        <v>43932</v>
      </c>
      <c r="C96" s="1">
        <v>43933</v>
      </c>
      <c r="D96" s="2">
        <v>637857163</v>
      </c>
    </row>
    <row r="97" spans="1:4" x14ac:dyDescent="0.2">
      <c r="A97">
        <f t="shared" si="2"/>
        <v>4</v>
      </c>
      <c r="B97" s="1">
        <v>43933</v>
      </c>
      <c r="C97" s="1">
        <v>43934</v>
      </c>
      <c r="D97" s="2">
        <v>273021969</v>
      </c>
    </row>
    <row r="98" spans="1:4" x14ac:dyDescent="0.2">
      <c r="A98">
        <f t="shared" si="2"/>
        <v>4</v>
      </c>
      <c r="B98" s="1">
        <v>43934</v>
      </c>
      <c r="C98" s="1">
        <v>43935</v>
      </c>
      <c r="D98" s="2">
        <v>1210432675</v>
      </c>
    </row>
    <row r="99" spans="1:4" x14ac:dyDescent="0.2">
      <c r="A99">
        <f t="shared" si="2"/>
        <v>4</v>
      </c>
      <c r="B99" s="1">
        <v>43935</v>
      </c>
      <c r="C99" s="1">
        <v>43936</v>
      </c>
      <c r="D99" s="2">
        <v>1028301513</v>
      </c>
    </row>
    <row r="100" spans="1:4" x14ac:dyDescent="0.2">
      <c r="A100">
        <f t="shared" si="2"/>
        <v>4</v>
      </c>
      <c r="B100" s="1">
        <v>43936</v>
      </c>
      <c r="C100" s="1">
        <v>43937</v>
      </c>
      <c r="D100" s="2">
        <v>685005229</v>
      </c>
    </row>
    <row r="101" spans="1:4" x14ac:dyDescent="0.2">
      <c r="A101">
        <f t="shared" si="2"/>
        <v>4</v>
      </c>
      <c r="B101" s="1">
        <v>43937</v>
      </c>
      <c r="C101" s="1">
        <v>43938</v>
      </c>
      <c r="D101" s="2">
        <v>902530608</v>
      </c>
    </row>
    <row r="102" spans="1:4" x14ac:dyDescent="0.2">
      <c r="A102">
        <f t="shared" si="2"/>
        <v>4</v>
      </c>
      <c r="B102" s="1">
        <v>43938</v>
      </c>
      <c r="C102" s="1">
        <v>43939</v>
      </c>
      <c r="D102" s="2">
        <v>751969454</v>
      </c>
    </row>
    <row r="103" spans="1:4" x14ac:dyDescent="0.2">
      <c r="A103">
        <f t="shared" si="2"/>
        <v>4</v>
      </c>
      <c r="B103" s="1">
        <v>43939</v>
      </c>
      <c r="C103" s="1">
        <v>43940</v>
      </c>
      <c r="D103" s="2">
        <v>586643910</v>
      </c>
    </row>
    <row r="104" spans="1:4" x14ac:dyDescent="0.2">
      <c r="A104">
        <f t="shared" si="2"/>
        <v>4</v>
      </c>
      <c r="B104" s="1">
        <v>43940</v>
      </c>
      <c r="C104" s="1">
        <v>43941</v>
      </c>
      <c r="D104" s="2">
        <v>242586954</v>
      </c>
    </row>
    <row r="105" spans="1:4" x14ac:dyDescent="0.2">
      <c r="A105">
        <f t="shared" si="2"/>
        <v>4</v>
      </c>
      <c r="B105" s="1">
        <v>43941</v>
      </c>
      <c r="C105" s="1">
        <v>43942</v>
      </c>
      <c r="D105" s="2">
        <v>834947868</v>
      </c>
    </row>
    <row r="106" spans="1:4" x14ac:dyDescent="0.2">
      <c r="A106">
        <f t="shared" si="2"/>
        <v>4</v>
      </c>
      <c r="B106" s="1">
        <v>43942</v>
      </c>
      <c r="C106" s="1">
        <v>43943</v>
      </c>
      <c r="D106" s="2">
        <v>789742951</v>
      </c>
    </row>
    <row r="107" spans="1:4" x14ac:dyDescent="0.2">
      <c r="A107">
        <f t="shared" si="2"/>
        <v>4</v>
      </c>
      <c r="B107" s="1">
        <v>43943</v>
      </c>
      <c r="C107" s="1">
        <v>43944</v>
      </c>
      <c r="D107" s="2">
        <v>680743609</v>
      </c>
    </row>
    <row r="108" spans="1:4" x14ac:dyDescent="0.2">
      <c r="A108">
        <f t="shared" si="2"/>
        <v>4</v>
      </c>
      <c r="B108" s="1">
        <v>43944</v>
      </c>
      <c r="C108" s="1">
        <v>43945</v>
      </c>
      <c r="D108" s="2">
        <v>651054478</v>
      </c>
    </row>
    <row r="109" spans="1:4" x14ac:dyDescent="0.2">
      <c r="A109">
        <f t="shared" si="2"/>
        <v>4</v>
      </c>
      <c r="B109" s="1">
        <v>43945</v>
      </c>
      <c r="C109" s="1">
        <v>43946</v>
      </c>
      <c r="D109" s="2">
        <v>695696752</v>
      </c>
    </row>
    <row r="110" spans="1:4" x14ac:dyDescent="0.2">
      <c r="A110">
        <f t="shared" si="2"/>
        <v>4</v>
      </c>
      <c r="B110" s="1">
        <v>43946</v>
      </c>
      <c r="C110" s="1">
        <v>43947</v>
      </c>
      <c r="D110" s="2">
        <v>688304578</v>
      </c>
    </row>
    <row r="111" spans="1:4" x14ac:dyDescent="0.2">
      <c r="A111">
        <f t="shared" si="2"/>
        <v>4</v>
      </c>
      <c r="B111" s="1">
        <v>43947</v>
      </c>
      <c r="C111" s="1">
        <v>43948</v>
      </c>
      <c r="D111" s="2">
        <v>296567220</v>
      </c>
    </row>
    <row r="112" spans="1:4" x14ac:dyDescent="0.2">
      <c r="A112">
        <f t="shared" si="2"/>
        <v>4</v>
      </c>
      <c r="B112" s="1">
        <v>43948</v>
      </c>
      <c r="C112" s="1">
        <v>43949</v>
      </c>
      <c r="D112" s="2">
        <v>825785841</v>
      </c>
    </row>
    <row r="113" spans="1:4" x14ac:dyDescent="0.2">
      <c r="A113">
        <f t="shared" si="2"/>
        <v>4</v>
      </c>
      <c r="B113" s="1">
        <v>43949</v>
      </c>
      <c r="C113" s="1">
        <v>43950</v>
      </c>
      <c r="D113" s="2">
        <v>851504643</v>
      </c>
    </row>
    <row r="114" spans="1:4" x14ac:dyDescent="0.2">
      <c r="A114">
        <f t="shared" si="2"/>
        <v>4</v>
      </c>
      <c r="B114" s="1">
        <v>43950</v>
      </c>
      <c r="C114" s="1">
        <v>43951</v>
      </c>
      <c r="D114" s="2">
        <v>634302008</v>
      </c>
    </row>
    <row r="115" spans="1:4" x14ac:dyDescent="0.2">
      <c r="A115">
        <f t="shared" si="2"/>
        <v>5</v>
      </c>
      <c r="B115" s="1">
        <v>43951</v>
      </c>
      <c r="C115" s="1">
        <v>43952</v>
      </c>
      <c r="D115" s="2">
        <v>4065131</v>
      </c>
    </row>
    <row r="116" spans="1:4" x14ac:dyDescent="0.2">
      <c r="A116">
        <f t="shared" si="2"/>
        <v>5</v>
      </c>
      <c r="B116" s="1">
        <v>43952</v>
      </c>
      <c r="C116" s="1">
        <v>43953</v>
      </c>
      <c r="D116" s="2">
        <v>4890438</v>
      </c>
    </row>
    <row r="117" spans="1:4" x14ac:dyDescent="0.2">
      <c r="A117">
        <f t="shared" si="2"/>
        <v>5</v>
      </c>
      <c r="B117" s="1">
        <v>43953</v>
      </c>
      <c r="C117" s="1">
        <v>43954</v>
      </c>
      <c r="D117" s="2">
        <v>643501250</v>
      </c>
    </row>
    <row r="118" spans="1:4" x14ac:dyDescent="0.2">
      <c r="A118">
        <f t="shared" si="2"/>
        <v>5</v>
      </c>
      <c r="B118" s="1">
        <v>43954</v>
      </c>
      <c r="C118" s="1">
        <v>43955</v>
      </c>
      <c r="D118" s="2">
        <v>292131418</v>
      </c>
    </row>
    <row r="119" spans="1:4" x14ac:dyDescent="0.2">
      <c r="A119">
        <f t="shared" si="2"/>
        <v>5</v>
      </c>
      <c r="B119" s="1">
        <v>43955</v>
      </c>
      <c r="C119" s="1">
        <v>43956</v>
      </c>
      <c r="D119" s="2">
        <v>1384210495</v>
      </c>
    </row>
    <row r="120" spans="1:4" x14ac:dyDescent="0.2">
      <c r="A120">
        <f t="shared" si="2"/>
        <v>5</v>
      </c>
      <c r="B120" s="1">
        <v>43956</v>
      </c>
      <c r="C120" s="1">
        <v>43957</v>
      </c>
      <c r="D120" s="2">
        <v>921599972</v>
      </c>
    </row>
    <row r="121" spans="1:4" x14ac:dyDescent="0.2">
      <c r="A121">
        <f t="shared" si="2"/>
        <v>5</v>
      </c>
      <c r="B121" s="1">
        <v>43957</v>
      </c>
      <c r="C121" s="1">
        <v>43958</v>
      </c>
      <c r="D121" s="2">
        <v>932166848</v>
      </c>
    </row>
    <row r="122" spans="1:4" x14ac:dyDescent="0.2">
      <c r="A122">
        <f t="shared" si="2"/>
        <v>5</v>
      </c>
      <c r="B122" s="1">
        <v>43958</v>
      </c>
      <c r="C122" s="1">
        <v>43959</v>
      </c>
      <c r="D122" s="2">
        <v>960103280</v>
      </c>
    </row>
    <row r="123" spans="1:4" x14ac:dyDescent="0.2">
      <c r="A123">
        <f t="shared" si="2"/>
        <v>5</v>
      </c>
      <c r="B123" s="1">
        <v>43959</v>
      </c>
      <c r="C123" s="1">
        <v>43960</v>
      </c>
      <c r="D123" s="2">
        <v>1012273019</v>
      </c>
    </row>
    <row r="124" spans="1:4" x14ac:dyDescent="0.2">
      <c r="A124">
        <f t="shared" si="2"/>
        <v>5</v>
      </c>
      <c r="B124" s="1">
        <v>43960</v>
      </c>
      <c r="C124" s="1">
        <v>43961</v>
      </c>
      <c r="D124" s="2">
        <v>702186691</v>
      </c>
    </row>
    <row r="125" spans="1:4" x14ac:dyDescent="0.2">
      <c r="A125">
        <f t="shared" si="2"/>
        <v>5</v>
      </c>
      <c r="B125" s="1">
        <v>43961</v>
      </c>
      <c r="C125" s="1">
        <v>43962</v>
      </c>
      <c r="D125" s="2">
        <v>281607533</v>
      </c>
    </row>
    <row r="126" spans="1:4" x14ac:dyDescent="0.2">
      <c r="A126">
        <f t="shared" si="2"/>
        <v>5</v>
      </c>
      <c r="B126" s="1">
        <v>43962</v>
      </c>
      <c r="C126" s="1">
        <v>43963</v>
      </c>
      <c r="D126" s="2">
        <v>1157215329</v>
      </c>
    </row>
    <row r="127" spans="1:4" x14ac:dyDescent="0.2">
      <c r="A127">
        <f t="shared" si="2"/>
        <v>5</v>
      </c>
      <c r="B127" s="1">
        <v>43963</v>
      </c>
      <c r="C127" s="1">
        <v>43964</v>
      </c>
      <c r="D127" s="2">
        <v>1011061403</v>
      </c>
    </row>
    <row r="128" spans="1:4" x14ac:dyDescent="0.2">
      <c r="A128">
        <f t="shared" si="2"/>
        <v>5</v>
      </c>
      <c r="B128" s="1">
        <v>43964</v>
      </c>
      <c r="C128" s="1">
        <v>43965</v>
      </c>
      <c r="D128" s="2">
        <v>945819560</v>
      </c>
    </row>
    <row r="129" spans="1:4" x14ac:dyDescent="0.2">
      <c r="A129">
        <f t="shared" ref="A129:A192" si="3">MONTH(C129)</f>
        <v>5</v>
      </c>
      <c r="B129" s="1">
        <v>43965</v>
      </c>
      <c r="C129" s="1">
        <v>43966</v>
      </c>
      <c r="D129" s="2">
        <v>924673809</v>
      </c>
    </row>
    <row r="130" spans="1:4" x14ac:dyDescent="0.2">
      <c r="A130">
        <f t="shared" si="3"/>
        <v>5</v>
      </c>
      <c r="B130" s="1">
        <v>43966</v>
      </c>
      <c r="C130" s="1">
        <v>43967</v>
      </c>
      <c r="D130" s="2">
        <v>780464670</v>
      </c>
    </row>
    <row r="131" spans="1:4" x14ac:dyDescent="0.2">
      <c r="A131">
        <f t="shared" si="3"/>
        <v>5</v>
      </c>
      <c r="B131" s="1">
        <v>43967</v>
      </c>
      <c r="C131" s="1">
        <v>43968</v>
      </c>
      <c r="D131" s="2">
        <v>522788159</v>
      </c>
    </row>
    <row r="132" spans="1:4" x14ac:dyDescent="0.2">
      <c r="A132">
        <f t="shared" si="3"/>
        <v>5</v>
      </c>
      <c r="B132" s="1">
        <v>43968</v>
      </c>
      <c r="C132" s="1">
        <v>43969</v>
      </c>
      <c r="D132" s="2">
        <v>297701969</v>
      </c>
    </row>
    <row r="133" spans="1:4" x14ac:dyDescent="0.2">
      <c r="A133">
        <f t="shared" si="3"/>
        <v>5</v>
      </c>
      <c r="B133" s="1">
        <v>43969</v>
      </c>
      <c r="C133" s="1">
        <v>43970</v>
      </c>
      <c r="D133" s="2">
        <v>1038046268</v>
      </c>
    </row>
    <row r="134" spans="1:4" x14ac:dyDescent="0.2">
      <c r="A134">
        <f t="shared" si="3"/>
        <v>5</v>
      </c>
      <c r="B134" s="1">
        <v>43970</v>
      </c>
      <c r="C134" s="1">
        <v>43971</v>
      </c>
      <c r="D134" s="2">
        <v>913386131</v>
      </c>
    </row>
    <row r="135" spans="1:4" x14ac:dyDescent="0.2">
      <c r="A135">
        <f t="shared" si="3"/>
        <v>5</v>
      </c>
      <c r="B135" s="1">
        <v>43971</v>
      </c>
      <c r="C135" s="1">
        <v>43972</v>
      </c>
      <c r="D135" s="2">
        <v>772044778</v>
      </c>
    </row>
    <row r="136" spans="1:4" x14ac:dyDescent="0.2">
      <c r="A136">
        <f t="shared" si="3"/>
        <v>5</v>
      </c>
      <c r="B136" s="1">
        <v>43972</v>
      </c>
      <c r="C136" s="1">
        <v>43973</v>
      </c>
      <c r="D136" s="2">
        <v>879211390</v>
      </c>
    </row>
    <row r="137" spans="1:4" x14ac:dyDescent="0.2">
      <c r="A137">
        <f t="shared" si="3"/>
        <v>5</v>
      </c>
      <c r="B137" s="1">
        <v>43973</v>
      </c>
      <c r="C137" s="1">
        <v>43974</v>
      </c>
      <c r="D137" s="2">
        <v>1132222512</v>
      </c>
    </row>
    <row r="138" spans="1:4" x14ac:dyDescent="0.2">
      <c r="A138">
        <f t="shared" si="3"/>
        <v>5</v>
      </c>
      <c r="B138" s="1">
        <v>43974</v>
      </c>
      <c r="C138" s="1">
        <v>43975</v>
      </c>
      <c r="D138" s="2">
        <v>950790814</v>
      </c>
    </row>
    <row r="139" spans="1:4" x14ac:dyDescent="0.2">
      <c r="A139">
        <f t="shared" si="3"/>
        <v>5</v>
      </c>
      <c r="B139" s="1">
        <v>43975</v>
      </c>
      <c r="C139" s="1">
        <v>43976</v>
      </c>
      <c r="D139" s="2">
        <v>244564948</v>
      </c>
    </row>
    <row r="140" spans="1:4" x14ac:dyDescent="0.2">
      <c r="A140">
        <f t="shared" si="3"/>
        <v>5</v>
      </c>
      <c r="B140" s="1">
        <v>43976</v>
      </c>
      <c r="C140" s="1">
        <v>43977</v>
      </c>
      <c r="D140" s="2">
        <v>1069053774</v>
      </c>
    </row>
    <row r="141" spans="1:4" x14ac:dyDescent="0.2">
      <c r="A141">
        <f t="shared" si="3"/>
        <v>5</v>
      </c>
      <c r="B141" s="1">
        <v>43977</v>
      </c>
      <c r="C141" s="1">
        <v>43978</v>
      </c>
      <c r="D141" s="2">
        <v>1023262286</v>
      </c>
    </row>
    <row r="142" spans="1:4" x14ac:dyDescent="0.2">
      <c r="A142">
        <f t="shared" si="3"/>
        <v>5</v>
      </c>
      <c r="B142" s="1">
        <v>43978</v>
      </c>
      <c r="C142" s="1">
        <v>43979</v>
      </c>
      <c r="D142" s="2">
        <v>837147705</v>
      </c>
    </row>
    <row r="143" spans="1:4" x14ac:dyDescent="0.2">
      <c r="A143">
        <f t="shared" si="3"/>
        <v>5</v>
      </c>
      <c r="B143" s="1">
        <v>43979</v>
      </c>
      <c r="C143" s="1">
        <v>43980</v>
      </c>
      <c r="D143" s="2">
        <v>917271664</v>
      </c>
    </row>
    <row r="144" spans="1:4" x14ac:dyDescent="0.2">
      <c r="A144">
        <f t="shared" si="3"/>
        <v>5</v>
      </c>
      <c r="B144" s="1">
        <v>43980</v>
      </c>
      <c r="C144" s="1">
        <v>43981</v>
      </c>
      <c r="D144" s="2">
        <v>1389862919</v>
      </c>
    </row>
    <row r="145" spans="1:4" x14ac:dyDescent="0.2">
      <c r="A145">
        <f t="shared" si="3"/>
        <v>5</v>
      </c>
      <c r="B145" s="1">
        <v>43981</v>
      </c>
      <c r="C145" s="1">
        <v>43982</v>
      </c>
      <c r="D145" s="2">
        <v>581527752</v>
      </c>
    </row>
    <row r="146" spans="1:4" x14ac:dyDescent="0.2">
      <c r="A146">
        <f t="shared" si="3"/>
        <v>6</v>
      </c>
      <c r="B146" s="1">
        <v>43982</v>
      </c>
      <c r="C146" s="1">
        <v>43983</v>
      </c>
      <c r="D146" s="2">
        <v>211892505</v>
      </c>
    </row>
    <row r="147" spans="1:4" x14ac:dyDescent="0.2">
      <c r="A147">
        <f t="shared" si="3"/>
        <v>6</v>
      </c>
      <c r="B147" s="1">
        <v>43983</v>
      </c>
      <c r="C147" s="1">
        <v>43984</v>
      </c>
      <c r="D147" s="2">
        <v>1493718226</v>
      </c>
    </row>
    <row r="148" spans="1:4" x14ac:dyDescent="0.2">
      <c r="A148">
        <f t="shared" si="3"/>
        <v>6</v>
      </c>
      <c r="B148" s="1">
        <v>43984</v>
      </c>
      <c r="C148" s="1">
        <v>43985</v>
      </c>
      <c r="D148" s="2">
        <v>1021257532</v>
      </c>
    </row>
    <row r="149" spans="1:4" x14ac:dyDescent="0.2">
      <c r="A149">
        <f t="shared" si="3"/>
        <v>6</v>
      </c>
      <c r="B149" s="1">
        <v>43985</v>
      </c>
      <c r="C149" s="1">
        <v>43986</v>
      </c>
      <c r="D149" s="2">
        <v>854932944</v>
      </c>
    </row>
    <row r="150" spans="1:4" x14ac:dyDescent="0.2">
      <c r="A150">
        <f t="shared" si="3"/>
        <v>6</v>
      </c>
      <c r="B150" s="1">
        <v>43986</v>
      </c>
      <c r="C150" s="1">
        <v>43987</v>
      </c>
      <c r="D150" s="2">
        <v>1014822784</v>
      </c>
    </row>
    <row r="151" spans="1:4" x14ac:dyDescent="0.2">
      <c r="A151">
        <f t="shared" si="3"/>
        <v>6</v>
      </c>
      <c r="B151" s="1">
        <v>43987</v>
      </c>
      <c r="C151" s="1">
        <v>43988</v>
      </c>
      <c r="D151" s="2">
        <v>1327441132</v>
      </c>
    </row>
    <row r="152" spans="1:4" x14ac:dyDescent="0.2">
      <c r="A152">
        <f t="shared" si="3"/>
        <v>6</v>
      </c>
      <c r="B152" s="1">
        <v>43988</v>
      </c>
      <c r="C152" s="1">
        <v>43989</v>
      </c>
      <c r="D152" s="2">
        <v>675061473</v>
      </c>
    </row>
    <row r="153" spans="1:4" x14ac:dyDescent="0.2">
      <c r="A153">
        <f t="shared" si="3"/>
        <v>6</v>
      </c>
      <c r="B153" s="1">
        <v>43989</v>
      </c>
      <c r="C153" s="1">
        <v>43990</v>
      </c>
      <c r="D153" s="2">
        <v>245782623</v>
      </c>
    </row>
    <row r="154" spans="1:4" x14ac:dyDescent="0.2">
      <c r="A154">
        <f t="shared" si="3"/>
        <v>6</v>
      </c>
      <c r="B154" s="1">
        <v>43990</v>
      </c>
      <c r="C154" s="1">
        <v>43991</v>
      </c>
      <c r="D154" s="2">
        <v>1166548660</v>
      </c>
    </row>
    <row r="155" spans="1:4" x14ac:dyDescent="0.2">
      <c r="A155">
        <f t="shared" si="3"/>
        <v>6</v>
      </c>
      <c r="B155" s="1">
        <v>43991</v>
      </c>
      <c r="C155" s="1">
        <v>43992</v>
      </c>
      <c r="D155" s="2">
        <v>1738259427</v>
      </c>
    </row>
    <row r="156" spans="1:4" x14ac:dyDescent="0.2">
      <c r="A156">
        <f t="shared" si="3"/>
        <v>6</v>
      </c>
      <c r="B156" s="1">
        <v>43992</v>
      </c>
      <c r="C156" s="1">
        <v>43993</v>
      </c>
      <c r="D156" s="2">
        <v>937104505</v>
      </c>
    </row>
    <row r="157" spans="1:4" x14ac:dyDescent="0.2">
      <c r="A157">
        <f t="shared" si="3"/>
        <v>6</v>
      </c>
      <c r="B157" s="1">
        <v>43993</v>
      </c>
      <c r="C157" s="1">
        <v>43994</v>
      </c>
      <c r="D157" s="2">
        <v>1104677189</v>
      </c>
    </row>
    <row r="158" spans="1:4" x14ac:dyDescent="0.2">
      <c r="A158">
        <f t="shared" si="3"/>
        <v>6</v>
      </c>
      <c r="B158" s="1">
        <v>43994</v>
      </c>
      <c r="C158" s="1">
        <v>43995</v>
      </c>
      <c r="D158" s="2">
        <v>1029638033</v>
      </c>
    </row>
    <row r="159" spans="1:4" x14ac:dyDescent="0.2">
      <c r="A159">
        <f t="shared" si="3"/>
        <v>6</v>
      </c>
      <c r="B159" s="1">
        <v>43995</v>
      </c>
      <c r="C159" s="1">
        <v>43996</v>
      </c>
      <c r="D159" s="2">
        <v>522737333</v>
      </c>
    </row>
    <row r="160" spans="1:4" x14ac:dyDescent="0.2">
      <c r="A160">
        <f t="shared" si="3"/>
        <v>6</v>
      </c>
      <c r="B160" s="1">
        <v>43996</v>
      </c>
      <c r="C160" s="1">
        <v>43997</v>
      </c>
      <c r="D160" s="2">
        <v>233666696</v>
      </c>
    </row>
    <row r="161" spans="1:4" x14ac:dyDescent="0.2">
      <c r="A161">
        <f t="shared" si="3"/>
        <v>6</v>
      </c>
      <c r="B161" s="1">
        <v>43997</v>
      </c>
      <c r="C161" s="1">
        <v>43998</v>
      </c>
      <c r="D161" s="2">
        <v>1091741799</v>
      </c>
    </row>
    <row r="162" spans="1:4" x14ac:dyDescent="0.2">
      <c r="A162">
        <f t="shared" si="3"/>
        <v>6</v>
      </c>
      <c r="B162" s="1">
        <v>43998</v>
      </c>
      <c r="C162" s="1">
        <v>43999</v>
      </c>
      <c r="D162" s="2">
        <v>970836065</v>
      </c>
    </row>
    <row r="163" spans="1:4" x14ac:dyDescent="0.2">
      <c r="A163">
        <f t="shared" si="3"/>
        <v>6</v>
      </c>
      <c r="B163" s="1">
        <v>43999</v>
      </c>
      <c r="C163" s="1">
        <v>44000</v>
      </c>
      <c r="D163" s="2">
        <v>1081983526</v>
      </c>
    </row>
    <row r="164" spans="1:4" x14ac:dyDescent="0.2">
      <c r="A164">
        <f t="shared" si="3"/>
        <v>6</v>
      </c>
      <c r="B164" s="1">
        <v>44000</v>
      </c>
      <c r="C164" s="1">
        <v>44001</v>
      </c>
      <c r="D164" s="2">
        <v>1019373716</v>
      </c>
    </row>
    <row r="165" spans="1:4" x14ac:dyDescent="0.2">
      <c r="A165">
        <f t="shared" si="3"/>
        <v>6</v>
      </c>
      <c r="B165" s="1">
        <v>44001</v>
      </c>
      <c r="C165" s="1">
        <v>44002</v>
      </c>
      <c r="D165" s="2">
        <v>1349355421</v>
      </c>
    </row>
    <row r="166" spans="1:4" x14ac:dyDescent="0.2">
      <c r="A166">
        <f t="shared" si="3"/>
        <v>6</v>
      </c>
      <c r="B166" s="1">
        <v>44002</v>
      </c>
      <c r="C166" s="1">
        <v>44003</v>
      </c>
      <c r="D166" s="2">
        <v>719365396</v>
      </c>
    </row>
    <row r="167" spans="1:4" x14ac:dyDescent="0.2">
      <c r="A167">
        <f t="shared" si="3"/>
        <v>6</v>
      </c>
      <c r="B167" s="1">
        <v>44003</v>
      </c>
      <c r="C167" s="1">
        <v>44004</v>
      </c>
      <c r="D167" s="2">
        <v>184514388</v>
      </c>
    </row>
    <row r="168" spans="1:4" x14ac:dyDescent="0.2">
      <c r="A168">
        <f t="shared" si="3"/>
        <v>6</v>
      </c>
      <c r="B168" s="1">
        <v>44004</v>
      </c>
      <c r="C168" s="1">
        <v>44005</v>
      </c>
      <c r="D168" s="2">
        <v>936545274</v>
      </c>
    </row>
    <row r="169" spans="1:4" x14ac:dyDescent="0.2">
      <c r="A169">
        <f t="shared" si="3"/>
        <v>6</v>
      </c>
      <c r="B169" s="1">
        <v>44005</v>
      </c>
      <c r="C169" s="1">
        <v>44006</v>
      </c>
      <c r="D169" s="2">
        <v>909925197</v>
      </c>
    </row>
    <row r="170" spans="1:4" x14ac:dyDescent="0.2">
      <c r="A170">
        <f t="shared" si="3"/>
        <v>6</v>
      </c>
      <c r="B170" s="1">
        <v>44006</v>
      </c>
      <c r="C170" s="1">
        <v>44007</v>
      </c>
      <c r="D170" s="2">
        <v>743718697</v>
      </c>
    </row>
    <row r="171" spans="1:4" x14ac:dyDescent="0.2">
      <c r="A171">
        <f t="shared" si="3"/>
        <v>6</v>
      </c>
      <c r="B171" s="1">
        <v>44007</v>
      </c>
      <c r="C171" s="1">
        <v>44008</v>
      </c>
      <c r="D171" s="2">
        <v>846325792</v>
      </c>
    </row>
    <row r="172" spans="1:4" x14ac:dyDescent="0.2">
      <c r="A172">
        <f t="shared" si="3"/>
        <v>6</v>
      </c>
      <c r="B172" s="1">
        <v>44008</v>
      </c>
      <c r="C172" s="1">
        <v>44009</v>
      </c>
      <c r="D172" s="2">
        <v>891322174</v>
      </c>
    </row>
    <row r="173" spans="1:4" x14ac:dyDescent="0.2">
      <c r="A173">
        <f t="shared" si="3"/>
        <v>6</v>
      </c>
      <c r="B173" s="1">
        <v>44009</v>
      </c>
      <c r="C173" s="1">
        <v>44010</v>
      </c>
      <c r="D173" s="2">
        <v>725900819</v>
      </c>
    </row>
    <row r="174" spans="1:4" x14ac:dyDescent="0.2">
      <c r="A174">
        <f t="shared" si="3"/>
        <v>6</v>
      </c>
      <c r="B174" s="1">
        <v>44010</v>
      </c>
      <c r="C174" s="1">
        <v>44011</v>
      </c>
      <c r="D174" s="2">
        <v>185712982</v>
      </c>
    </row>
    <row r="175" spans="1:4" x14ac:dyDescent="0.2">
      <c r="A175">
        <f t="shared" si="3"/>
        <v>6</v>
      </c>
      <c r="B175" s="1">
        <v>44011</v>
      </c>
      <c r="C175" s="1">
        <v>44012</v>
      </c>
      <c r="D175" s="2">
        <v>1070519174</v>
      </c>
    </row>
    <row r="176" spans="1:4" x14ac:dyDescent="0.2">
      <c r="A176">
        <f t="shared" si="3"/>
        <v>7</v>
      </c>
      <c r="B176" s="1">
        <v>44012</v>
      </c>
      <c r="C176" s="1">
        <v>44013</v>
      </c>
      <c r="D176" s="2">
        <v>1439197328</v>
      </c>
    </row>
    <row r="177" spans="1:4" x14ac:dyDescent="0.2">
      <c r="A177">
        <f t="shared" si="3"/>
        <v>7</v>
      </c>
      <c r="B177" s="1">
        <v>44013</v>
      </c>
      <c r="C177" s="1">
        <v>44014</v>
      </c>
      <c r="D177" s="2">
        <v>845100380</v>
      </c>
    </row>
    <row r="178" spans="1:4" x14ac:dyDescent="0.2">
      <c r="A178">
        <f t="shared" si="3"/>
        <v>7</v>
      </c>
      <c r="B178" s="1">
        <v>44014</v>
      </c>
      <c r="C178" s="1">
        <v>44015</v>
      </c>
      <c r="D178" s="2">
        <v>1147407370</v>
      </c>
    </row>
    <row r="179" spans="1:4" x14ac:dyDescent="0.2">
      <c r="A179">
        <f t="shared" si="3"/>
        <v>7</v>
      </c>
      <c r="B179" s="1">
        <v>44015</v>
      </c>
      <c r="C179" s="1">
        <v>44016</v>
      </c>
      <c r="D179" s="2">
        <v>1088052240</v>
      </c>
    </row>
    <row r="180" spans="1:4" x14ac:dyDescent="0.2">
      <c r="A180">
        <f t="shared" si="3"/>
        <v>7</v>
      </c>
      <c r="B180" s="1">
        <v>44016</v>
      </c>
      <c r="C180" s="1">
        <v>44017</v>
      </c>
      <c r="D180" s="2">
        <v>682157030</v>
      </c>
    </row>
    <row r="181" spans="1:4" x14ac:dyDescent="0.2">
      <c r="A181">
        <f t="shared" si="3"/>
        <v>7</v>
      </c>
      <c r="B181" s="1">
        <v>44017</v>
      </c>
      <c r="C181" s="1">
        <v>44018</v>
      </c>
      <c r="D181" s="2">
        <v>169420701</v>
      </c>
    </row>
    <row r="182" spans="1:4" x14ac:dyDescent="0.2">
      <c r="A182">
        <f t="shared" si="3"/>
        <v>7</v>
      </c>
      <c r="B182" s="1">
        <v>44018</v>
      </c>
      <c r="C182" s="1">
        <v>44019</v>
      </c>
      <c r="D182" s="2">
        <v>1278692808</v>
      </c>
    </row>
    <row r="183" spans="1:4" x14ac:dyDescent="0.2">
      <c r="A183">
        <f t="shared" si="3"/>
        <v>7</v>
      </c>
      <c r="B183" s="1">
        <v>44019</v>
      </c>
      <c r="C183" s="1">
        <v>44020</v>
      </c>
      <c r="D183" s="2">
        <v>1125580470</v>
      </c>
    </row>
    <row r="184" spans="1:4" x14ac:dyDescent="0.2">
      <c r="A184">
        <f t="shared" si="3"/>
        <v>7</v>
      </c>
      <c r="B184" s="1">
        <v>44020</v>
      </c>
      <c r="C184" s="1">
        <v>44021</v>
      </c>
      <c r="D184" s="2">
        <v>902494923</v>
      </c>
    </row>
    <row r="185" spans="1:4" x14ac:dyDescent="0.2">
      <c r="A185">
        <f t="shared" si="3"/>
        <v>7</v>
      </c>
      <c r="B185" s="1">
        <v>44021</v>
      </c>
      <c r="C185" s="1">
        <v>44022</v>
      </c>
      <c r="D185" s="2">
        <v>1008174922</v>
      </c>
    </row>
    <row r="186" spans="1:4" x14ac:dyDescent="0.2">
      <c r="A186">
        <f t="shared" si="3"/>
        <v>7</v>
      </c>
      <c r="B186" s="1">
        <v>44022</v>
      </c>
      <c r="C186" s="1">
        <v>44023</v>
      </c>
      <c r="D186" s="2">
        <v>1414590033</v>
      </c>
    </row>
    <row r="187" spans="1:4" x14ac:dyDescent="0.2">
      <c r="A187">
        <f t="shared" si="3"/>
        <v>7</v>
      </c>
      <c r="B187" s="1">
        <v>44023</v>
      </c>
      <c r="C187" s="1">
        <v>44024</v>
      </c>
      <c r="D187" s="2">
        <v>718452594</v>
      </c>
    </row>
    <row r="188" spans="1:4" x14ac:dyDescent="0.2">
      <c r="A188">
        <f t="shared" si="3"/>
        <v>7</v>
      </c>
      <c r="B188" s="1">
        <v>44024</v>
      </c>
      <c r="C188" s="1">
        <v>44025</v>
      </c>
      <c r="D188" s="2">
        <v>212266029</v>
      </c>
    </row>
    <row r="189" spans="1:4" x14ac:dyDescent="0.2">
      <c r="A189">
        <f t="shared" si="3"/>
        <v>7</v>
      </c>
      <c r="B189" s="1">
        <v>44025</v>
      </c>
      <c r="C189" s="1">
        <v>44026</v>
      </c>
      <c r="D189" s="2">
        <v>1167152565</v>
      </c>
    </row>
    <row r="190" spans="1:4" x14ac:dyDescent="0.2">
      <c r="A190">
        <f t="shared" si="3"/>
        <v>7</v>
      </c>
      <c r="B190" s="1">
        <v>44026</v>
      </c>
      <c r="C190" s="1">
        <v>44027</v>
      </c>
      <c r="D190" s="2">
        <v>1095118521</v>
      </c>
    </row>
    <row r="191" spans="1:4" x14ac:dyDescent="0.2">
      <c r="A191">
        <f t="shared" si="3"/>
        <v>7</v>
      </c>
      <c r="B191" s="1">
        <v>44027</v>
      </c>
      <c r="C191" s="1">
        <v>44028</v>
      </c>
      <c r="D191" s="2">
        <v>763226734</v>
      </c>
    </row>
    <row r="192" spans="1:4" x14ac:dyDescent="0.2">
      <c r="A192">
        <f t="shared" si="3"/>
        <v>7</v>
      </c>
      <c r="B192" s="1">
        <v>44028</v>
      </c>
      <c r="C192" s="1">
        <v>44029</v>
      </c>
      <c r="D192" s="2">
        <v>908030050</v>
      </c>
    </row>
    <row r="193" spans="1:4" x14ac:dyDescent="0.2">
      <c r="A193">
        <f t="shared" ref="A193:A256" si="4">MONTH(C193)</f>
        <v>7</v>
      </c>
      <c r="B193" s="1">
        <v>44029</v>
      </c>
      <c r="C193" s="1">
        <v>44030</v>
      </c>
      <c r="D193" s="2">
        <v>813873411</v>
      </c>
    </row>
    <row r="194" spans="1:4" x14ac:dyDescent="0.2">
      <c r="A194">
        <f t="shared" si="4"/>
        <v>7</v>
      </c>
      <c r="B194" s="1">
        <v>44030</v>
      </c>
      <c r="C194" s="1">
        <v>44031</v>
      </c>
      <c r="D194" s="2">
        <v>607045353</v>
      </c>
    </row>
    <row r="195" spans="1:4" x14ac:dyDescent="0.2">
      <c r="A195">
        <f t="shared" si="4"/>
        <v>7</v>
      </c>
      <c r="B195" s="1">
        <v>44031</v>
      </c>
      <c r="C195" s="1">
        <v>44032</v>
      </c>
      <c r="D195" s="2">
        <v>199904566</v>
      </c>
    </row>
    <row r="196" spans="1:4" x14ac:dyDescent="0.2">
      <c r="A196">
        <f t="shared" si="4"/>
        <v>7</v>
      </c>
      <c r="B196" s="1">
        <v>44032</v>
      </c>
      <c r="C196" s="1">
        <v>44033</v>
      </c>
      <c r="D196" s="2">
        <v>1303243233</v>
      </c>
    </row>
    <row r="197" spans="1:4" x14ac:dyDescent="0.2">
      <c r="A197">
        <f t="shared" si="4"/>
        <v>7</v>
      </c>
      <c r="B197" s="1">
        <v>44033</v>
      </c>
      <c r="C197" s="1">
        <v>44034</v>
      </c>
      <c r="D197" s="2">
        <v>1019634942</v>
      </c>
    </row>
    <row r="198" spans="1:4" x14ac:dyDescent="0.2">
      <c r="A198">
        <f t="shared" si="4"/>
        <v>7</v>
      </c>
      <c r="B198" s="1">
        <v>44034</v>
      </c>
      <c r="C198" s="1">
        <v>44035</v>
      </c>
      <c r="D198" s="2">
        <v>955440532</v>
      </c>
    </row>
    <row r="199" spans="1:4" x14ac:dyDescent="0.2">
      <c r="A199">
        <f t="shared" si="4"/>
        <v>7</v>
      </c>
      <c r="B199" s="1">
        <v>44035</v>
      </c>
      <c r="C199" s="1">
        <v>44036</v>
      </c>
      <c r="D199" s="2">
        <v>959053638</v>
      </c>
    </row>
    <row r="200" spans="1:4" x14ac:dyDescent="0.2">
      <c r="A200">
        <f t="shared" si="4"/>
        <v>7</v>
      </c>
      <c r="B200" s="1">
        <v>44036</v>
      </c>
      <c r="C200" s="1">
        <v>44037</v>
      </c>
      <c r="D200" s="2">
        <v>1001390856</v>
      </c>
    </row>
    <row r="201" spans="1:4" x14ac:dyDescent="0.2">
      <c r="A201">
        <f t="shared" si="4"/>
        <v>7</v>
      </c>
      <c r="B201" s="1">
        <v>44037</v>
      </c>
      <c r="C201" s="1">
        <v>44038</v>
      </c>
      <c r="D201" s="2">
        <v>800221777</v>
      </c>
    </row>
    <row r="202" spans="1:4" x14ac:dyDescent="0.2">
      <c r="A202">
        <f t="shared" si="4"/>
        <v>7</v>
      </c>
      <c r="B202" s="1">
        <v>44038</v>
      </c>
      <c r="C202" s="1">
        <v>44039</v>
      </c>
      <c r="D202" s="2">
        <v>206750802</v>
      </c>
    </row>
    <row r="203" spans="1:4" x14ac:dyDescent="0.2">
      <c r="A203">
        <f t="shared" si="4"/>
        <v>7</v>
      </c>
      <c r="B203" s="1">
        <v>44039</v>
      </c>
      <c r="C203" s="1">
        <v>44040</v>
      </c>
      <c r="D203" s="2">
        <v>1297271258</v>
      </c>
    </row>
    <row r="204" spans="1:4" x14ac:dyDescent="0.2">
      <c r="A204">
        <f t="shared" si="4"/>
        <v>7</v>
      </c>
      <c r="B204" s="1">
        <v>44040</v>
      </c>
      <c r="C204" s="1">
        <v>44041</v>
      </c>
      <c r="D204" s="2">
        <v>947726341</v>
      </c>
    </row>
    <row r="205" spans="1:4" x14ac:dyDescent="0.2">
      <c r="A205">
        <f t="shared" si="4"/>
        <v>7</v>
      </c>
      <c r="B205" s="1">
        <v>44041</v>
      </c>
      <c r="C205" s="1">
        <v>44042</v>
      </c>
      <c r="D205" s="2">
        <v>968794284</v>
      </c>
    </row>
    <row r="206" spans="1:4" x14ac:dyDescent="0.2">
      <c r="A206">
        <f t="shared" si="4"/>
        <v>7</v>
      </c>
      <c r="B206" s="1">
        <v>44042</v>
      </c>
      <c r="C206" s="1">
        <v>44043</v>
      </c>
      <c r="D206" s="2">
        <v>860383777</v>
      </c>
    </row>
    <row r="207" spans="1:4" x14ac:dyDescent="0.2">
      <c r="A207">
        <f t="shared" si="4"/>
        <v>8</v>
      </c>
      <c r="B207" s="1">
        <v>44043</v>
      </c>
      <c r="C207" s="1">
        <v>44044</v>
      </c>
      <c r="D207" s="2">
        <v>933606776</v>
      </c>
    </row>
    <row r="208" spans="1:4" x14ac:dyDescent="0.2">
      <c r="A208">
        <f t="shared" si="4"/>
        <v>8</v>
      </c>
      <c r="B208" s="1">
        <v>44044</v>
      </c>
      <c r="C208" s="1">
        <v>44045</v>
      </c>
      <c r="D208" s="2">
        <v>710766693</v>
      </c>
    </row>
    <row r="209" spans="1:4" x14ac:dyDescent="0.2">
      <c r="A209">
        <f t="shared" si="4"/>
        <v>8</v>
      </c>
      <c r="B209" s="1">
        <v>44045</v>
      </c>
      <c r="C209" s="1">
        <v>44046</v>
      </c>
      <c r="D209" s="2">
        <v>190936852</v>
      </c>
    </row>
    <row r="210" spans="1:4" x14ac:dyDescent="0.2">
      <c r="A210">
        <f t="shared" si="4"/>
        <v>8</v>
      </c>
      <c r="B210" s="1">
        <v>44046</v>
      </c>
      <c r="C210" s="1">
        <v>44047</v>
      </c>
      <c r="D210" s="2">
        <v>1178927288</v>
      </c>
    </row>
    <row r="211" spans="1:4" x14ac:dyDescent="0.2">
      <c r="A211">
        <f t="shared" si="4"/>
        <v>8</v>
      </c>
      <c r="B211" s="1">
        <v>44047</v>
      </c>
      <c r="C211" s="1">
        <v>44048</v>
      </c>
      <c r="D211" s="2">
        <v>1036158827</v>
      </c>
    </row>
    <row r="212" spans="1:4" x14ac:dyDescent="0.2">
      <c r="A212">
        <f t="shared" si="4"/>
        <v>8</v>
      </c>
      <c r="B212" s="1">
        <v>44048</v>
      </c>
      <c r="C212" s="1">
        <v>44049</v>
      </c>
      <c r="D212" s="2">
        <v>932528088</v>
      </c>
    </row>
    <row r="213" spans="1:4" x14ac:dyDescent="0.2">
      <c r="A213">
        <f t="shared" si="4"/>
        <v>8</v>
      </c>
      <c r="B213" s="1">
        <v>44049</v>
      </c>
      <c r="C213" s="1">
        <v>44050</v>
      </c>
      <c r="D213" s="2">
        <v>843438530</v>
      </c>
    </row>
    <row r="214" spans="1:4" x14ac:dyDescent="0.2">
      <c r="A214">
        <f t="shared" si="4"/>
        <v>8</v>
      </c>
      <c r="B214" s="1">
        <v>44050</v>
      </c>
      <c r="C214" s="1">
        <v>44051</v>
      </c>
      <c r="D214" s="2">
        <v>905393623</v>
      </c>
    </row>
    <row r="215" spans="1:4" x14ac:dyDescent="0.2">
      <c r="A215">
        <f t="shared" si="4"/>
        <v>8</v>
      </c>
      <c r="B215" s="1">
        <v>44051</v>
      </c>
      <c r="C215" s="1">
        <v>44052</v>
      </c>
      <c r="D215" s="2">
        <v>817082343</v>
      </c>
    </row>
    <row r="216" spans="1:4" x14ac:dyDescent="0.2">
      <c r="A216">
        <f t="shared" si="4"/>
        <v>8</v>
      </c>
      <c r="B216" s="1">
        <v>44052</v>
      </c>
      <c r="C216" s="1">
        <v>44053</v>
      </c>
      <c r="D216" s="2">
        <v>313833132</v>
      </c>
    </row>
    <row r="217" spans="1:4" x14ac:dyDescent="0.2">
      <c r="A217">
        <f t="shared" si="4"/>
        <v>8</v>
      </c>
      <c r="B217" s="1">
        <v>44053</v>
      </c>
      <c r="C217" s="1">
        <v>44054</v>
      </c>
      <c r="D217" s="2">
        <v>1436187983</v>
      </c>
    </row>
    <row r="218" spans="1:4" x14ac:dyDescent="0.2">
      <c r="A218">
        <f t="shared" si="4"/>
        <v>8</v>
      </c>
      <c r="B218" s="1">
        <v>44054</v>
      </c>
      <c r="C218" s="1">
        <v>44055</v>
      </c>
      <c r="D218" s="2">
        <v>1149063924</v>
      </c>
    </row>
    <row r="219" spans="1:4" x14ac:dyDescent="0.2">
      <c r="A219">
        <f t="shared" si="4"/>
        <v>8</v>
      </c>
      <c r="B219" s="1">
        <v>44055</v>
      </c>
      <c r="C219" s="1">
        <v>44056</v>
      </c>
      <c r="D219" s="2">
        <v>990543230</v>
      </c>
    </row>
    <row r="220" spans="1:4" x14ac:dyDescent="0.2">
      <c r="A220">
        <f t="shared" si="4"/>
        <v>8</v>
      </c>
      <c r="B220" s="1">
        <v>44056</v>
      </c>
      <c r="C220" s="1">
        <v>44057</v>
      </c>
      <c r="D220" s="2">
        <v>885346832</v>
      </c>
    </row>
    <row r="221" spans="1:4" x14ac:dyDescent="0.2">
      <c r="A221">
        <f t="shared" si="4"/>
        <v>8</v>
      </c>
      <c r="B221" s="1">
        <v>44057</v>
      </c>
      <c r="C221" s="1">
        <v>44058</v>
      </c>
      <c r="D221" s="2">
        <v>917722177</v>
      </c>
    </row>
    <row r="222" spans="1:4" x14ac:dyDescent="0.2">
      <c r="A222">
        <f t="shared" si="4"/>
        <v>8</v>
      </c>
      <c r="B222" s="1">
        <v>44058</v>
      </c>
      <c r="C222" s="1">
        <v>44059</v>
      </c>
      <c r="D222" s="2">
        <v>858530424</v>
      </c>
    </row>
    <row r="223" spans="1:4" x14ac:dyDescent="0.2">
      <c r="A223">
        <f t="shared" si="4"/>
        <v>8</v>
      </c>
      <c r="B223" s="1">
        <v>44059</v>
      </c>
      <c r="C223" s="1">
        <v>44060</v>
      </c>
      <c r="D223" s="2">
        <v>236035287</v>
      </c>
    </row>
    <row r="224" spans="1:4" x14ac:dyDescent="0.2">
      <c r="A224">
        <f t="shared" si="4"/>
        <v>8</v>
      </c>
      <c r="B224" s="1">
        <v>44060</v>
      </c>
      <c r="C224" s="1">
        <v>44061</v>
      </c>
      <c r="D224" s="2">
        <v>1191709378</v>
      </c>
    </row>
    <row r="225" spans="1:4" x14ac:dyDescent="0.2">
      <c r="A225">
        <f t="shared" si="4"/>
        <v>8</v>
      </c>
      <c r="B225" s="1">
        <v>44061</v>
      </c>
      <c r="C225" s="1">
        <v>44062</v>
      </c>
      <c r="D225" s="2">
        <v>848446590</v>
      </c>
    </row>
    <row r="226" spans="1:4" x14ac:dyDescent="0.2">
      <c r="A226">
        <f t="shared" si="4"/>
        <v>8</v>
      </c>
      <c r="B226" s="1">
        <v>44062</v>
      </c>
      <c r="C226" s="1">
        <v>44063</v>
      </c>
      <c r="D226" s="2">
        <v>783412337</v>
      </c>
    </row>
    <row r="227" spans="1:4" x14ac:dyDescent="0.2">
      <c r="A227">
        <f t="shared" si="4"/>
        <v>8</v>
      </c>
      <c r="B227" s="1">
        <v>44063</v>
      </c>
      <c r="C227" s="1">
        <v>44064</v>
      </c>
      <c r="D227" s="2">
        <v>815421127</v>
      </c>
    </row>
    <row r="228" spans="1:4" x14ac:dyDescent="0.2">
      <c r="A228">
        <f t="shared" si="4"/>
        <v>8</v>
      </c>
      <c r="B228" s="1">
        <v>44064</v>
      </c>
      <c r="C228" s="1">
        <v>44065</v>
      </c>
      <c r="D228" s="2">
        <v>943579279</v>
      </c>
    </row>
    <row r="229" spans="1:4" x14ac:dyDescent="0.2">
      <c r="A229">
        <f t="shared" si="4"/>
        <v>8</v>
      </c>
      <c r="B229" s="1">
        <v>44065</v>
      </c>
      <c r="C229" s="1">
        <v>44066</v>
      </c>
      <c r="D229" s="2">
        <v>730797019</v>
      </c>
    </row>
    <row r="230" spans="1:4" x14ac:dyDescent="0.2">
      <c r="A230">
        <f t="shared" si="4"/>
        <v>8</v>
      </c>
      <c r="B230" s="1">
        <v>44066</v>
      </c>
      <c r="C230" s="1">
        <v>44067</v>
      </c>
      <c r="D230" s="2">
        <v>227951492</v>
      </c>
    </row>
    <row r="231" spans="1:4" x14ac:dyDescent="0.2">
      <c r="A231">
        <f t="shared" si="4"/>
        <v>8</v>
      </c>
      <c r="B231" s="1">
        <v>44067</v>
      </c>
      <c r="C231" s="1">
        <v>44068</v>
      </c>
      <c r="D231" s="2">
        <v>1130575096</v>
      </c>
    </row>
    <row r="232" spans="1:4" x14ac:dyDescent="0.2">
      <c r="A232">
        <f t="shared" si="4"/>
        <v>8</v>
      </c>
      <c r="B232" s="1">
        <v>44068</v>
      </c>
      <c r="C232" s="1">
        <v>44069</v>
      </c>
      <c r="D232" s="2">
        <v>1026568598</v>
      </c>
    </row>
    <row r="233" spans="1:4" x14ac:dyDescent="0.2">
      <c r="A233">
        <f t="shared" si="4"/>
        <v>8</v>
      </c>
      <c r="B233" s="1">
        <v>44069</v>
      </c>
      <c r="C233" s="1">
        <v>44070</v>
      </c>
      <c r="D233" s="2">
        <v>944778274</v>
      </c>
    </row>
    <row r="234" spans="1:4" x14ac:dyDescent="0.2">
      <c r="A234">
        <f t="shared" si="4"/>
        <v>8</v>
      </c>
      <c r="B234" s="1">
        <v>44070</v>
      </c>
      <c r="C234" s="1">
        <v>44071</v>
      </c>
      <c r="D234" s="2">
        <v>1069825450</v>
      </c>
    </row>
    <row r="235" spans="1:4" x14ac:dyDescent="0.2">
      <c r="A235">
        <f t="shared" si="4"/>
        <v>8</v>
      </c>
      <c r="B235" s="1">
        <v>44071</v>
      </c>
      <c r="C235" s="1">
        <v>44072</v>
      </c>
      <c r="D235" s="2">
        <v>979618039</v>
      </c>
    </row>
    <row r="236" spans="1:4" x14ac:dyDescent="0.2">
      <c r="A236">
        <f t="shared" si="4"/>
        <v>8</v>
      </c>
      <c r="B236" s="1">
        <v>44072</v>
      </c>
      <c r="C236" s="1">
        <v>44073</v>
      </c>
      <c r="D236" s="2">
        <v>784897038</v>
      </c>
    </row>
    <row r="237" spans="1:4" x14ac:dyDescent="0.2">
      <c r="A237">
        <f t="shared" si="4"/>
        <v>8</v>
      </c>
      <c r="B237" s="1">
        <v>44073</v>
      </c>
      <c r="C237" s="1">
        <v>44074</v>
      </c>
      <c r="D237" s="2">
        <v>255537049</v>
      </c>
    </row>
    <row r="238" spans="1:4" x14ac:dyDescent="0.2">
      <c r="A238">
        <f t="shared" si="4"/>
        <v>9</v>
      </c>
      <c r="B238" s="1">
        <v>44074</v>
      </c>
      <c r="C238" s="1">
        <v>44075</v>
      </c>
      <c r="D238" s="2">
        <v>1165842391</v>
      </c>
    </row>
    <row r="239" spans="1:4" x14ac:dyDescent="0.2">
      <c r="A239">
        <f t="shared" si="4"/>
        <v>9</v>
      </c>
      <c r="B239" s="1">
        <v>44075</v>
      </c>
      <c r="C239" s="1">
        <v>44076</v>
      </c>
      <c r="D239" s="2">
        <v>934201588</v>
      </c>
    </row>
    <row r="240" spans="1:4" x14ac:dyDescent="0.2">
      <c r="A240">
        <f t="shared" si="4"/>
        <v>9</v>
      </c>
      <c r="B240" s="1">
        <v>44076</v>
      </c>
      <c r="C240" s="1">
        <v>44077</v>
      </c>
      <c r="D240" s="2">
        <v>57615433</v>
      </c>
    </row>
    <row r="241" spans="1:4" x14ac:dyDescent="0.2">
      <c r="A241">
        <f t="shared" si="4"/>
        <v>9</v>
      </c>
      <c r="B241" s="1">
        <v>44077</v>
      </c>
      <c r="C241" s="1">
        <v>44078</v>
      </c>
      <c r="D241" s="2">
        <v>1193828566</v>
      </c>
    </row>
    <row r="242" spans="1:4" x14ac:dyDescent="0.2">
      <c r="A242">
        <f t="shared" si="4"/>
        <v>9</v>
      </c>
      <c r="B242" s="1">
        <v>44078</v>
      </c>
      <c r="C242" s="1">
        <v>44079</v>
      </c>
      <c r="D242" s="2">
        <v>828527939</v>
      </c>
    </row>
    <row r="243" spans="1:4" x14ac:dyDescent="0.2">
      <c r="A243">
        <f t="shared" si="4"/>
        <v>9</v>
      </c>
      <c r="B243" s="1">
        <v>44079</v>
      </c>
      <c r="C243" s="1">
        <v>44080</v>
      </c>
      <c r="D243" s="2">
        <v>551079422</v>
      </c>
    </row>
    <row r="244" spans="1:4" x14ac:dyDescent="0.2">
      <c r="A244">
        <f t="shared" si="4"/>
        <v>9</v>
      </c>
      <c r="B244" s="1">
        <v>44080</v>
      </c>
      <c r="C244" s="1">
        <v>44081</v>
      </c>
      <c r="D244" s="2">
        <v>128307293</v>
      </c>
    </row>
    <row r="245" spans="1:4" x14ac:dyDescent="0.2">
      <c r="A245">
        <f t="shared" si="4"/>
        <v>9</v>
      </c>
      <c r="B245" s="1">
        <v>44081</v>
      </c>
      <c r="C245" s="1">
        <v>44082</v>
      </c>
      <c r="D245" s="2">
        <v>1035434489</v>
      </c>
    </row>
    <row r="246" spans="1:4" x14ac:dyDescent="0.2">
      <c r="A246">
        <f t="shared" si="4"/>
        <v>9</v>
      </c>
      <c r="B246" s="1">
        <v>44082</v>
      </c>
      <c r="C246" s="1">
        <v>44083</v>
      </c>
      <c r="D246" s="2">
        <v>845318862</v>
      </c>
    </row>
    <row r="247" spans="1:4" x14ac:dyDescent="0.2">
      <c r="A247">
        <f t="shared" si="4"/>
        <v>9</v>
      </c>
      <c r="B247" s="1">
        <v>44083</v>
      </c>
      <c r="C247" s="1">
        <v>44084</v>
      </c>
      <c r="D247" s="2">
        <v>932243355</v>
      </c>
    </row>
    <row r="248" spans="1:4" x14ac:dyDescent="0.2">
      <c r="A248">
        <f t="shared" si="4"/>
        <v>9</v>
      </c>
      <c r="B248" s="1">
        <v>44084</v>
      </c>
      <c r="C248" s="1">
        <v>44085</v>
      </c>
      <c r="D248" s="2">
        <v>881686220</v>
      </c>
    </row>
    <row r="249" spans="1:4" x14ac:dyDescent="0.2">
      <c r="A249">
        <f t="shared" si="4"/>
        <v>9</v>
      </c>
      <c r="B249" s="1">
        <v>44085</v>
      </c>
      <c r="C249" s="1">
        <v>44086</v>
      </c>
      <c r="D249" s="2">
        <v>867710743</v>
      </c>
    </row>
    <row r="250" spans="1:4" x14ac:dyDescent="0.2">
      <c r="A250">
        <f t="shared" si="4"/>
        <v>9</v>
      </c>
      <c r="B250" s="1">
        <v>44086</v>
      </c>
      <c r="C250" s="1">
        <v>44087</v>
      </c>
      <c r="D250" s="2">
        <v>843999201</v>
      </c>
    </row>
    <row r="251" spans="1:4" x14ac:dyDescent="0.2">
      <c r="A251">
        <f t="shared" si="4"/>
        <v>9</v>
      </c>
      <c r="B251" s="1">
        <v>44087</v>
      </c>
      <c r="C251" s="1">
        <v>44088</v>
      </c>
      <c r="D251" s="2">
        <v>340666826</v>
      </c>
    </row>
    <row r="252" spans="1:4" x14ac:dyDescent="0.2">
      <c r="A252">
        <f t="shared" si="4"/>
        <v>9</v>
      </c>
      <c r="B252" s="1">
        <v>44088</v>
      </c>
      <c r="C252" s="1">
        <v>44089</v>
      </c>
      <c r="D252" s="2">
        <v>1040230108</v>
      </c>
    </row>
    <row r="253" spans="1:4" x14ac:dyDescent="0.2">
      <c r="A253">
        <f t="shared" si="4"/>
        <v>9</v>
      </c>
      <c r="B253" s="1">
        <v>44089</v>
      </c>
      <c r="C253" s="1">
        <v>44090</v>
      </c>
      <c r="D253" s="2">
        <v>796976617</v>
      </c>
    </row>
    <row r="254" spans="1:4" x14ac:dyDescent="0.2">
      <c r="A254">
        <f t="shared" si="4"/>
        <v>9</v>
      </c>
      <c r="B254" s="1">
        <v>44090</v>
      </c>
      <c r="C254" s="1">
        <v>44091</v>
      </c>
      <c r="D254" s="2">
        <v>765297054</v>
      </c>
    </row>
    <row r="255" spans="1:4" x14ac:dyDescent="0.2">
      <c r="A255">
        <f t="shared" si="4"/>
        <v>9</v>
      </c>
      <c r="B255" s="1">
        <v>44091</v>
      </c>
      <c r="C255" s="1">
        <v>44092</v>
      </c>
      <c r="D255" s="2">
        <v>696095864</v>
      </c>
    </row>
    <row r="256" spans="1:4" x14ac:dyDescent="0.2">
      <c r="A256">
        <f t="shared" si="4"/>
        <v>9</v>
      </c>
      <c r="B256" s="1">
        <v>44092</v>
      </c>
      <c r="C256" s="1">
        <v>44093</v>
      </c>
      <c r="D256" s="2">
        <v>672763347</v>
      </c>
    </row>
    <row r="257" spans="1:4" x14ac:dyDescent="0.2">
      <c r="A257">
        <f t="shared" ref="A257:A320" si="5">MONTH(C257)</f>
        <v>9</v>
      </c>
      <c r="B257" s="1">
        <v>44093</v>
      </c>
      <c r="C257" s="1">
        <v>44094</v>
      </c>
      <c r="D257" s="2">
        <v>637701939</v>
      </c>
    </row>
    <row r="258" spans="1:4" x14ac:dyDescent="0.2">
      <c r="A258">
        <f t="shared" si="5"/>
        <v>9</v>
      </c>
      <c r="B258" s="1">
        <v>44094</v>
      </c>
      <c r="C258" s="1">
        <v>44095</v>
      </c>
      <c r="D258" s="2">
        <v>152315828</v>
      </c>
    </row>
    <row r="259" spans="1:4" x14ac:dyDescent="0.2">
      <c r="A259">
        <f t="shared" si="5"/>
        <v>9</v>
      </c>
      <c r="B259" s="1">
        <v>44095</v>
      </c>
      <c r="C259" s="1">
        <v>44096</v>
      </c>
      <c r="D259" s="2">
        <v>974554553</v>
      </c>
    </row>
    <row r="260" spans="1:4" x14ac:dyDescent="0.2">
      <c r="A260">
        <f t="shared" si="5"/>
        <v>9</v>
      </c>
      <c r="B260" s="1">
        <v>44096</v>
      </c>
      <c r="C260" s="1">
        <v>44097</v>
      </c>
      <c r="D260" s="2">
        <v>1120215972</v>
      </c>
    </row>
    <row r="261" spans="1:4" x14ac:dyDescent="0.2">
      <c r="A261">
        <f t="shared" si="5"/>
        <v>9</v>
      </c>
      <c r="B261" s="1">
        <v>44097</v>
      </c>
      <c r="C261" s="1">
        <v>44098</v>
      </c>
      <c r="D261" s="2">
        <v>677631870</v>
      </c>
    </row>
    <row r="262" spans="1:4" x14ac:dyDescent="0.2">
      <c r="A262">
        <f t="shared" si="5"/>
        <v>9</v>
      </c>
      <c r="B262" s="1">
        <v>44098</v>
      </c>
      <c r="C262" s="1">
        <v>44099</v>
      </c>
      <c r="D262" s="2">
        <v>501652797</v>
      </c>
    </row>
    <row r="263" spans="1:4" x14ac:dyDescent="0.2">
      <c r="A263">
        <f t="shared" si="5"/>
        <v>9</v>
      </c>
      <c r="B263" s="1">
        <v>44099</v>
      </c>
      <c r="C263" s="1">
        <v>44100</v>
      </c>
      <c r="D263" s="2">
        <v>680697150</v>
      </c>
    </row>
    <row r="264" spans="1:4" x14ac:dyDescent="0.2">
      <c r="A264">
        <f t="shared" si="5"/>
        <v>9</v>
      </c>
      <c r="B264" s="1">
        <v>44100</v>
      </c>
      <c r="C264" s="1">
        <v>44101</v>
      </c>
      <c r="D264" s="2">
        <v>410920183</v>
      </c>
    </row>
    <row r="265" spans="1:4" x14ac:dyDescent="0.2">
      <c r="A265">
        <f t="shared" si="5"/>
        <v>9</v>
      </c>
      <c r="B265" s="1">
        <v>44101</v>
      </c>
      <c r="C265" s="1">
        <v>44102</v>
      </c>
      <c r="D265" s="2">
        <v>183174417</v>
      </c>
    </row>
    <row r="266" spans="1:4" x14ac:dyDescent="0.2">
      <c r="A266">
        <f t="shared" si="5"/>
        <v>9</v>
      </c>
      <c r="B266" s="1">
        <v>44102</v>
      </c>
      <c r="C266" s="1">
        <v>44103</v>
      </c>
      <c r="D266" s="2">
        <v>945429412</v>
      </c>
    </row>
    <row r="267" spans="1:4" x14ac:dyDescent="0.2">
      <c r="A267">
        <f t="shared" si="5"/>
        <v>9</v>
      </c>
      <c r="B267" s="1">
        <v>44103</v>
      </c>
      <c r="C267" s="1">
        <v>44104</v>
      </c>
      <c r="D267" s="2">
        <v>647389878</v>
      </c>
    </row>
    <row r="268" spans="1:4" x14ac:dyDescent="0.2">
      <c r="A268">
        <f t="shared" si="5"/>
        <v>10</v>
      </c>
      <c r="B268" s="1">
        <v>44104</v>
      </c>
      <c r="C268" s="1">
        <v>44105</v>
      </c>
      <c r="D268" s="2">
        <v>640490727</v>
      </c>
    </row>
    <row r="269" spans="1:4" x14ac:dyDescent="0.2">
      <c r="A269">
        <f t="shared" si="5"/>
        <v>10</v>
      </c>
      <c r="B269" s="1">
        <v>44105</v>
      </c>
      <c r="C269" s="1">
        <v>44106</v>
      </c>
      <c r="D269" s="2">
        <v>651095944</v>
      </c>
    </row>
    <row r="270" spans="1:4" x14ac:dyDescent="0.2">
      <c r="A270">
        <f t="shared" si="5"/>
        <v>10</v>
      </c>
      <c r="B270" s="1">
        <v>44106</v>
      </c>
      <c r="C270" s="1">
        <v>44107</v>
      </c>
      <c r="D270" s="2">
        <v>680054712</v>
      </c>
    </row>
    <row r="271" spans="1:4" x14ac:dyDescent="0.2">
      <c r="A271">
        <f t="shared" si="5"/>
        <v>10</v>
      </c>
      <c r="B271" s="1">
        <v>44107</v>
      </c>
      <c r="C271" s="1">
        <v>44108</v>
      </c>
      <c r="D271" s="2">
        <v>506458496</v>
      </c>
    </row>
    <row r="272" spans="1:4" x14ac:dyDescent="0.2">
      <c r="A272">
        <f t="shared" si="5"/>
        <v>10</v>
      </c>
      <c r="B272" s="1">
        <v>44108</v>
      </c>
      <c r="C272" s="1">
        <v>44109</v>
      </c>
      <c r="D272" s="2">
        <v>104500605</v>
      </c>
    </row>
    <row r="273" spans="1:4" x14ac:dyDescent="0.2">
      <c r="A273">
        <f t="shared" si="5"/>
        <v>10</v>
      </c>
      <c r="B273" s="1">
        <v>44109</v>
      </c>
      <c r="C273" s="1">
        <v>44110</v>
      </c>
      <c r="D273" s="2">
        <v>896853492</v>
      </c>
    </row>
    <row r="274" spans="1:4" x14ac:dyDescent="0.2">
      <c r="A274">
        <f t="shared" si="5"/>
        <v>10</v>
      </c>
      <c r="B274" s="1">
        <v>44110</v>
      </c>
      <c r="C274" s="1">
        <v>44111</v>
      </c>
      <c r="D274" s="2">
        <v>846494317</v>
      </c>
    </row>
    <row r="275" spans="1:4" x14ac:dyDescent="0.2">
      <c r="A275">
        <f t="shared" si="5"/>
        <v>10</v>
      </c>
      <c r="B275" s="1">
        <v>44111</v>
      </c>
      <c r="C275" s="1">
        <v>44112</v>
      </c>
      <c r="D275" s="2">
        <v>518394706</v>
      </c>
    </row>
    <row r="276" spans="1:4" x14ac:dyDescent="0.2">
      <c r="A276">
        <f t="shared" si="5"/>
        <v>10</v>
      </c>
      <c r="B276" s="1">
        <v>44112</v>
      </c>
      <c r="C276" s="1">
        <v>44113</v>
      </c>
      <c r="D276" s="2">
        <v>603131437</v>
      </c>
    </row>
    <row r="277" spans="1:4" x14ac:dyDescent="0.2">
      <c r="A277">
        <f t="shared" si="5"/>
        <v>10</v>
      </c>
      <c r="B277" s="1">
        <v>44113</v>
      </c>
      <c r="C277" s="1">
        <v>44114</v>
      </c>
      <c r="D277" s="2">
        <v>635909148</v>
      </c>
    </row>
    <row r="278" spans="1:4" x14ac:dyDescent="0.2">
      <c r="A278">
        <f t="shared" si="5"/>
        <v>10</v>
      </c>
      <c r="B278" s="1">
        <v>44114</v>
      </c>
      <c r="C278" s="1">
        <v>44115</v>
      </c>
      <c r="D278" s="2">
        <v>501302715</v>
      </c>
    </row>
    <row r="279" spans="1:4" x14ac:dyDescent="0.2">
      <c r="A279">
        <f t="shared" si="5"/>
        <v>10</v>
      </c>
      <c r="B279" s="1">
        <v>44115</v>
      </c>
      <c r="C279" s="1">
        <v>44116</v>
      </c>
      <c r="D279" s="2">
        <v>282443701</v>
      </c>
    </row>
    <row r="280" spans="1:4" x14ac:dyDescent="0.2">
      <c r="A280">
        <f t="shared" si="5"/>
        <v>10</v>
      </c>
      <c r="B280" s="1">
        <v>44116</v>
      </c>
      <c r="C280" s="1">
        <v>44117</v>
      </c>
      <c r="D280" s="2">
        <v>1125547570</v>
      </c>
    </row>
    <row r="281" spans="1:4" x14ac:dyDescent="0.2">
      <c r="A281">
        <f t="shared" si="5"/>
        <v>10</v>
      </c>
      <c r="B281" s="1">
        <v>44117</v>
      </c>
      <c r="C281" s="1">
        <v>44118</v>
      </c>
      <c r="D281" s="2">
        <v>963374736</v>
      </c>
    </row>
    <row r="282" spans="1:4" x14ac:dyDescent="0.2">
      <c r="A282">
        <f t="shared" si="5"/>
        <v>10</v>
      </c>
      <c r="B282" s="1">
        <v>44118</v>
      </c>
      <c r="C282" s="1">
        <v>44119</v>
      </c>
      <c r="D282" s="2">
        <v>808598955</v>
      </c>
    </row>
    <row r="283" spans="1:4" x14ac:dyDescent="0.2">
      <c r="A283">
        <f t="shared" si="5"/>
        <v>10</v>
      </c>
      <c r="B283" s="1">
        <v>44119</v>
      </c>
      <c r="C283" s="1">
        <v>44120</v>
      </c>
      <c r="D283" s="2">
        <v>1008309623</v>
      </c>
    </row>
    <row r="284" spans="1:4" x14ac:dyDescent="0.2">
      <c r="A284">
        <f t="shared" si="5"/>
        <v>10</v>
      </c>
      <c r="B284" s="1">
        <v>44120</v>
      </c>
      <c r="C284" s="1">
        <v>44121</v>
      </c>
      <c r="D284" s="2">
        <v>733625682</v>
      </c>
    </row>
    <row r="285" spans="1:4" x14ac:dyDescent="0.2">
      <c r="A285">
        <f t="shared" si="5"/>
        <v>10</v>
      </c>
      <c r="B285" s="1">
        <v>44121</v>
      </c>
      <c r="C285" s="1">
        <v>44122</v>
      </c>
      <c r="D285" s="2">
        <v>478336886</v>
      </c>
    </row>
    <row r="286" spans="1:4" x14ac:dyDescent="0.2">
      <c r="A286">
        <f t="shared" si="5"/>
        <v>10</v>
      </c>
      <c r="B286" s="1">
        <v>44122</v>
      </c>
      <c r="C286" s="1">
        <v>44123</v>
      </c>
      <c r="D286" s="2">
        <v>160724093</v>
      </c>
    </row>
    <row r="287" spans="1:4" x14ac:dyDescent="0.2">
      <c r="A287">
        <f t="shared" si="5"/>
        <v>10</v>
      </c>
      <c r="B287" s="1">
        <v>44123</v>
      </c>
      <c r="C287" s="1">
        <v>44124</v>
      </c>
      <c r="D287" s="2">
        <v>1119074720</v>
      </c>
    </row>
    <row r="288" spans="1:4" x14ac:dyDescent="0.2">
      <c r="A288">
        <f t="shared" si="5"/>
        <v>10</v>
      </c>
      <c r="B288" s="1">
        <v>44124</v>
      </c>
      <c r="C288" s="1">
        <v>44125</v>
      </c>
      <c r="D288" s="2">
        <v>956950853</v>
      </c>
    </row>
    <row r="289" spans="1:4" x14ac:dyDescent="0.2">
      <c r="A289">
        <f t="shared" si="5"/>
        <v>10</v>
      </c>
      <c r="B289" s="1">
        <v>44125</v>
      </c>
      <c r="C289" s="1">
        <v>44126</v>
      </c>
      <c r="D289" s="2">
        <v>651604173</v>
      </c>
    </row>
    <row r="290" spans="1:4" x14ac:dyDescent="0.2">
      <c r="A290">
        <f t="shared" si="5"/>
        <v>10</v>
      </c>
      <c r="B290" s="1">
        <v>44126</v>
      </c>
      <c r="C290" s="1">
        <v>44127</v>
      </c>
      <c r="D290" s="2">
        <v>775667649</v>
      </c>
    </row>
    <row r="291" spans="1:4" x14ac:dyDescent="0.2">
      <c r="A291">
        <f t="shared" si="5"/>
        <v>10</v>
      </c>
      <c r="B291" s="1">
        <v>44127</v>
      </c>
      <c r="C291" s="1">
        <v>44128</v>
      </c>
      <c r="D291" s="2">
        <v>653526878</v>
      </c>
    </row>
    <row r="292" spans="1:4" x14ac:dyDescent="0.2">
      <c r="A292">
        <f t="shared" si="5"/>
        <v>10</v>
      </c>
      <c r="B292" s="1">
        <v>44128</v>
      </c>
      <c r="C292" s="1">
        <v>44129</v>
      </c>
      <c r="D292" s="2">
        <v>549833421</v>
      </c>
    </row>
    <row r="293" spans="1:4" x14ac:dyDescent="0.2">
      <c r="A293">
        <f t="shared" si="5"/>
        <v>10</v>
      </c>
      <c r="B293" s="1">
        <v>44129</v>
      </c>
      <c r="C293" s="1">
        <v>44130</v>
      </c>
      <c r="D293" s="2">
        <v>191305802</v>
      </c>
    </row>
    <row r="294" spans="1:4" x14ac:dyDescent="0.2">
      <c r="A294">
        <f t="shared" si="5"/>
        <v>10</v>
      </c>
      <c r="B294" s="1">
        <v>44130</v>
      </c>
      <c r="C294" s="1">
        <v>44131</v>
      </c>
      <c r="D294" s="2">
        <v>870021042</v>
      </c>
    </row>
    <row r="295" spans="1:4" x14ac:dyDescent="0.2">
      <c r="A295" s="36">
        <f t="shared" si="5"/>
        <v>10</v>
      </c>
      <c r="B295" s="37">
        <v>44131</v>
      </c>
      <c r="C295" s="37">
        <v>44132</v>
      </c>
      <c r="D295" s="38">
        <v>731319727</v>
      </c>
    </row>
    <row r="296" spans="1:4" x14ac:dyDescent="0.2">
      <c r="A296" s="36">
        <f t="shared" si="5"/>
        <v>10</v>
      </c>
      <c r="B296" s="37">
        <v>44132</v>
      </c>
      <c r="C296" s="37">
        <v>44133</v>
      </c>
      <c r="D296" s="38">
        <v>587715103</v>
      </c>
    </row>
    <row r="297" spans="1:4" x14ac:dyDescent="0.2">
      <c r="A297" s="36">
        <f t="shared" si="5"/>
        <v>10</v>
      </c>
      <c r="B297" s="37">
        <v>44133</v>
      </c>
      <c r="C297" s="37">
        <v>44134</v>
      </c>
      <c r="D297" s="38">
        <v>608140765</v>
      </c>
    </row>
    <row r="298" spans="1:4" x14ac:dyDescent="0.2">
      <c r="A298">
        <f t="shared" si="5"/>
        <v>10</v>
      </c>
      <c r="B298" s="1">
        <v>44134</v>
      </c>
      <c r="C298" s="1">
        <v>44135</v>
      </c>
      <c r="D298" s="2">
        <v>679832873</v>
      </c>
    </row>
    <row r="299" spans="1:4" x14ac:dyDescent="0.2">
      <c r="A299">
        <f t="shared" si="5"/>
        <v>11</v>
      </c>
      <c r="B299" s="1">
        <v>44135</v>
      </c>
      <c r="C299" s="1">
        <v>44136</v>
      </c>
      <c r="D299" s="2">
        <v>423040017</v>
      </c>
    </row>
    <row r="300" spans="1:4" x14ac:dyDescent="0.2">
      <c r="A300">
        <f t="shared" si="5"/>
        <v>11</v>
      </c>
      <c r="B300" s="1">
        <v>44136</v>
      </c>
      <c r="C300" s="1">
        <v>44137</v>
      </c>
      <c r="D300" s="2">
        <v>148377441</v>
      </c>
    </row>
    <row r="301" spans="1:4" x14ac:dyDescent="0.2">
      <c r="A301">
        <f t="shared" si="5"/>
        <v>11</v>
      </c>
      <c r="B301" s="1">
        <v>44137</v>
      </c>
      <c r="C301" s="1">
        <v>44138</v>
      </c>
      <c r="D301" s="2">
        <v>857840815</v>
      </c>
    </row>
    <row r="302" spans="1:4" x14ac:dyDescent="0.2">
      <c r="A302">
        <f t="shared" si="5"/>
        <v>11</v>
      </c>
      <c r="B302" s="1">
        <v>44138</v>
      </c>
      <c r="C302" s="1">
        <v>44139</v>
      </c>
      <c r="D302" s="2">
        <v>718517979</v>
      </c>
    </row>
    <row r="303" spans="1:4" x14ac:dyDescent="0.2">
      <c r="A303">
        <f t="shared" si="5"/>
        <v>11</v>
      </c>
      <c r="B303" s="1">
        <v>44139</v>
      </c>
      <c r="C303" s="1">
        <v>44140</v>
      </c>
      <c r="D303" s="2">
        <v>550273301</v>
      </c>
    </row>
    <row r="304" spans="1:4" x14ac:dyDescent="0.2">
      <c r="A304" s="36">
        <f t="shared" si="5"/>
        <v>11</v>
      </c>
      <c r="B304" s="37">
        <v>44140</v>
      </c>
      <c r="C304" s="37">
        <v>44141</v>
      </c>
      <c r="D304" s="38">
        <v>487828196</v>
      </c>
    </row>
    <row r="305" spans="1:4" x14ac:dyDescent="0.2">
      <c r="A305">
        <f t="shared" si="5"/>
        <v>11</v>
      </c>
      <c r="B305" s="1">
        <v>44141</v>
      </c>
      <c r="C305" s="1">
        <v>44142</v>
      </c>
      <c r="D305" s="2">
        <v>462318783</v>
      </c>
    </row>
    <row r="306" spans="1:4" x14ac:dyDescent="0.2">
      <c r="A306">
        <f t="shared" si="5"/>
        <v>11</v>
      </c>
      <c r="B306" s="1">
        <v>44142</v>
      </c>
      <c r="C306" s="1">
        <v>44143</v>
      </c>
      <c r="D306" s="2">
        <v>568622803</v>
      </c>
    </row>
    <row r="307" spans="1:4" x14ac:dyDescent="0.2">
      <c r="A307">
        <f t="shared" si="5"/>
        <v>11</v>
      </c>
      <c r="B307" s="1">
        <v>44143</v>
      </c>
      <c r="C307" s="1">
        <v>44144</v>
      </c>
      <c r="D307" s="2">
        <v>121004615</v>
      </c>
    </row>
    <row r="308" spans="1:4" x14ac:dyDescent="0.2">
      <c r="A308">
        <f t="shared" si="5"/>
        <v>11</v>
      </c>
      <c r="B308" s="1">
        <v>44144</v>
      </c>
      <c r="C308" s="1">
        <v>44145</v>
      </c>
      <c r="D308" s="2">
        <v>795606305</v>
      </c>
    </row>
    <row r="309" spans="1:4" x14ac:dyDescent="0.2">
      <c r="A309">
        <f t="shared" si="5"/>
        <v>11</v>
      </c>
      <c r="B309" s="1">
        <v>44145</v>
      </c>
      <c r="C309" s="1">
        <v>44146</v>
      </c>
      <c r="D309" s="2">
        <v>562129044</v>
      </c>
    </row>
    <row r="310" spans="1:4" x14ac:dyDescent="0.2">
      <c r="A310">
        <f t="shared" si="5"/>
        <v>11</v>
      </c>
      <c r="B310" s="1">
        <v>44146</v>
      </c>
      <c r="C310" s="1">
        <v>44147</v>
      </c>
      <c r="D310" s="2">
        <v>599928570</v>
      </c>
    </row>
    <row r="311" spans="1:4" x14ac:dyDescent="0.2">
      <c r="A311">
        <f t="shared" si="5"/>
        <v>11</v>
      </c>
      <c r="B311" s="1">
        <v>44147</v>
      </c>
      <c r="C311" s="1">
        <v>44148</v>
      </c>
      <c r="D311" s="2">
        <v>884519022</v>
      </c>
    </row>
    <row r="312" spans="1:4" x14ac:dyDescent="0.2">
      <c r="A312">
        <f t="shared" si="5"/>
        <v>11</v>
      </c>
      <c r="B312" s="1">
        <v>44148</v>
      </c>
      <c r="C312" s="1">
        <v>44149</v>
      </c>
      <c r="D312" s="2">
        <v>1192113784</v>
      </c>
    </row>
    <row r="313" spans="1:4" x14ac:dyDescent="0.2">
      <c r="A313">
        <f t="shared" si="5"/>
        <v>11</v>
      </c>
      <c r="B313" s="1">
        <v>44149</v>
      </c>
      <c r="C313" s="1">
        <v>44150</v>
      </c>
      <c r="D313" s="2">
        <v>751905961</v>
      </c>
    </row>
    <row r="314" spans="1:4" x14ac:dyDescent="0.2">
      <c r="A314">
        <f t="shared" si="5"/>
        <v>11</v>
      </c>
      <c r="B314" s="1">
        <v>44150</v>
      </c>
      <c r="C314" s="1">
        <v>44151</v>
      </c>
      <c r="D314" s="2">
        <v>421157070</v>
      </c>
    </row>
    <row r="315" spans="1:4" x14ac:dyDescent="0.2">
      <c r="A315">
        <f t="shared" si="5"/>
        <v>11</v>
      </c>
      <c r="B315" s="1">
        <v>44151</v>
      </c>
      <c r="C315" s="1">
        <v>44152</v>
      </c>
      <c r="D315" s="2">
        <v>1282126498</v>
      </c>
    </row>
    <row r="316" spans="1:4" x14ac:dyDescent="0.2">
      <c r="A316">
        <f t="shared" si="5"/>
        <v>11</v>
      </c>
      <c r="B316" s="1">
        <v>44152</v>
      </c>
      <c r="C316" s="1">
        <v>44153</v>
      </c>
      <c r="D316" s="2">
        <v>989734595</v>
      </c>
    </row>
    <row r="317" spans="1:4" x14ac:dyDescent="0.2">
      <c r="A317">
        <f t="shared" si="5"/>
        <v>11</v>
      </c>
      <c r="B317" s="1">
        <v>44153</v>
      </c>
      <c r="C317" s="1">
        <v>44154</v>
      </c>
      <c r="D317" s="2">
        <v>1153577772</v>
      </c>
    </row>
    <row r="318" spans="1:4" x14ac:dyDescent="0.2">
      <c r="A318">
        <f t="shared" si="5"/>
        <v>11</v>
      </c>
      <c r="B318" s="1">
        <v>44154</v>
      </c>
      <c r="C318" s="1">
        <v>44155</v>
      </c>
      <c r="D318" s="2">
        <v>930745234</v>
      </c>
    </row>
    <row r="319" spans="1:4" x14ac:dyDescent="0.2">
      <c r="A319">
        <f t="shared" si="5"/>
        <v>11</v>
      </c>
      <c r="B319" s="1">
        <v>44155</v>
      </c>
      <c r="C319" s="1">
        <v>44156</v>
      </c>
      <c r="D319" s="2">
        <v>717188238</v>
      </c>
    </row>
    <row r="320" spans="1:4" x14ac:dyDescent="0.2">
      <c r="A320">
        <f t="shared" si="5"/>
        <v>11</v>
      </c>
      <c r="B320" s="1">
        <v>44156</v>
      </c>
      <c r="C320" s="1">
        <v>44157</v>
      </c>
      <c r="D320" s="2">
        <v>474035328</v>
      </c>
    </row>
    <row r="321" spans="1:4" s="36" customFormat="1" x14ac:dyDescent="0.2">
      <c r="A321" s="36">
        <f t="shared" ref="A321:A323" si="6">MONTH(C321)</f>
        <v>11</v>
      </c>
      <c r="B321" s="37">
        <v>44157</v>
      </c>
      <c r="C321" s="37">
        <v>44158</v>
      </c>
      <c r="D321" s="38">
        <v>167666202</v>
      </c>
    </row>
    <row r="322" spans="1:4" x14ac:dyDescent="0.2">
      <c r="A322">
        <f t="shared" si="6"/>
        <v>11</v>
      </c>
      <c r="B322" s="1">
        <v>44158</v>
      </c>
      <c r="C322" s="1">
        <v>44159</v>
      </c>
      <c r="D322" s="2">
        <v>1074320823</v>
      </c>
    </row>
    <row r="323" spans="1:4" x14ac:dyDescent="0.2">
      <c r="A323">
        <f t="shared" si="6"/>
        <v>11</v>
      </c>
      <c r="B323" s="1">
        <v>44159</v>
      </c>
      <c r="C323" s="1">
        <v>44160</v>
      </c>
      <c r="D323" s="2">
        <v>752653901</v>
      </c>
    </row>
    <row r="324" spans="1:4" x14ac:dyDescent="0.2">
      <c r="A324">
        <f t="shared" ref="A324:A330" si="7">MONTH(C324)</f>
        <v>11</v>
      </c>
      <c r="B324" s="1">
        <v>44160</v>
      </c>
      <c r="C324" s="1">
        <v>44161</v>
      </c>
      <c r="D324" s="2">
        <v>824817869</v>
      </c>
    </row>
    <row r="325" spans="1:4" x14ac:dyDescent="0.2">
      <c r="A325">
        <f t="shared" si="7"/>
        <v>11</v>
      </c>
      <c r="B325" s="1">
        <v>44161</v>
      </c>
      <c r="C325" s="1">
        <v>44162</v>
      </c>
      <c r="D325" s="2">
        <v>607905535</v>
      </c>
    </row>
    <row r="326" spans="1:4" x14ac:dyDescent="0.2">
      <c r="A326">
        <f t="shared" si="7"/>
        <v>11</v>
      </c>
      <c r="B326" s="1">
        <v>44162</v>
      </c>
      <c r="C326" s="1">
        <v>44163</v>
      </c>
      <c r="D326" s="2">
        <v>718664454</v>
      </c>
    </row>
    <row r="327" spans="1:4" x14ac:dyDescent="0.2">
      <c r="A327">
        <f t="shared" si="7"/>
        <v>11</v>
      </c>
      <c r="B327" s="1">
        <v>44163</v>
      </c>
      <c r="C327" s="1">
        <v>44164</v>
      </c>
      <c r="D327" s="2">
        <v>458550141</v>
      </c>
    </row>
    <row r="328" spans="1:4" x14ac:dyDescent="0.2">
      <c r="A328">
        <f t="shared" si="7"/>
        <v>11</v>
      </c>
      <c r="B328" s="1">
        <v>44164</v>
      </c>
      <c r="C328" s="1">
        <v>44165</v>
      </c>
      <c r="D328" s="2">
        <v>111888463</v>
      </c>
    </row>
    <row r="329" spans="1:4" x14ac:dyDescent="0.2">
      <c r="A329" s="36">
        <f t="shared" si="7"/>
        <v>12</v>
      </c>
      <c r="B329" s="37">
        <v>44165</v>
      </c>
      <c r="C329" s="37">
        <v>44166</v>
      </c>
      <c r="D329" s="38">
        <v>1224277567</v>
      </c>
    </row>
    <row r="330" spans="1:4" x14ac:dyDescent="0.2">
      <c r="A330" s="36">
        <f t="shared" si="7"/>
        <v>12</v>
      </c>
      <c r="B330" s="37">
        <v>44166</v>
      </c>
      <c r="C330" s="37">
        <v>44167</v>
      </c>
      <c r="D330" s="38">
        <v>818780093</v>
      </c>
    </row>
    <row r="336" spans="1:4" ht="13.5" customHeight="1" x14ac:dyDescent="0.2"/>
  </sheetData>
  <autoFilter ref="A1:D330" xr:uid="{00000000-0009-0000-0000-000000000000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789"/>
  <sheetViews>
    <sheetView workbookViewId="0">
      <pane ySplit="1" topLeftCell="A789" activePane="bottomLeft" state="frozen"/>
      <selection activeCell="B1" sqref="B1"/>
      <selection pane="bottomLeft" activeCell="G789" sqref="G789"/>
    </sheetView>
  </sheetViews>
  <sheetFormatPr baseColWidth="10" defaultColWidth="8.83203125" defaultRowHeight="15" x14ac:dyDescent="0.2"/>
  <cols>
    <col min="1" max="1" width="6.6640625" bestFit="1" customWidth="1"/>
    <col min="2" max="2" width="19.33203125" bestFit="1" customWidth="1"/>
    <col min="3" max="3" width="10.6640625" bestFit="1" customWidth="1"/>
    <col min="4" max="4" width="14.33203125" bestFit="1" customWidth="1"/>
    <col min="5" max="5" width="11" bestFit="1" customWidth="1"/>
    <col min="6" max="6" width="10.83203125" bestFit="1" customWidth="1"/>
    <col min="7" max="7" width="54.1640625" customWidth="1"/>
    <col min="8" max="8" width="13.33203125" bestFit="1" customWidth="1"/>
  </cols>
  <sheetData>
    <row r="1" spans="1:8" s="31" customFormat="1" ht="28.5" customHeight="1" x14ac:dyDescent="0.2">
      <c r="A1" s="29" t="s">
        <v>625</v>
      </c>
      <c r="B1" s="27" t="s">
        <v>0</v>
      </c>
      <c r="C1" s="27" t="s">
        <v>628</v>
      </c>
      <c r="D1" s="28" t="s">
        <v>629</v>
      </c>
      <c r="E1" s="27" t="s">
        <v>630</v>
      </c>
      <c r="F1" s="28" t="s">
        <v>631</v>
      </c>
      <c r="G1" s="28" t="s">
        <v>632</v>
      </c>
      <c r="H1" s="30" t="s">
        <v>633</v>
      </c>
    </row>
    <row r="2" spans="1:8" x14ac:dyDescent="0.2">
      <c r="A2">
        <v>1</v>
      </c>
      <c r="B2" s="1">
        <v>43833</v>
      </c>
      <c r="C2">
        <v>2275</v>
      </c>
      <c r="D2" s="8">
        <v>1380329000</v>
      </c>
      <c r="E2" t="s">
        <v>634</v>
      </c>
      <c r="F2" t="s">
        <v>635</v>
      </c>
      <c r="G2" t="s">
        <v>636</v>
      </c>
      <c r="H2" s="19" t="s">
        <v>637</v>
      </c>
    </row>
    <row r="3" spans="1:8" x14ac:dyDescent="0.2">
      <c r="A3">
        <v>1</v>
      </c>
      <c r="B3" s="1">
        <v>43834</v>
      </c>
      <c r="C3">
        <v>2275</v>
      </c>
      <c r="D3" s="8">
        <v>69177000</v>
      </c>
      <c r="E3" t="s">
        <v>634</v>
      </c>
      <c r="F3" t="s">
        <v>1</v>
      </c>
      <c r="G3" t="s">
        <v>638</v>
      </c>
      <c r="H3" s="19" t="s">
        <v>6</v>
      </c>
    </row>
    <row r="4" spans="1:8" x14ac:dyDescent="0.2">
      <c r="A4">
        <v>1</v>
      </c>
      <c r="B4" s="1">
        <v>43834</v>
      </c>
      <c r="C4">
        <v>2275</v>
      </c>
      <c r="D4" s="8">
        <v>100053000</v>
      </c>
      <c r="E4" t="s">
        <v>634</v>
      </c>
      <c r="F4" t="s">
        <v>1</v>
      </c>
      <c r="G4" t="s">
        <v>639</v>
      </c>
      <c r="H4" s="19" t="s">
        <v>6</v>
      </c>
    </row>
    <row r="5" spans="1:8" x14ac:dyDescent="0.2">
      <c r="A5">
        <v>1</v>
      </c>
      <c r="B5" s="1">
        <v>43834</v>
      </c>
      <c r="C5">
        <v>2275</v>
      </c>
      <c r="D5" s="8">
        <v>25678000</v>
      </c>
      <c r="E5" t="s">
        <v>634</v>
      </c>
      <c r="F5" t="s">
        <v>1</v>
      </c>
      <c r="G5" t="s">
        <v>639</v>
      </c>
      <c r="H5" s="19" t="s">
        <v>6</v>
      </c>
    </row>
    <row r="6" spans="1:8" x14ac:dyDescent="0.2">
      <c r="A6">
        <v>1</v>
      </c>
      <c r="B6" s="1">
        <v>43834</v>
      </c>
      <c r="C6">
        <v>2275</v>
      </c>
      <c r="D6" s="8">
        <v>170162000</v>
      </c>
      <c r="E6" t="s">
        <v>634</v>
      </c>
      <c r="F6" t="s">
        <v>1</v>
      </c>
      <c r="G6" t="s">
        <v>640</v>
      </c>
      <c r="H6" s="19" t="s">
        <v>637</v>
      </c>
    </row>
    <row r="7" spans="1:8" x14ac:dyDescent="0.2">
      <c r="A7">
        <v>1</v>
      </c>
      <c r="B7" s="1">
        <v>43834</v>
      </c>
      <c r="C7">
        <v>2275</v>
      </c>
      <c r="D7" s="8">
        <v>674459000</v>
      </c>
      <c r="E7" t="s">
        <v>634</v>
      </c>
      <c r="F7" t="s">
        <v>1</v>
      </c>
      <c r="G7" t="s">
        <v>641</v>
      </c>
      <c r="H7" s="19" t="s">
        <v>6</v>
      </c>
    </row>
    <row r="8" spans="1:8" x14ac:dyDescent="0.2">
      <c r="A8">
        <v>1</v>
      </c>
      <c r="B8" s="1">
        <v>43835</v>
      </c>
      <c r="C8">
        <v>2275</v>
      </c>
      <c r="D8" s="8">
        <v>200000000</v>
      </c>
      <c r="E8" t="s">
        <v>642</v>
      </c>
      <c r="F8" t="s">
        <v>635</v>
      </c>
      <c r="G8" t="s">
        <v>643</v>
      </c>
      <c r="H8" s="19" t="s">
        <v>6</v>
      </c>
    </row>
    <row r="9" spans="1:8" x14ac:dyDescent="0.2">
      <c r="A9">
        <v>1</v>
      </c>
      <c r="B9" s="1">
        <v>43835</v>
      </c>
      <c r="C9">
        <v>2275</v>
      </c>
      <c r="D9" s="8">
        <v>200000000</v>
      </c>
      <c r="E9" t="s">
        <v>642</v>
      </c>
      <c r="F9" t="s">
        <v>635</v>
      </c>
      <c r="G9" t="s">
        <v>643</v>
      </c>
      <c r="H9" s="19" t="s">
        <v>6</v>
      </c>
    </row>
    <row r="10" spans="1:8" x14ac:dyDescent="0.2">
      <c r="A10">
        <v>1</v>
      </c>
      <c r="B10" s="1">
        <v>43835</v>
      </c>
      <c r="C10">
        <v>2275</v>
      </c>
      <c r="D10" s="8">
        <v>200000000</v>
      </c>
      <c r="E10" t="s">
        <v>642</v>
      </c>
      <c r="F10" t="s">
        <v>635</v>
      </c>
      <c r="G10" t="s">
        <v>643</v>
      </c>
      <c r="H10" s="19" t="s">
        <v>6</v>
      </c>
    </row>
    <row r="11" spans="1:8" x14ac:dyDescent="0.2">
      <c r="A11">
        <v>1</v>
      </c>
      <c r="B11" s="1">
        <v>43835</v>
      </c>
      <c r="C11">
        <v>2275</v>
      </c>
      <c r="D11" s="8">
        <v>200000000</v>
      </c>
      <c r="E11" t="s">
        <v>642</v>
      </c>
      <c r="F11" t="s">
        <v>635</v>
      </c>
      <c r="G11" t="s">
        <v>643</v>
      </c>
      <c r="H11" s="19" t="s">
        <v>6</v>
      </c>
    </row>
    <row r="12" spans="1:8" x14ac:dyDescent="0.2">
      <c r="A12">
        <v>1</v>
      </c>
      <c r="B12" s="1">
        <v>43835</v>
      </c>
      <c r="C12">
        <v>2275</v>
      </c>
      <c r="D12" s="8">
        <v>200000000</v>
      </c>
      <c r="E12" t="s">
        <v>642</v>
      </c>
      <c r="F12" t="s">
        <v>635</v>
      </c>
      <c r="G12" t="s">
        <v>643</v>
      </c>
      <c r="H12" s="19" t="s">
        <v>6</v>
      </c>
    </row>
    <row r="13" spans="1:8" x14ac:dyDescent="0.2">
      <c r="A13">
        <v>1</v>
      </c>
      <c r="B13" s="1">
        <v>43835</v>
      </c>
      <c r="C13">
        <v>2275</v>
      </c>
      <c r="D13" s="8">
        <v>142496000</v>
      </c>
      <c r="E13" t="s">
        <v>642</v>
      </c>
      <c r="F13" t="s">
        <v>635</v>
      </c>
      <c r="G13" t="s">
        <v>643</v>
      </c>
      <c r="H13" s="19" t="s">
        <v>6</v>
      </c>
    </row>
    <row r="14" spans="1:8" x14ac:dyDescent="0.2">
      <c r="A14">
        <v>1</v>
      </c>
      <c r="B14" s="1">
        <v>43835</v>
      </c>
      <c r="C14">
        <v>2275</v>
      </c>
      <c r="D14" s="8">
        <v>25000000</v>
      </c>
      <c r="E14" t="s">
        <v>634</v>
      </c>
      <c r="F14" t="s">
        <v>635</v>
      </c>
      <c r="G14" t="s">
        <v>644</v>
      </c>
      <c r="H14" s="19" t="s">
        <v>6</v>
      </c>
    </row>
    <row r="15" spans="1:8" x14ac:dyDescent="0.2">
      <c r="A15">
        <v>1</v>
      </c>
      <c r="B15" s="1">
        <v>43836</v>
      </c>
      <c r="C15">
        <v>2275</v>
      </c>
      <c r="D15" s="8">
        <v>136000000</v>
      </c>
      <c r="E15" t="s">
        <v>634</v>
      </c>
      <c r="F15" s="1" t="s">
        <v>1</v>
      </c>
      <c r="G15" s="20" t="s">
        <v>645</v>
      </c>
      <c r="H15" s="19" t="s">
        <v>6</v>
      </c>
    </row>
    <row r="16" spans="1:8" x14ac:dyDescent="0.2">
      <c r="A16">
        <v>1</v>
      </c>
      <c r="B16" s="1">
        <v>43836</v>
      </c>
      <c r="C16">
        <v>2275</v>
      </c>
      <c r="D16" s="8">
        <v>137658000</v>
      </c>
      <c r="E16" t="s">
        <v>634</v>
      </c>
      <c r="F16" s="1" t="s">
        <v>1</v>
      </c>
      <c r="G16" s="20" t="s">
        <v>645</v>
      </c>
      <c r="H16" s="19" t="s">
        <v>6</v>
      </c>
    </row>
    <row r="17" spans="1:8" x14ac:dyDescent="0.2">
      <c r="A17">
        <v>1</v>
      </c>
      <c r="B17" s="1">
        <v>43836</v>
      </c>
      <c r="C17">
        <v>2275</v>
      </c>
      <c r="D17" s="8">
        <v>208427000</v>
      </c>
      <c r="E17" t="s">
        <v>634</v>
      </c>
      <c r="F17" s="1" t="s">
        <v>1</v>
      </c>
      <c r="G17" s="20" t="s">
        <v>645</v>
      </c>
      <c r="H17" s="19" t="s">
        <v>6</v>
      </c>
    </row>
    <row r="18" spans="1:8" x14ac:dyDescent="0.2">
      <c r="A18">
        <v>1</v>
      </c>
      <c r="B18" s="1">
        <v>43837</v>
      </c>
      <c r="C18">
        <v>2275</v>
      </c>
      <c r="D18" s="8">
        <v>3441000</v>
      </c>
      <c r="E18" t="s">
        <v>634</v>
      </c>
      <c r="F18" s="1" t="s">
        <v>635</v>
      </c>
      <c r="G18" s="20" t="s">
        <v>646</v>
      </c>
      <c r="H18" s="19" t="s">
        <v>6</v>
      </c>
    </row>
    <row r="19" spans="1:8" x14ac:dyDescent="0.2">
      <c r="A19">
        <v>1</v>
      </c>
      <c r="B19" s="1">
        <v>43837</v>
      </c>
      <c r="C19">
        <v>2275</v>
      </c>
      <c r="D19" s="8">
        <v>65711000</v>
      </c>
      <c r="E19" t="s">
        <v>634</v>
      </c>
      <c r="F19" s="1" t="s">
        <v>1</v>
      </c>
      <c r="G19" s="20" t="s">
        <v>647</v>
      </c>
      <c r="H19" s="19" t="s">
        <v>6</v>
      </c>
    </row>
    <row r="20" spans="1:8" x14ac:dyDescent="0.2">
      <c r="A20">
        <v>1</v>
      </c>
      <c r="B20" s="1">
        <v>43837</v>
      </c>
      <c r="C20">
        <v>2275</v>
      </c>
      <c r="D20" s="8">
        <v>1961914000</v>
      </c>
      <c r="E20" t="s">
        <v>634</v>
      </c>
      <c r="F20" s="1" t="s">
        <v>1</v>
      </c>
      <c r="G20" s="20" t="s">
        <v>648</v>
      </c>
      <c r="H20" s="19" t="s">
        <v>637</v>
      </c>
    </row>
    <row r="21" spans="1:8" x14ac:dyDescent="0.2">
      <c r="A21">
        <v>1</v>
      </c>
      <c r="B21" s="1">
        <v>43838</v>
      </c>
      <c r="C21">
        <v>2275</v>
      </c>
      <c r="D21" s="8">
        <v>1233899000</v>
      </c>
      <c r="E21" t="s">
        <v>634</v>
      </c>
      <c r="F21" t="s">
        <v>635</v>
      </c>
      <c r="G21" t="s">
        <v>649</v>
      </c>
      <c r="H21" s="19" t="s">
        <v>637</v>
      </c>
    </row>
    <row r="22" spans="1:8" x14ac:dyDescent="0.2">
      <c r="A22">
        <v>1</v>
      </c>
      <c r="B22" s="1">
        <v>43838</v>
      </c>
      <c r="C22">
        <v>2275</v>
      </c>
      <c r="D22" s="8">
        <v>300000000</v>
      </c>
      <c r="E22" t="s">
        <v>634</v>
      </c>
      <c r="F22" t="s">
        <v>1</v>
      </c>
      <c r="G22" t="s">
        <v>650</v>
      </c>
      <c r="H22" s="19" t="s">
        <v>6</v>
      </c>
    </row>
    <row r="23" spans="1:8" x14ac:dyDescent="0.2">
      <c r="A23">
        <v>1</v>
      </c>
      <c r="B23" s="1">
        <v>43838</v>
      </c>
      <c r="C23">
        <v>2275</v>
      </c>
      <c r="D23" s="8">
        <v>300000000</v>
      </c>
      <c r="E23" t="s">
        <v>634</v>
      </c>
      <c r="F23" t="s">
        <v>1</v>
      </c>
      <c r="G23" t="s">
        <v>651</v>
      </c>
      <c r="H23" s="19" t="s">
        <v>6</v>
      </c>
    </row>
    <row r="24" spans="1:8" x14ac:dyDescent="0.2">
      <c r="A24">
        <v>1</v>
      </c>
      <c r="B24" s="1">
        <v>43839</v>
      </c>
      <c r="C24">
        <v>2275</v>
      </c>
      <c r="D24" s="8">
        <v>8523000</v>
      </c>
      <c r="E24" t="s">
        <v>634</v>
      </c>
      <c r="F24" s="1" t="s">
        <v>635</v>
      </c>
      <c r="G24" s="20" t="s">
        <v>652</v>
      </c>
      <c r="H24" s="19" t="s">
        <v>6</v>
      </c>
    </row>
    <row r="25" spans="1:8" x14ac:dyDescent="0.2">
      <c r="A25">
        <v>1</v>
      </c>
      <c r="B25" s="1">
        <v>43839</v>
      </c>
      <c r="C25">
        <v>2275</v>
      </c>
      <c r="D25" s="8">
        <v>1952892000</v>
      </c>
      <c r="E25" t="s">
        <v>634</v>
      </c>
      <c r="F25" s="1" t="s">
        <v>1</v>
      </c>
      <c r="G25" s="20" t="s">
        <v>653</v>
      </c>
      <c r="H25" s="19" t="s">
        <v>637</v>
      </c>
    </row>
    <row r="26" spans="1:8" x14ac:dyDescent="0.2">
      <c r="A26">
        <v>1</v>
      </c>
      <c r="B26" s="1">
        <v>43840</v>
      </c>
      <c r="C26">
        <v>2275</v>
      </c>
      <c r="D26" s="8">
        <v>50500000</v>
      </c>
      <c r="E26" t="s">
        <v>634</v>
      </c>
      <c r="F26" t="s">
        <v>635</v>
      </c>
      <c r="G26" t="s">
        <v>654</v>
      </c>
      <c r="H26" s="19" t="s">
        <v>6</v>
      </c>
    </row>
    <row r="27" spans="1:8" x14ac:dyDescent="0.2">
      <c r="A27">
        <v>1</v>
      </c>
      <c r="B27" s="1">
        <v>43840</v>
      </c>
      <c r="C27">
        <v>2275</v>
      </c>
      <c r="D27" s="8">
        <v>1740384000</v>
      </c>
      <c r="E27" t="s">
        <v>634</v>
      </c>
      <c r="F27" t="s">
        <v>635</v>
      </c>
      <c r="G27" t="s">
        <v>655</v>
      </c>
      <c r="H27" s="19" t="s">
        <v>637</v>
      </c>
    </row>
    <row r="28" spans="1:8" x14ac:dyDescent="0.2">
      <c r="A28">
        <v>1</v>
      </c>
      <c r="B28" s="1">
        <v>43841</v>
      </c>
      <c r="C28">
        <v>2275</v>
      </c>
      <c r="D28" s="8">
        <v>300000000</v>
      </c>
      <c r="E28" t="s">
        <v>634</v>
      </c>
      <c r="F28" t="s">
        <v>635</v>
      </c>
      <c r="G28" t="s">
        <v>656</v>
      </c>
      <c r="H28" s="19" t="s">
        <v>6</v>
      </c>
    </row>
    <row r="29" spans="1:8" x14ac:dyDescent="0.2">
      <c r="A29">
        <v>1</v>
      </c>
      <c r="B29" s="1">
        <v>43841</v>
      </c>
      <c r="C29">
        <v>2275</v>
      </c>
      <c r="D29" s="8">
        <v>300000000</v>
      </c>
      <c r="E29" t="s">
        <v>634</v>
      </c>
      <c r="F29" t="s">
        <v>635</v>
      </c>
      <c r="G29" t="s">
        <v>657</v>
      </c>
      <c r="H29" s="19" t="s">
        <v>6</v>
      </c>
    </row>
    <row r="30" spans="1:8" x14ac:dyDescent="0.2">
      <c r="A30">
        <v>1</v>
      </c>
      <c r="B30" s="1">
        <v>43841</v>
      </c>
      <c r="C30">
        <v>2275</v>
      </c>
      <c r="D30" s="8">
        <v>300000000</v>
      </c>
      <c r="E30" t="s">
        <v>634</v>
      </c>
      <c r="F30" t="s">
        <v>635</v>
      </c>
      <c r="G30" t="s">
        <v>658</v>
      </c>
      <c r="H30" s="19" t="s">
        <v>6</v>
      </c>
    </row>
    <row r="31" spans="1:8" x14ac:dyDescent="0.2">
      <c r="A31">
        <v>1</v>
      </c>
      <c r="B31" s="1">
        <v>43841</v>
      </c>
      <c r="C31">
        <v>2275</v>
      </c>
      <c r="D31" s="8">
        <v>324381000</v>
      </c>
      <c r="E31" t="s">
        <v>634</v>
      </c>
      <c r="F31" t="s">
        <v>635</v>
      </c>
      <c r="G31" t="s">
        <v>659</v>
      </c>
      <c r="H31" s="19" t="s">
        <v>6</v>
      </c>
    </row>
    <row r="32" spans="1:8" x14ac:dyDescent="0.2">
      <c r="A32">
        <v>1</v>
      </c>
      <c r="B32" s="1">
        <v>43841</v>
      </c>
      <c r="C32">
        <v>2275</v>
      </c>
      <c r="D32" s="8">
        <v>46412000</v>
      </c>
      <c r="E32" t="s">
        <v>634</v>
      </c>
      <c r="F32" t="s">
        <v>635</v>
      </c>
      <c r="G32" t="s">
        <v>660</v>
      </c>
      <c r="H32" s="19" t="s">
        <v>6</v>
      </c>
    </row>
    <row r="33" spans="1:8" x14ac:dyDescent="0.2">
      <c r="A33">
        <v>1</v>
      </c>
      <c r="B33" s="1">
        <v>43841</v>
      </c>
      <c r="C33">
        <v>2275</v>
      </c>
      <c r="D33" s="8">
        <v>921974000</v>
      </c>
      <c r="E33" t="s">
        <v>634</v>
      </c>
      <c r="F33" t="s">
        <v>635</v>
      </c>
      <c r="G33" t="s">
        <v>660</v>
      </c>
      <c r="H33" s="19" t="s">
        <v>6</v>
      </c>
    </row>
    <row r="34" spans="1:8" x14ac:dyDescent="0.2">
      <c r="A34">
        <v>1</v>
      </c>
      <c r="B34" s="1">
        <v>43841</v>
      </c>
      <c r="C34">
        <v>2275</v>
      </c>
      <c r="D34" s="8">
        <v>19277000</v>
      </c>
      <c r="E34" t="s">
        <v>634</v>
      </c>
      <c r="F34" t="s">
        <v>635</v>
      </c>
      <c r="G34" t="s">
        <v>661</v>
      </c>
      <c r="H34" s="19" t="s">
        <v>6</v>
      </c>
    </row>
    <row r="35" spans="1:8" x14ac:dyDescent="0.2">
      <c r="A35">
        <v>1</v>
      </c>
      <c r="B35" s="1">
        <v>43841</v>
      </c>
      <c r="C35">
        <v>2275</v>
      </c>
      <c r="D35" s="8">
        <v>16246000</v>
      </c>
      <c r="E35" t="s">
        <v>634</v>
      </c>
      <c r="F35" t="s">
        <v>635</v>
      </c>
      <c r="G35" t="s">
        <v>660</v>
      </c>
      <c r="H35" s="19" t="s">
        <v>6</v>
      </c>
    </row>
    <row r="36" spans="1:8" x14ac:dyDescent="0.2">
      <c r="A36">
        <v>1</v>
      </c>
      <c r="B36" s="1">
        <v>43842</v>
      </c>
      <c r="C36">
        <v>2275</v>
      </c>
      <c r="D36" s="8">
        <v>245000000</v>
      </c>
      <c r="E36" t="s">
        <v>634</v>
      </c>
      <c r="F36" t="s">
        <v>1</v>
      </c>
      <c r="G36" t="s">
        <v>662</v>
      </c>
      <c r="H36" s="19" t="s">
        <v>6</v>
      </c>
    </row>
    <row r="37" spans="1:8" x14ac:dyDescent="0.2">
      <c r="A37">
        <v>1</v>
      </c>
      <c r="B37" s="1">
        <v>43842</v>
      </c>
      <c r="C37">
        <v>2275</v>
      </c>
      <c r="D37" s="8">
        <v>300000000</v>
      </c>
      <c r="E37" t="s">
        <v>634</v>
      </c>
      <c r="F37" t="s">
        <v>1</v>
      </c>
      <c r="G37" t="s">
        <v>663</v>
      </c>
      <c r="H37" s="19" t="s">
        <v>6</v>
      </c>
    </row>
    <row r="38" spans="1:8" x14ac:dyDescent="0.2">
      <c r="A38">
        <v>1</v>
      </c>
      <c r="B38" s="1">
        <v>43842</v>
      </c>
      <c r="C38">
        <v>2275</v>
      </c>
      <c r="D38" s="8">
        <v>300000000</v>
      </c>
      <c r="E38" t="s">
        <v>634</v>
      </c>
      <c r="F38" t="s">
        <v>1</v>
      </c>
      <c r="G38" t="s">
        <v>664</v>
      </c>
      <c r="H38" s="19" t="s">
        <v>6</v>
      </c>
    </row>
    <row r="39" spans="1:8" x14ac:dyDescent="0.2">
      <c r="A39">
        <v>1</v>
      </c>
      <c r="B39" s="1">
        <v>43843</v>
      </c>
      <c r="C39">
        <v>2275</v>
      </c>
      <c r="D39" s="8">
        <v>317197000</v>
      </c>
      <c r="E39" t="s">
        <v>634</v>
      </c>
      <c r="F39" s="1" t="s">
        <v>635</v>
      </c>
      <c r="G39" s="20" t="s">
        <v>665</v>
      </c>
      <c r="H39" s="19" t="s">
        <v>637</v>
      </c>
    </row>
    <row r="40" spans="1:8" x14ac:dyDescent="0.2">
      <c r="A40">
        <v>1</v>
      </c>
      <c r="B40" s="1">
        <v>43843</v>
      </c>
      <c r="C40">
        <v>2275</v>
      </c>
      <c r="D40" s="8">
        <v>968483000</v>
      </c>
      <c r="E40" t="s">
        <v>634</v>
      </c>
      <c r="F40" s="1" t="s">
        <v>635</v>
      </c>
      <c r="G40" s="20" t="s">
        <v>666</v>
      </c>
      <c r="H40" s="19" t="s">
        <v>637</v>
      </c>
    </row>
    <row r="41" spans="1:8" x14ac:dyDescent="0.2">
      <c r="A41">
        <v>1</v>
      </c>
      <c r="B41" s="1">
        <v>43843</v>
      </c>
      <c r="C41">
        <v>2275</v>
      </c>
      <c r="D41" s="8">
        <v>10000000</v>
      </c>
      <c r="E41" t="s">
        <v>634</v>
      </c>
      <c r="F41" s="1" t="s">
        <v>1</v>
      </c>
      <c r="G41" s="20" t="s">
        <v>667</v>
      </c>
      <c r="H41" s="19" t="s">
        <v>6</v>
      </c>
    </row>
    <row r="42" spans="1:8" x14ac:dyDescent="0.2">
      <c r="A42">
        <v>1</v>
      </c>
      <c r="B42" s="1">
        <v>43844</v>
      </c>
      <c r="C42">
        <v>2275</v>
      </c>
      <c r="D42" s="8">
        <v>300000000</v>
      </c>
      <c r="E42" t="s">
        <v>634</v>
      </c>
      <c r="F42" t="s">
        <v>1</v>
      </c>
      <c r="G42" t="s">
        <v>668</v>
      </c>
      <c r="H42" s="19" t="s">
        <v>6</v>
      </c>
    </row>
    <row r="43" spans="1:8" x14ac:dyDescent="0.2">
      <c r="A43">
        <v>1</v>
      </c>
      <c r="B43" s="1">
        <v>43844</v>
      </c>
      <c r="C43">
        <v>2275</v>
      </c>
      <c r="D43" s="8">
        <v>33190000</v>
      </c>
      <c r="E43" t="s">
        <v>634</v>
      </c>
      <c r="F43" t="s">
        <v>1</v>
      </c>
      <c r="G43" t="s">
        <v>669</v>
      </c>
      <c r="H43" s="19" t="s">
        <v>6</v>
      </c>
    </row>
    <row r="44" spans="1:8" x14ac:dyDescent="0.2">
      <c r="A44">
        <v>1</v>
      </c>
      <c r="B44" s="1">
        <v>43844</v>
      </c>
      <c r="C44">
        <v>2275</v>
      </c>
      <c r="D44" s="8">
        <v>2044175000</v>
      </c>
      <c r="E44" t="s">
        <v>634</v>
      </c>
      <c r="F44" t="s">
        <v>1</v>
      </c>
      <c r="G44" t="s">
        <v>670</v>
      </c>
      <c r="H44" s="19" t="s">
        <v>637</v>
      </c>
    </row>
    <row r="45" spans="1:8" x14ac:dyDescent="0.2">
      <c r="A45">
        <v>1</v>
      </c>
      <c r="B45" s="1">
        <v>43845</v>
      </c>
      <c r="C45">
        <v>2275</v>
      </c>
      <c r="D45" s="8">
        <v>1173314000</v>
      </c>
      <c r="E45" t="s">
        <v>634</v>
      </c>
      <c r="F45" t="s">
        <v>1</v>
      </c>
      <c r="G45" t="s">
        <v>671</v>
      </c>
      <c r="H45" s="19" t="s">
        <v>637</v>
      </c>
    </row>
    <row r="46" spans="1:8" x14ac:dyDescent="0.2">
      <c r="A46">
        <v>1</v>
      </c>
      <c r="B46" s="1">
        <v>43845</v>
      </c>
      <c r="C46">
        <v>2275</v>
      </c>
      <c r="D46" s="8">
        <v>300000000</v>
      </c>
      <c r="E46" t="s">
        <v>634</v>
      </c>
      <c r="F46" t="s">
        <v>1</v>
      </c>
      <c r="G46" t="s">
        <v>672</v>
      </c>
      <c r="H46" s="19" t="s">
        <v>6</v>
      </c>
    </row>
    <row r="47" spans="1:8" x14ac:dyDescent="0.2">
      <c r="A47">
        <v>1</v>
      </c>
      <c r="B47" s="1">
        <v>43845</v>
      </c>
      <c r="C47">
        <v>2275</v>
      </c>
      <c r="D47" s="8">
        <v>300000000</v>
      </c>
      <c r="E47" t="s">
        <v>634</v>
      </c>
      <c r="F47" t="s">
        <v>1</v>
      </c>
      <c r="G47" t="s">
        <v>673</v>
      </c>
      <c r="H47" s="19" t="s">
        <v>6</v>
      </c>
    </row>
    <row r="48" spans="1:8" x14ac:dyDescent="0.2">
      <c r="A48">
        <v>1</v>
      </c>
      <c r="B48" s="1">
        <v>43846</v>
      </c>
      <c r="C48">
        <v>2275</v>
      </c>
      <c r="D48" s="8">
        <v>1086186000</v>
      </c>
      <c r="E48" t="s">
        <v>634</v>
      </c>
      <c r="F48" s="1" t="s">
        <v>1</v>
      </c>
      <c r="G48" s="20" t="s">
        <v>674</v>
      </c>
      <c r="H48" s="19" t="s">
        <v>637</v>
      </c>
    </row>
    <row r="49" spans="1:8" x14ac:dyDescent="0.2">
      <c r="A49">
        <v>1</v>
      </c>
      <c r="B49" s="1">
        <v>43846</v>
      </c>
      <c r="C49">
        <v>2275</v>
      </c>
      <c r="D49" s="8">
        <v>50000000</v>
      </c>
      <c r="E49" t="s">
        <v>634</v>
      </c>
      <c r="F49" s="1" t="s">
        <v>1</v>
      </c>
      <c r="G49" s="20" t="s">
        <v>675</v>
      </c>
      <c r="H49" s="19" t="s">
        <v>6</v>
      </c>
    </row>
    <row r="50" spans="1:8" x14ac:dyDescent="0.2">
      <c r="A50">
        <v>1</v>
      </c>
      <c r="B50" s="1">
        <v>43846</v>
      </c>
      <c r="C50">
        <v>2275</v>
      </c>
      <c r="D50" s="8">
        <v>50000000</v>
      </c>
      <c r="E50" t="s">
        <v>634</v>
      </c>
      <c r="F50" s="1" t="s">
        <v>1</v>
      </c>
      <c r="G50" s="20" t="s">
        <v>676</v>
      </c>
      <c r="H50" s="19" t="s">
        <v>6</v>
      </c>
    </row>
    <row r="51" spans="1:8" x14ac:dyDescent="0.2">
      <c r="A51">
        <v>1</v>
      </c>
      <c r="B51" s="1">
        <v>43847</v>
      </c>
      <c r="C51">
        <v>2275</v>
      </c>
      <c r="D51" s="8">
        <v>966615000</v>
      </c>
      <c r="E51" t="s">
        <v>634</v>
      </c>
      <c r="F51" t="s">
        <v>635</v>
      </c>
      <c r="G51" t="s">
        <v>677</v>
      </c>
      <c r="H51" s="19" t="s">
        <v>637</v>
      </c>
    </row>
    <row r="52" spans="1:8" x14ac:dyDescent="0.2">
      <c r="A52">
        <v>1</v>
      </c>
      <c r="B52" s="1">
        <v>43847</v>
      </c>
      <c r="C52">
        <v>2275</v>
      </c>
      <c r="D52" s="8">
        <v>29910000</v>
      </c>
      <c r="E52" t="s">
        <v>634</v>
      </c>
      <c r="F52" t="s">
        <v>635</v>
      </c>
      <c r="G52" t="s">
        <v>678</v>
      </c>
      <c r="H52" s="19" t="s">
        <v>6</v>
      </c>
    </row>
    <row r="53" spans="1:8" x14ac:dyDescent="0.2">
      <c r="A53">
        <v>1</v>
      </c>
      <c r="B53" s="1">
        <v>43848</v>
      </c>
      <c r="C53">
        <v>2275</v>
      </c>
      <c r="D53" s="8">
        <v>300000000</v>
      </c>
      <c r="E53" t="s">
        <v>634</v>
      </c>
      <c r="F53" t="s">
        <v>635</v>
      </c>
      <c r="G53" t="s">
        <v>679</v>
      </c>
      <c r="H53" s="19" t="s">
        <v>6</v>
      </c>
    </row>
    <row r="54" spans="1:8" x14ac:dyDescent="0.2">
      <c r="A54">
        <v>1</v>
      </c>
      <c r="B54" s="1">
        <v>43848</v>
      </c>
      <c r="C54">
        <v>2275</v>
      </c>
      <c r="D54" s="8">
        <v>300000000</v>
      </c>
      <c r="E54" t="s">
        <v>634</v>
      </c>
      <c r="F54" t="s">
        <v>635</v>
      </c>
      <c r="G54" t="s">
        <v>680</v>
      </c>
      <c r="H54" s="19" t="s">
        <v>6</v>
      </c>
    </row>
    <row r="55" spans="1:8" x14ac:dyDescent="0.2">
      <c r="A55">
        <v>1</v>
      </c>
      <c r="B55" s="1">
        <v>43848</v>
      </c>
      <c r="C55">
        <v>2275</v>
      </c>
      <c r="D55" s="8">
        <v>703471000</v>
      </c>
      <c r="E55" t="s">
        <v>634</v>
      </c>
      <c r="F55" t="s">
        <v>635</v>
      </c>
      <c r="G55" t="s">
        <v>681</v>
      </c>
      <c r="H55" s="19" t="s">
        <v>637</v>
      </c>
    </row>
    <row r="56" spans="1:8" x14ac:dyDescent="0.2">
      <c r="A56">
        <v>1</v>
      </c>
      <c r="B56" s="1">
        <v>43848</v>
      </c>
      <c r="C56">
        <v>2275</v>
      </c>
      <c r="D56" s="8">
        <v>123458000</v>
      </c>
      <c r="E56" t="s">
        <v>634</v>
      </c>
      <c r="F56" t="s">
        <v>635</v>
      </c>
      <c r="G56" t="s">
        <v>682</v>
      </c>
      <c r="H56" s="19" t="s">
        <v>637</v>
      </c>
    </row>
    <row r="57" spans="1:8" x14ac:dyDescent="0.2">
      <c r="A57">
        <v>1</v>
      </c>
      <c r="B57" s="1">
        <v>43848</v>
      </c>
      <c r="C57">
        <v>2275</v>
      </c>
      <c r="D57" s="8">
        <v>105332000</v>
      </c>
      <c r="E57" t="s">
        <v>634</v>
      </c>
      <c r="F57" t="s">
        <v>635</v>
      </c>
      <c r="G57" t="s">
        <v>683</v>
      </c>
      <c r="H57" s="19" t="s">
        <v>6</v>
      </c>
    </row>
    <row r="58" spans="1:8" x14ac:dyDescent="0.2">
      <c r="A58">
        <v>1</v>
      </c>
      <c r="B58" s="1">
        <v>43848</v>
      </c>
      <c r="C58">
        <v>2275</v>
      </c>
      <c r="D58" s="8">
        <v>28098000</v>
      </c>
      <c r="E58" t="s">
        <v>634</v>
      </c>
      <c r="F58" t="s">
        <v>635</v>
      </c>
      <c r="G58" t="s">
        <v>684</v>
      </c>
      <c r="H58" s="19" t="s">
        <v>637</v>
      </c>
    </row>
    <row r="59" spans="1:8" x14ac:dyDescent="0.2">
      <c r="A59">
        <v>1</v>
      </c>
      <c r="B59" s="1">
        <v>43849</v>
      </c>
      <c r="C59">
        <v>2275</v>
      </c>
      <c r="D59" s="8">
        <v>169610000</v>
      </c>
      <c r="E59" t="s">
        <v>642</v>
      </c>
      <c r="F59" t="s">
        <v>635</v>
      </c>
      <c r="G59" t="s">
        <v>685</v>
      </c>
      <c r="H59" s="19" t="s">
        <v>6</v>
      </c>
    </row>
    <row r="60" spans="1:8" x14ac:dyDescent="0.2">
      <c r="A60">
        <v>1</v>
      </c>
      <c r="B60" s="1">
        <v>43850</v>
      </c>
      <c r="C60">
        <v>2275</v>
      </c>
      <c r="D60" s="8">
        <v>23313600</v>
      </c>
      <c r="E60" t="s">
        <v>634</v>
      </c>
      <c r="F60" s="1" t="s">
        <v>635</v>
      </c>
      <c r="G60" s="20" t="s">
        <v>686</v>
      </c>
      <c r="H60" s="19" t="s">
        <v>6</v>
      </c>
    </row>
    <row r="61" spans="1:8" x14ac:dyDescent="0.2">
      <c r="A61">
        <v>1</v>
      </c>
      <c r="B61" s="1">
        <v>43850</v>
      </c>
      <c r="C61">
        <v>2275</v>
      </c>
      <c r="D61" s="8">
        <v>286761000</v>
      </c>
      <c r="E61" t="s">
        <v>634</v>
      </c>
      <c r="F61" s="1" t="s">
        <v>1</v>
      </c>
      <c r="G61" s="20" t="s">
        <v>687</v>
      </c>
      <c r="H61" s="19" t="s">
        <v>6</v>
      </c>
    </row>
    <row r="62" spans="1:8" x14ac:dyDescent="0.2">
      <c r="A62">
        <v>1</v>
      </c>
      <c r="B62" s="1">
        <v>43850</v>
      </c>
      <c r="C62">
        <v>2275</v>
      </c>
      <c r="D62" s="8">
        <v>62454000</v>
      </c>
      <c r="E62" t="s">
        <v>634</v>
      </c>
      <c r="F62" s="1" t="s">
        <v>1</v>
      </c>
      <c r="G62" s="20" t="s">
        <v>688</v>
      </c>
      <c r="H62" s="19" t="s">
        <v>6</v>
      </c>
    </row>
    <row r="63" spans="1:8" x14ac:dyDescent="0.2">
      <c r="A63">
        <v>1</v>
      </c>
      <c r="B63" s="1">
        <v>43851</v>
      </c>
      <c r="C63">
        <v>2275</v>
      </c>
      <c r="D63" s="8">
        <v>1360585000</v>
      </c>
      <c r="E63" t="s">
        <v>634</v>
      </c>
      <c r="F63" s="1" t="s">
        <v>1</v>
      </c>
      <c r="G63" s="20" t="s">
        <v>689</v>
      </c>
      <c r="H63" s="19" t="s">
        <v>637</v>
      </c>
    </row>
    <row r="64" spans="1:8" x14ac:dyDescent="0.2">
      <c r="A64">
        <v>1</v>
      </c>
      <c r="B64" s="1">
        <v>43852</v>
      </c>
      <c r="C64">
        <v>2275</v>
      </c>
      <c r="D64" s="8">
        <v>42766000</v>
      </c>
      <c r="E64" t="s">
        <v>642</v>
      </c>
      <c r="F64" t="s">
        <v>1</v>
      </c>
      <c r="G64" t="s">
        <v>690</v>
      </c>
      <c r="H64" s="19" t="s">
        <v>6</v>
      </c>
    </row>
    <row r="65" spans="1:8" x14ac:dyDescent="0.2">
      <c r="A65">
        <v>1</v>
      </c>
      <c r="B65" s="1">
        <v>43852</v>
      </c>
      <c r="C65">
        <v>2275</v>
      </c>
      <c r="D65" s="8">
        <v>121093000</v>
      </c>
      <c r="E65" t="s">
        <v>634</v>
      </c>
      <c r="F65" t="s">
        <v>1</v>
      </c>
      <c r="G65" t="s">
        <v>691</v>
      </c>
      <c r="H65" s="19" t="s">
        <v>6</v>
      </c>
    </row>
    <row r="66" spans="1:8" x14ac:dyDescent="0.2">
      <c r="A66">
        <v>1</v>
      </c>
      <c r="B66" s="1">
        <v>43852</v>
      </c>
      <c r="C66">
        <v>2275</v>
      </c>
      <c r="D66" s="8">
        <v>300000000</v>
      </c>
      <c r="E66" t="s">
        <v>634</v>
      </c>
      <c r="F66" t="s">
        <v>1</v>
      </c>
      <c r="G66" t="s">
        <v>692</v>
      </c>
      <c r="H66" s="19" t="s">
        <v>6</v>
      </c>
    </row>
    <row r="67" spans="1:8" x14ac:dyDescent="0.2">
      <c r="A67">
        <v>1</v>
      </c>
      <c r="B67" s="1">
        <v>43852</v>
      </c>
      <c r="C67">
        <v>2275</v>
      </c>
      <c r="D67" s="8">
        <v>414594000</v>
      </c>
      <c r="E67" t="s">
        <v>634</v>
      </c>
      <c r="F67" t="s">
        <v>1</v>
      </c>
      <c r="G67" t="s">
        <v>693</v>
      </c>
      <c r="H67" s="19" t="s">
        <v>6</v>
      </c>
    </row>
    <row r="68" spans="1:8" x14ac:dyDescent="0.2">
      <c r="A68">
        <v>1</v>
      </c>
      <c r="B68" s="1">
        <v>43853</v>
      </c>
      <c r="C68">
        <v>2275</v>
      </c>
      <c r="D68" s="8">
        <v>75940000</v>
      </c>
      <c r="E68" s="21" t="s">
        <v>634</v>
      </c>
      <c r="F68" t="s">
        <v>635</v>
      </c>
      <c r="G68" t="s">
        <v>694</v>
      </c>
      <c r="H68" s="19" t="s">
        <v>6</v>
      </c>
    </row>
    <row r="69" spans="1:8" x14ac:dyDescent="0.2">
      <c r="A69">
        <v>1</v>
      </c>
      <c r="B69" s="1">
        <v>43853</v>
      </c>
      <c r="C69">
        <v>2275</v>
      </c>
      <c r="D69" s="8">
        <v>300000000</v>
      </c>
      <c r="E69" s="21" t="s">
        <v>634</v>
      </c>
      <c r="F69" t="s">
        <v>635</v>
      </c>
      <c r="G69" t="s">
        <v>695</v>
      </c>
      <c r="H69" s="19" t="s">
        <v>6</v>
      </c>
    </row>
    <row r="70" spans="1:8" x14ac:dyDescent="0.2">
      <c r="A70">
        <v>1</v>
      </c>
      <c r="B70" s="1">
        <v>43861</v>
      </c>
      <c r="C70">
        <v>2275</v>
      </c>
      <c r="D70" s="8">
        <v>38622000</v>
      </c>
      <c r="E70" t="s">
        <v>634</v>
      </c>
      <c r="F70" t="s">
        <v>635</v>
      </c>
      <c r="G70" s="22" t="s">
        <v>696</v>
      </c>
      <c r="H70" s="23" t="s">
        <v>4</v>
      </c>
    </row>
    <row r="71" spans="1:8" x14ac:dyDescent="0.2">
      <c r="A71">
        <v>2</v>
      </c>
      <c r="B71" s="1">
        <v>43862</v>
      </c>
      <c r="C71">
        <v>2275</v>
      </c>
      <c r="D71" s="8">
        <v>44326000</v>
      </c>
      <c r="E71" t="s">
        <v>634</v>
      </c>
      <c r="F71" t="s">
        <v>635</v>
      </c>
      <c r="G71" s="22" t="s">
        <v>697</v>
      </c>
      <c r="H71" s="23" t="s">
        <v>4</v>
      </c>
    </row>
    <row r="72" spans="1:8" x14ac:dyDescent="0.2">
      <c r="A72">
        <v>2</v>
      </c>
      <c r="B72" s="1">
        <v>43862</v>
      </c>
      <c r="C72">
        <v>2275</v>
      </c>
      <c r="D72" s="8">
        <v>57229000</v>
      </c>
      <c r="E72" t="s">
        <v>634</v>
      </c>
      <c r="F72" t="s">
        <v>635</v>
      </c>
      <c r="G72" t="s">
        <v>698</v>
      </c>
      <c r="H72" s="19" t="s">
        <v>6</v>
      </c>
    </row>
    <row r="73" spans="1:8" x14ac:dyDescent="0.2">
      <c r="A73">
        <v>2</v>
      </c>
      <c r="B73" s="1">
        <v>43862</v>
      </c>
      <c r="C73">
        <v>2275</v>
      </c>
      <c r="D73" s="8">
        <v>61160000</v>
      </c>
      <c r="E73" t="s">
        <v>634</v>
      </c>
      <c r="F73" t="s">
        <v>635</v>
      </c>
      <c r="G73" t="s">
        <v>699</v>
      </c>
      <c r="H73" s="19" t="s">
        <v>6</v>
      </c>
    </row>
    <row r="74" spans="1:8" x14ac:dyDescent="0.2">
      <c r="A74">
        <v>2</v>
      </c>
      <c r="B74" s="1">
        <v>43862</v>
      </c>
      <c r="C74">
        <v>2275</v>
      </c>
      <c r="D74" s="8">
        <v>300000000</v>
      </c>
      <c r="E74" t="s">
        <v>634</v>
      </c>
      <c r="F74" t="s">
        <v>635</v>
      </c>
      <c r="G74" s="22" t="s">
        <v>700</v>
      </c>
      <c r="H74" s="23" t="s">
        <v>4</v>
      </c>
    </row>
    <row r="75" spans="1:8" x14ac:dyDescent="0.2">
      <c r="A75">
        <v>2</v>
      </c>
      <c r="B75" s="1">
        <v>43864</v>
      </c>
      <c r="C75">
        <v>2275</v>
      </c>
      <c r="D75" s="8">
        <v>47816000</v>
      </c>
      <c r="E75" t="s">
        <v>634</v>
      </c>
      <c r="F75" t="s">
        <v>635</v>
      </c>
      <c r="G75" t="s">
        <v>701</v>
      </c>
      <c r="H75" s="19" t="s">
        <v>6</v>
      </c>
    </row>
    <row r="76" spans="1:8" x14ac:dyDescent="0.2">
      <c r="A76">
        <v>2</v>
      </c>
      <c r="B76" s="1">
        <v>43864</v>
      </c>
      <c r="C76">
        <v>2275</v>
      </c>
      <c r="D76" s="8">
        <v>170328000</v>
      </c>
      <c r="E76" t="s">
        <v>634</v>
      </c>
      <c r="F76" t="s">
        <v>635</v>
      </c>
      <c r="G76" t="s">
        <v>702</v>
      </c>
      <c r="H76" s="19" t="s">
        <v>6</v>
      </c>
    </row>
    <row r="77" spans="1:8" x14ac:dyDescent="0.2">
      <c r="A77">
        <v>2</v>
      </c>
      <c r="B77" s="1">
        <v>43864</v>
      </c>
      <c r="C77">
        <v>2275</v>
      </c>
      <c r="D77" s="8">
        <v>231034000</v>
      </c>
      <c r="E77" t="s">
        <v>634</v>
      </c>
      <c r="F77" t="s">
        <v>635</v>
      </c>
      <c r="G77" t="s">
        <v>703</v>
      </c>
      <c r="H77" s="19" t="s">
        <v>6</v>
      </c>
    </row>
    <row r="78" spans="1:8" x14ac:dyDescent="0.2">
      <c r="A78">
        <v>2</v>
      </c>
      <c r="B78" s="1">
        <v>43864</v>
      </c>
      <c r="C78">
        <v>2275</v>
      </c>
      <c r="D78" s="8">
        <v>107200000</v>
      </c>
      <c r="E78" t="s">
        <v>634</v>
      </c>
      <c r="F78" t="s">
        <v>635</v>
      </c>
      <c r="G78" s="22" t="s">
        <v>704</v>
      </c>
      <c r="H78" s="23" t="s">
        <v>4</v>
      </c>
    </row>
    <row r="79" spans="1:8" x14ac:dyDescent="0.2">
      <c r="A79">
        <v>2</v>
      </c>
      <c r="B79" s="1">
        <v>43864</v>
      </c>
      <c r="C79">
        <v>2275</v>
      </c>
      <c r="D79" s="8">
        <v>99241000</v>
      </c>
      <c r="E79" t="s">
        <v>634</v>
      </c>
      <c r="F79" t="s">
        <v>635</v>
      </c>
      <c r="G79" t="s">
        <v>705</v>
      </c>
      <c r="H79" s="19" t="s">
        <v>6</v>
      </c>
    </row>
    <row r="80" spans="1:8" x14ac:dyDescent="0.2">
      <c r="A80">
        <v>2</v>
      </c>
      <c r="B80" s="1">
        <v>43865</v>
      </c>
      <c r="C80">
        <v>2275</v>
      </c>
      <c r="D80" s="8">
        <v>18321000</v>
      </c>
      <c r="E80" t="s">
        <v>634</v>
      </c>
      <c r="F80" t="s">
        <v>1</v>
      </c>
      <c r="G80" t="s">
        <v>706</v>
      </c>
      <c r="H80" s="19" t="s">
        <v>637</v>
      </c>
    </row>
    <row r="81" spans="1:8" x14ac:dyDescent="0.2">
      <c r="A81">
        <v>2</v>
      </c>
      <c r="B81" s="1">
        <v>43865</v>
      </c>
      <c r="C81">
        <v>2275</v>
      </c>
      <c r="D81" s="8">
        <v>843861000</v>
      </c>
      <c r="E81" t="s">
        <v>634</v>
      </c>
      <c r="F81" t="s">
        <v>1</v>
      </c>
      <c r="G81" t="s">
        <v>707</v>
      </c>
      <c r="H81" s="19" t="s">
        <v>637</v>
      </c>
    </row>
    <row r="82" spans="1:8" x14ac:dyDescent="0.2">
      <c r="A82">
        <v>2</v>
      </c>
      <c r="B82" s="1">
        <v>43866</v>
      </c>
      <c r="C82">
        <v>2275</v>
      </c>
      <c r="D82" s="8">
        <v>1104003000</v>
      </c>
      <c r="E82" t="s">
        <v>634</v>
      </c>
      <c r="F82" t="s">
        <v>1</v>
      </c>
      <c r="G82" t="s">
        <v>708</v>
      </c>
      <c r="H82" s="19" t="s">
        <v>637</v>
      </c>
    </row>
    <row r="83" spans="1:8" x14ac:dyDescent="0.2">
      <c r="A83">
        <v>2</v>
      </c>
      <c r="B83" s="1">
        <v>43867</v>
      </c>
      <c r="C83">
        <v>2275</v>
      </c>
      <c r="D83" s="8">
        <v>951425000</v>
      </c>
      <c r="E83" t="s">
        <v>634</v>
      </c>
      <c r="F83" s="1" t="s">
        <v>635</v>
      </c>
      <c r="G83" s="20" t="s">
        <v>709</v>
      </c>
      <c r="H83" s="19" t="s">
        <v>637</v>
      </c>
    </row>
    <row r="84" spans="1:8" x14ac:dyDescent="0.2">
      <c r="A84">
        <v>2</v>
      </c>
      <c r="B84" s="1">
        <v>43868</v>
      </c>
      <c r="C84">
        <v>2275</v>
      </c>
      <c r="D84" s="8">
        <v>793691000</v>
      </c>
      <c r="E84" t="s">
        <v>634</v>
      </c>
      <c r="F84" t="s">
        <v>635</v>
      </c>
      <c r="G84" t="s">
        <v>710</v>
      </c>
      <c r="H84" s="19" t="s">
        <v>637</v>
      </c>
    </row>
    <row r="85" spans="1:8" x14ac:dyDescent="0.2">
      <c r="A85">
        <v>2</v>
      </c>
      <c r="B85" s="1">
        <v>43869</v>
      </c>
      <c r="C85">
        <v>2275</v>
      </c>
      <c r="D85" s="8">
        <v>499143000</v>
      </c>
      <c r="E85" t="s">
        <v>634</v>
      </c>
      <c r="F85" t="s">
        <v>635</v>
      </c>
      <c r="G85" t="s">
        <v>711</v>
      </c>
      <c r="H85" s="19" t="s">
        <v>637</v>
      </c>
    </row>
    <row r="86" spans="1:8" x14ac:dyDescent="0.2">
      <c r="A86">
        <v>2</v>
      </c>
      <c r="B86" s="1">
        <v>43869</v>
      </c>
      <c r="C86">
        <v>2275</v>
      </c>
      <c r="D86" s="8">
        <v>20345000</v>
      </c>
      <c r="E86" t="s">
        <v>634</v>
      </c>
      <c r="F86" t="s">
        <v>635</v>
      </c>
      <c r="G86" t="s">
        <v>711</v>
      </c>
      <c r="H86" s="19" t="s">
        <v>637</v>
      </c>
    </row>
    <row r="87" spans="1:8" x14ac:dyDescent="0.2">
      <c r="A87">
        <v>2</v>
      </c>
      <c r="B87" s="1">
        <v>43869</v>
      </c>
      <c r="C87">
        <v>2275</v>
      </c>
      <c r="D87" s="8">
        <v>34967000</v>
      </c>
      <c r="E87" t="s">
        <v>634</v>
      </c>
      <c r="F87" t="s">
        <v>635</v>
      </c>
      <c r="G87" t="s">
        <v>712</v>
      </c>
      <c r="H87" s="19" t="s">
        <v>637</v>
      </c>
    </row>
    <row r="88" spans="1:8" x14ac:dyDescent="0.2">
      <c r="A88">
        <v>2</v>
      </c>
      <c r="B88" s="1">
        <v>43869</v>
      </c>
      <c r="C88">
        <v>2275</v>
      </c>
      <c r="D88" s="8">
        <v>17313000</v>
      </c>
      <c r="E88" t="s">
        <v>634</v>
      </c>
      <c r="F88" t="s">
        <v>635</v>
      </c>
      <c r="G88" t="s">
        <v>711</v>
      </c>
      <c r="H88" s="19" t="s">
        <v>637</v>
      </c>
    </row>
    <row r="89" spans="1:8" x14ac:dyDescent="0.2">
      <c r="A89">
        <v>2</v>
      </c>
      <c r="B89" s="1">
        <v>43871</v>
      </c>
      <c r="C89">
        <v>2275</v>
      </c>
      <c r="D89" s="8">
        <v>98000000</v>
      </c>
      <c r="E89" t="s">
        <v>634</v>
      </c>
      <c r="F89" t="s">
        <v>635</v>
      </c>
      <c r="G89" s="22" t="s">
        <v>713</v>
      </c>
      <c r="H89" s="23" t="s">
        <v>4</v>
      </c>
    </row>
    <row r="90" spans="1:8" x14ac:dyDescent="0.2">
      <c r="A90">
        <v>2</v>
      </c>
      <c r="B90" s="1">
        <v>43871</v>
      </c>
      <c r="C90">
        <v>2275</v>
      </c>
      <c r="D90" s="8">
        <v>100000000</v>
      </c>
      <c r="E90" t="s">
        <v>634</v>
      </c>
      <c r="F90" t="s">
        <v>635</v>
      </c>
      <c r="G90" s="22" t="s">
        <v>714</v>
      </c>
      <c r="H90" s="23" t="s">
        <v>4</v>
      </c>
    </row>
    <row r="91" spans="1:8" x14ac:dyDescent="0.2">
      <c r="A91">
        <v>2</v>
      </c>
      <c r="B91" s="1">
        <v>43871</v>
      </c>
      <c r="C91">
        <v>2275</v>
      </c>
      <c r="D91" s="8">
        <v>151000000</v>
      </c>
      <c r="E91" t="s">
        <v>634</v>
      </c>
      <c r="F91" t="s">
        <v>635</v>
      </c>
      <c r="G91" s="22" t="s">
        <v>715</v>
      </c>
      <c r="H91" s="23" t="s">
        <v>4</v>
      </c>
    </row>
    <row r="92" spans="1:8" x14ac:dyDescent="0.2">
      <c r="A92">
        <v>2</v>
      </c>
      <c r="B92" s="1">
        <v>43871</v>
      </c>
      <c r="C92">
        <v>2275</v>
      </c>
      <c r="D92" s="8">
        <v>320574000</v>
      </c>
      <c r="E92" t="s">
        <v>634</v>
      </c>
      <c r="F92" t="s">
        <v>716</v>
      </c>
      <c r="G92" t="s">
        <v>717</v>
      </c>
      <c r="H92" s="19" t="s">
        <v>637</v>
      </c>
    </row>
    <row r="93" spans="1:8" x14ac:dyDescent="0.2">
      <c r="A93">
        <v>2</v>
      </c>
      <c r="B93" s="1">
        <v>43871</v>
      </c>
      <c r="C93">
        <v>2275</v>
      </c>
      <c r="D93" s="8">
        <v>481683000</v>
      </c>
      <c r="E93" t="s">
        <v>634</v>
      </c>
      <c r="F93" t="s">
        <v>716</v>
      </c>
      <c r="G93" t="s">
        <v>718</v>
      </c>
      <c r="H93" s="19" t="s">
        <v>637</v>
      </c>
    </row>
    <row r="94" spans="1:8" x14ac:dyDescent="0.2">
      <c r="A94">
        <v>2</v>
      </c>
      <c r="B94" s="1">
        <v>43872</v>
      </c>
      <c r="C94">
        <v>2275</v>
      </c>
      <c r="D94" s="8">
        <v>300000000</v>
      </c>
      <c r="E94" t="s">
        <v>634</v>
      </c>
      <c r="F94" s="1" t="s">
        <v>1</v>
      </c>
      <c r="G94" s="24" t="s">
        <v>719</v>
      </c>
      <c r="H94" s="23" t="s">
        <v>4</v>
      </c>
    </row>
    <row r="95" spans="1:8" x14ac:dyDescent="0.2">
      <c r="A95">
        <v>2</v>
      </c>
      <c r="B95" s="1">
        <v>43872</v>
      </c>
      <c r="C95">
        <v>2275</v>
      </c>
      <c r="D95" s="8">
        <v>209164000</v>
      </c>
      <c r="E95" t="s">
        <v>634</v>
      </c>
      <c r="F95" s="1" t="s">
        <v>1</v>
      </c>
      <c r="G95" s="20" t="s">
        <v>720</v>
      </c>
      <c r="H95" s="19" t="s">
        <v>637</v>
      </c>
    </row>
    <row r="96" spans="1:8" x14ac:dyDescent="0.2">
      <c r="A96">
        <v>2</v>
      </c>
      <c r="B96" s="1">
        <v>43872</v>
      </c>
      <c r="C96">
        <v>2275</v>
      </c>
      <c r="D96" s="8">
        <v>859329000</v>
      </c>
      <c r="E96" t="s">
        <v>634</v>
      </c>
      <c r="F96" s="1" t="s">
        <v>1</v>
      </c>
      <c r="G96" s="20" t="s">
        <v>721</v>
      </c>
      <c r="H96" s="19" t="s">
        <v>637</v>
      </c>
    </row>
    <row r="97" spans="1:8" x14ac:dyDescent="0.2">
      <c r="A97">
        <v>2</v>
      </c>
      <c r="B97" s="1">
        <v>43873</v>
      </c>
      <c r="C97">
        <v>2275</v>
      </c>
      <c r="D97" s="8">
        <v>716403000</v>
      </c>
      <c r="E97" t="s">
        <v>634</v>
      </c>
      <c r="F97" s="1" t="s">
        <v>1</v>
      </c>
      <c r="G97" t="s">
        <v>722</v>
      </c>
      <c r="H97" s="19" t="s">
        <v>637</v>
      </c>
    </row>
    <row r="98" spans="1:8" x14ac:dyDescent="0.2">
      <c r="A98">
        <v>2</v>
      </c>
      <c r="B98" s="1">
        <v>43874</v>
      </c>
      <c r="C98">
        <v>2275</v>
      </c>
      <c r="D98" s="8">
        <v>796422000</v>
      </c>
      <c r="E98" t="s">
        <v>634</v>
      </c>
      <c r="F98" s="1" t="s">
        <v>1</v>
      </c>
      <c r="G98" t="s">
        <v>723</v>
      </c>
      <c r="H98" s="19" t="s">
        <v>637</v>
      </c>
    </row>
    <row r="99" spans="1:8" x14ac:dyDescent="0.2">
      <c r="A99">
        <v>2</v>
      </c>
      <c r="B99" s="1">
        <v>43874</v>
      </c>
      <c r="C99">
        <v>2275</v>
      </c>
      <c r="D99" s="8">
        <v>205954000</v>
      </c>
      <c r="E99" t="s">
        <v>634</v>
      </c>
      <c r="F99" s="1" t="s">
        <v>1</v>
      </c>
      <c r="G99" s="22" t="s">
        <v>724</v>
      </c>
      <c r="H99" s="23" t="s">
        <v>4</v>
      </c>
    </row>
    <row r="100" spans="1:8" x14ac:dyDescent="0.2">
      <c r="A100">
        <v>2</v>
      </c>
      <c r="B100" s="1">
        <v>43875</v>
      </c>
      <c r="C100">
        <v>2275</v>
      </c>
      <c r="D100" s="8">
        <v>764853000</v>
      </c>
      <c r="E100" t="s">
        <v>634</v>
      </c>
      <c r="F100" t="s">
        <v>635</v>
      </c>
      <c r="G100" t="s">
        <v>725</v>
      </c>
      <c r="H100" s="19" t="s">
        <v>637</v>
      </c>
    </row>
    <row r="101" spans="1:8" x14ac:dyDescent="0.2">
      <c r="A101">
        <v>2</v>
      </c>
      <c r="B101" s="1">
        <v>43875</v>
      </c>
      <c r="C101">
        <v>2275</v>
      </c>
      <c r="D101" s="8">
        <v>86500000</v>
      </c>
      <c r="E101" t="s">
        <v>634</v>
      </c>
      <c r="F101" t="s">
        <v>635</v>
      </c>
      <c r="G101" s="22" t="s">
        <v>726</v>
      </c>
      <c r="H101" s="23" t="s">
        <v>4</v>
      </c>
    </row>
    <row r="102" spans="1:8" x14ac:dyDescent="0.2">
      <c r="A102">
        <v>2</v>
      </c>
      <c r="B102" s="1">
        <v>43876</v>
      </c>
      <c r="C102">
        <v>2275</v>
      </c>
      <c r="D102" s="8">
        <v>563455000</v>
      </c>
      <c r="E102" t="s">
        <v>634</v>
      </c>
      <c r="F102" t="s">
        <v>635</v>
      </c>
      <c r="G102" t="s">
        <v>727</v>
      </c>
      <c r="H102" s="19" t="s">
        <v>6</v>
      </c>
    </row>
    <row r="103" spans="1:8" x14ac:dyDescent="0.2">
      <c r="A103">
        <v>2</v>
      </c>
      <c r="B103" s="1">
        <v>43876</v>
      </c>
      <c r="C103">
        <v>2275</v>
      </c>
      <c r="D103" s="8">
        <v>44385000</v>
      </c>
      <c r="E103" t="s">
        <v>634</v>
      </c>
      <c r="F103" t="s">
        <v>635</v>
      </c>
      <c r="G103" t="s">
        <v>727</v>
      </c>
      <c r="H103" s="19" t="s">
        <v>6</v>
      </c>
    </row>
    <row r="104" spans="1:8" x14ac:dyDescent="0.2">
      <c r="A104">
        <v>2</v>
      </c>
      <c r="B104" s="1">
        <v>43876</v>
      </c>
      <c r="C104">
        <v>2275</v>
      </c>
      <c r="D104" s="8">
        <v>72130000</v>
      </c>
      <c r="E104" t="s">
        <v>634</v>
      </c>
      <c r="F104" t="s">
        <v>635</v>
      </c>
      <c r="G104" t="s">
        <v>727</v>
      </c>
      <c r="H104" s="19" t="s">
        <v>6</v>
      </c>
    </row>
    <row r="105" spans="1:8" x14ac:dyDescent="0.2">
      <c r="A105">
        <v>2</v>
      </c>
      <c r="B105" s="1">
        <v>43876</v>
      </c>
      <c r="C105">
        <v>2275</v>
      </c>
      <c r="D105" s="8">
        <v>90896000</v>
      </c>
      <c r="E105" t="s">
        <v>634</v>
      </c>
      <c r="F105" t="s">
        <v>635</v>
      </c>
      <c r="G105" t="s">
        <v>728</v>
      </c>
      <c r="H105" s="19" t="s">
        <v>6</v>
      </c>
    </row>
    <row r="106" spans="1:8" x14ac:dyDescent="0.2">
      <c r="A106">
        <v>2</v>
      </c>
      <c r="B106" s="1">
        <v>43878</v>
      </c>
      <c r="C106">
        <v>2275</v>
      </c>
      <c r="D106" s="8">
        <v>15193000</v>
      </c>
      <c r="E106" t="s">
        <v>634</v>
      </c>
      <c r="F106" t="s">
        <v>635</v>
      </c>
      <c r="G106" s="22" t="s">
        <v>729</v>
      </c>
      <c r="H106" s="23" t="s">
        <v>4</v>
      </c>
    </row>
    <row r="107" spans="1:8" x14ac:dyDescent="0.2">
      <c r="A107">
        <v>2</v>
      </c>
      <c r="B107" s="1">
        <v>43878</v>
      </c>
      <c r="C107">
        <v>2275</v>
      </c>
      <c r="D107" s="8">
        <v>912930000</v>
      </c>
      <c r="E107" t="s">
        <v>634</v>
      </c>
      <c r="F107" t="s">
        <v>635</v>
      </c>
      <c r="G107" t="s">
        <v>730</v>
      </c>
      <c r="H107" s="19" t="s">
        <v>637</v>
      </c>
    </row>
    <row r="108" spans="1:8" x14ac:dyDescent="0.2">
      <c r="A108">
        <v>2</v>
      </c>
      <c r="B108" s="1">
        <v>43879</v>
      </c>
      <c r="C108">
        <v>2275</v>
      </c>
      <c r="D108" s="8">
        <v>88200000</v>
      </c>
      <c r="E108" t="s">
        <v>634</v>
      </c>
      <c r="F108" t="s">
        <v>1</v>
      </c>
      <c r="G108" s="22" t="s">
        <v>731</v>
      </c>
      <c r="H108" s="23" t="s">
        <v>4</v>
      </c>
    </row>
    <row r="109" spans="1:8" x14ac:dyDescent="0.2">
      <c r="A109">
        <v>2</v>
      </c>
      <c r="B109" s="1">
        <v>43879</v>
      </c>
      <c r="C109">
        <v>2275</v>
      </c>
      <c r="D109" s="8">
        <v>1049367000</v>
      </c>
      <c r="E109" t="s">
        <v>634</v>
      </c>
      <c r="F109" s="1" t="s">
        <v>1</v>
      </c>
      <c r="G109" t="s">
        <v>732</v>
      </c>
      <c r="H109" s="19" t="s">
        <v>637</v>
      </c>
    </row>
    <row r="110" spans="1:8" x14ac:dyDescent="0.2">
      <c r="A110">
        <v>2</v>
      </c>
      <c r="B110" s="1">
        <v>43880</v>
      </c>
      <c r="C110">
        <v>2275</v>
      </c>
      <c r="D110" s="8">
        <v>718306000</v>
      </c>
      <c r="E110" t="s">
        <v>634</v>
      </c>
      <c r="F110" t="s">
        <v>1</v>
      </c>
      <c r="G110" t="s">
        <v>733</v>
      </c>
      <c r="H110" s="19" t="s">
        <v>637</v>
      </c>
    </row>
    <row r="111" spans="1:8" x14ac:dyDescent="0.2">
      <c r="A111">
        <v>2</v>
      </c>
      <c r="B111" s="1">
        <v>43881</v>
      </c>
      <c r="C111">
        <v>2275</v>
      </c>
      <c r="D111" s="8">
        <v>286000000</v>
      </c>
      <c r="E111" t="s">
        <v>634</v>
      </c>
      <c r="F111" s="1" t="s">
        <v>1</v>
      </c>
      <c r="G111" s="22" t="s">
        <v>734</v>
      </c>
      <c r="H111" s="23" t="s">
        <v>4</v>
      </c>
    </row>
    <row r="112" spans="1:8" x14ac:dyDescent="0.2">
      <c r="A112">
        <v>2</v>
      </c>
      <c r="B112" s="1">
        <v>43881</v>
      </c>
      <c r="C112">
        <v>2275</v>
      </c>
      <c r="D112" s="8">
        <v>792044000</v>
      </c>
      <c r="E112" t="s">
        <v>634</v>
      </c>
      <c r="F112" s="1" t="s">
        <v>1</v>
      </c>
      <c r="G112" t="s">
        <v>735</v>
      </c>
      <c r="H112" s="19" t="s">
        <v>637</v>
      </c>
    </row>
    <row r="113" spans="1:8" x14ac:dyDescent="0.2">
      <c r="A113">
        <v>2</v>
      </c>
      <c r="B113" s="1">
        <v>43882</v>
      </c>
      <c r="C113">
        <v>2275</v>
      </c>
      <c r="D113" s="8">
        <v>885544000</v>
      </c>
      <c r="E113" t="s">
        <v>634</v>
      </c>
      <c r="F113" t="s">
        <v>635</v>
      </c>
      <c r="G113" t="s">
        <v>736</v>
      </c>
      <c r="H113" s="19" t="s">
        <v>637</v>
      </c>
    </row>
    <row r="114" spans="1:8" x14ac:dyDescent="0.2">
      <c r="A114">
        <v>2</v>
      </c>
      <c r="B114" s="1">
        <v>43883</v>
      </c>
      <c r="C114">
        <v>2275</v>
      </c>
      <c r="D114" s="8">
        <v>30000000</v>
      </c>
      <c r="E114" t="s">
        <v>634</v>
      </c>
      <c r="F114" t="s">
        <v>635</v>
      </c>
      <c r="G114" t="s">
        <v>737</v>
      </c>
      <c r="H114" s="19" t="s">
        <v>6</v>
      </c>
    </row>
    <row r="115" spans="1:8" x14ac:dyDescent="0.2">
      <c r="A115">
        <v>2</v>
      </c>
      <c r="B115" s="1">
        <v>43883</v>
      </c>
      <c r="C115">
        <v>2275</v>
      </c>
      <c r="D115" s="8">
        <v>37531000</v>
      </c>
      <c r="E115" t="s">
        <v>634</v>
      </c>
      <c r="F115" t="s">
        <v>635</v>
      </c>
      <c r="G115" t="s">
        <v>738</v>
      </c>
      <c r="H115" s="19" t="s">
        <v>6</v>
      </c>
    </row>
    <row r="116" spans="1:8" x14ac:dyDescent="0.2">
      <c r="A116">
        <v>2</v>
      </c>
      <c r="B116" s="1">
        <v>43883</v>
      </c>
      <c r="C116">
        <v>2275</v>
      </c>
      <c r="D116" s="8">
        <v>15000000</v>
      </c>
      <c r="E116" t="s">
        <v>634</v>
      </c>
      <c r="F116" t="s">
        <v>635</v>
      </c>
      <c r="G116" s="22" t="s">
        <v>739</v>
      </c>
      <c r="H116" s="23" t="s">
        <v>4</v>
      </c>
    </row>
    <row r="117" spans="1:8" x14ac:dyDescent="0.2">
      <c r="A117">
        <v>2</v>
      </c>
      <c r="B117" s="1">
        <v>43883</v>
      </c>
      <c r="C117">
        <v>2275</v>
      </c>
      <c r="D117" s="8">
        <v>15000000</v>
      </c>
      <c r="E117" t="s">
        <v>634</v>
      </c>
      <c r="F117" t="s">
        <v>635</v>
      </c>
      <c r="G117" s="22" t="s">
        <v>740</v>
      </c>
      <c r="H117" s="23" t="s">
        <v>4</v>
      </c>
    </row>
    <row r="118" spans="1:8" x14ac:dyDescent="0.2">
      <c r="A118">
        <v>2</v>
      </c>
      <c r="B118" s="1">
        <v>43883</v>
      </c>
      <c r="C118">
        <v>2275</v>
      </c>
      <c r="D118" s="8">
        <v>534914000</v>
      </c>
      <c r="E118" t="s">
        <v>634</v>
      </c>
      <c r="F118" t="s">
        <v>635</v>
      </c>
      <c r="G118" t="s">
        <v>738</v>
      </c>
      <c r="H118" s="19" t="s">
        <v>6</v>
      </c>
    </row>
    <row r="119" spans="1:8" x14ac:dyDescent="0.2">
      <c r="A119">
        <v>2</v>
      </c>
      <c r="B119" s="1">
        <v>43883</v>
      </c>
      <c r="C119">
        <v>2275</v>
      </c>
      <c r="D119" s="8">
        <v>121000000</v>
      </c>
      <c r="E119" t="s">
        <v>634</v>
      </c>
      <c r="F119" t="s">
        <v>635</v>
      </c>
      <c r="G119" s="22" t="s">
        <v>741</v>
      </c>
      <c r="H119" s="23" t="s">
        <v>4</v>
      </c>
    </row>
    <row r="120" spans="1:8" x14ac:dyDescent="0.2">
      <c r="A120">
        <v>2</v>
      </c>
      <c r="B120" s="1">
        <v>43883</v>
      </c>
      <c r="C120">
        <v>2275</v>
      </c>
      <c r="D120" s="8">
        <v>12197000</v>
      </c>
      <c r="E120" t="s">
        <v>634</v>
      </c>
      <c r="F120" t="s">
        <v>635</v>
      </c>
      <c r="G120" t="s">
        <v>738</v>
      </c>
      <c r="H120" s="19" t="s">
        <v>6</v>
      </c>
    </row>
    <row r="121" spans="1:8" x14ac:dyDescent="0.2">
      <c r="A121">
        <v>2</v>
      </c>
      <c r="B121" s="1">
        <v>43885</v>
      </c>
      <c r="C121">
        <v>2275</v>
      </c>
      <c r="D121" s="8">
        <v>615966000</v>
      </c>
      <c r="E121" t="s">
        <v>634</v>
      </c>
      <c r="F121" t="s">
        <v>1</v>
      </c>
      <c r="G121" t="s">
        <v>742</v>
      </c>
      <c r="H121" s="19" t="s">
        <v>637</v>
      </c>
    </row>
    <row r="122" spans="1:8" x14ac:dyDescent="0.2">
      <c r="A122">
        <v>2</v>
      </c>
      <c r="B122" s="1">
        <v>43885</v>
      </c>
      <c r="C122">
        <v>2275</v>
      </c>
      <c r="D122" s="8">
        <v>138035000</v>
      </c>
      <c r="E122" t="s">
        <v>634</v>
      </c>
      <c r="F122" t="s">
        <v>1</v>
      </c>
      <c r="G122" s="22" t="s">
        <v>743</v>
      </c>
      <c r="H122" s="23" t="s">
        <v>4</v>
      </c>
    </row>
    <row r="123" spans="1:8" x14ac:dyDescent="0.2">
      <c r="A123">
        <v>2</v>
      </c>
      <c r="B123" s="1">
        <v>43885</v>
      </c>
      <c r="C123">
        <v>2275</v>
      </c>
      <c r="D123" s="8">
        <v>80000000</v>
      </c>
      <c r="E123" t="s">
        <v>634</v>
      </c>
      <c r="F123" t="s">
        <v>1</v>
      </c>
      <c r="G123" s="22" t="s">
        <v>744</v>
      </c>
      <c r="H123" s="23" t="s">
        <v>4</v>
      </c>
    </row>
    <row r="124" spans="1:8" x14ac:dyDescent="0.2">
      <c r="A124">
        <v>2</v>
      </c>
      <c r="B124" s="1">
        <v>43886</v>
      </c>
      <c r="C124">
        <v>2275</v>
      </c>
      <c r="D124" s="8">
        <v>158800000</v>
      </c>
      <c r="E124" t="s">
        <v>634</v>
      </c>
      <c r="F124" t="s">
        <v>635</v>
      </c>
      <c r="G124" s="22" t="s">
        <v>745</v>
      </c>
      <c r="H124" s="23" t="s">
        <v>4</v>
      </c>
    </row>
    <row r="125" spans="1:8" x14ac:dyDescent="0.2">
      <c r="A125">
        <v>2</v>
      </c>
      <c r="B125" s="1">
        <v>43886</v>
      </c>
      <c r="C125">
        <v>2275</v>
      </c>
      <c r="D125" s="8">
        <v>761178000</v>
      </c>
      <c r="E125" t="s">
        <v>634</v>
      </c>
      <c r="F125" t="s">
        <v>1</v>
      </c>
      <c r="G125" t="s">
        <v>746</v>
      </c>
      <c r="H125" s="19" t="s">
        <v>637</v>
      </c>
    </row>
    <row r="126" spans="1:8" x14ac:dyDescent="0.2">
      <c r="A126">
        <v>2</v>
      </c>
      <c r="B126" s="1">
        <v>43887</v>
      </c>
      <c r="C126">
        <v>2275</v>
      </c>
      <c r="D126" s="8">
        <v>854884000</v>
      </c>
      <c r="E126" t="s">
        <v>634</v>
      </c>
      <c r="F126" t="s">
        <v>1</v>
      </c>
      <c r="G126" t="s">
        <v>747</v>
      </c>
      <c r="H126" s="19" t="s">
        <v>637</v>
      </c>
    </row>
    <row r="127" spans="1:8" x14ac:dyDescent="0.2">
      <c r="A127">
        <v>2</v>
      </c>
      <c r="B127" s="1">
        <v>43888</v>
      </c>
      <c r="C127">
        <v>2275</v>
      </c>
      <c r="D127" s="8">
        <v>1226863000</v>
      </c>
      <c r="E127" t="s">
        <v>634</v>
      </c>
      <c r="F127" t="s">
        <v>1</v>
      </c>
      <c r="G127" t="s">
        <v>748</v>
      </c>
      <c r="H127" s="19" t="s">
        <v>637</v>
      </c>
    </row>
    <row r="128" spans="1:8" x14ac:dyDescent="0.2">
      <c r="A128">
        <v>2</v>
      </c>
      <c r="B128" s="1">
        <v>43888</v>
      </c>
      <c r="C128">
        <v>2275</v>
      </c>
      <c r="D128" s="8">
        <v>19200000</v>
      </c>
      <c r="E128" t="s">
        <v>634</v>
      </c>
      <c r="F128" t="s">
        <v>1</v>
      </c>
      <c r="G128" s="22" t="s">
        <v>749</v>
      </c>
      <c r="H128" s="23" t="s">
        <v>4</v>
      </c>
    </row>
    <row r="129" spans="1:8" x14ac:dyDescent="0.2">
      <c r="A129">
        <v>2</v>
      </c>
      <c r="B129" s="1">
        <v>43889</v>
      </c>
      <c r="C129">
        <v>2275</v>
      </c>
      <c r="D129" s="8">
        <v>724484000</v>
      </c>
      <c r="E129" t="s">
        <v>634</v>
      </c>
      <c r="F129" t="s">
        <v>635</v>
      </c>
      <c r="G129" t="s">
        <v>750</v>
      </c>
      <c r="H129" s="19" t="s">
        <v>637</v>
      </c>
    </row>
    <row r="130" spans="1:8" x14ac:dyDescent="0.2">
      <c r="A130">
        <v>2</v>
      </c>
      <c r="B130" s="1">
        <v>43890</v>
      </c>
      <c r="C130">
        <v>2275</v>
      </c>
      <c r="D130" s="8">
        <v>100000000</v>
      </c>
      <c r="E130" t="s">
        <v>634</v>
      </c>
      <c r="F130" t="s">
        <v>635</v>
      </c>
      <c r="G130" s="22" t="s">
        <v>751</v>
      </c>
      <c r="H130" s="23" t="s">
        <v>4</v>
      </c>
    </row>
    <row r="131" spans="1:8" x14ac:dyDescent="0.2">
      <c r="A131">
        <v>2</v>
      </c>
      <c r="B131" s="1">
        <v>43890</v>
      </c>
      <c r="C131">
        <v>2275</v>
      </c>
      <c r="D131" s="8">
        <v>20384000</v>
      </c>
      <c r="E131" t="s">
        <v>634</v>
      </c>
      <c r="F131" t="s">
        <v>635</v>
      </c>
      <c r="G131" t="s">
        <v>752</v>
      </c>
      <c r="H131" s="19" t="s">
        <v>637</v>
      </c>
    </row>
    <row r="132" spans="1:8" x14ac:dyDescent="0.2">
      <c r="A132">
        <v>2</v>
      </c>
      <c r="B132" s="1">
        <v>43890</v>
      </c>
      <c r="C132">
        <v>2275</v>
      </c>
      <c r="D132" s="8">
        <v>5573000</v>
      </c>
      <c r="E132" t="s">
        <v>634</v>
      </c>
      <c r="F132" t="s">
        <v>635</v>
      </c>
      <c r="G132" t="s">
        <v>753</v>
      </c>
      <c r="H132" s="19" t="s">
        <v>6</v>
      </c>
    </row>
    <row r="133" spans="1:8" x14ac:dyDescent="0.2">
      <c r="A133">
        <v>2</v>
      </c>
      <c r="B133" s="1">
        <v>43890</v>
      </c>
      <c r="C133">
        <v>2275</v>
      </c>
      <c r="D133" s="8">
        <v>460181000</v>
      </c>
      <c r="E133" t="s">
        <v>634</v>
      </c>
      <c r="F133" t="s">
        <v>635</v>
      </c>
      <c r="G133" t="s">
        <v>753</v>
      </c>
      <c r="H133" s="19" t="s">
        <v>6</v>
      </c>
    </row>
    <row r="134" spans="1:8" x14ac:dyDescent="0.2">
      <c r="A134">
        <v>3</v>
      </c>
      <c r="B134" s="1">
        <v>43892</v>
      </c>
      <c r="C134">
        <v>2275</v>
      </c>
      <c r="D134" s="8">
        <v>852751000</v>
      </c>
      <c r="E134" t="s">
        <v>634</v>
      </c>
      <c r="F134" s="1">
        <v>43892</v>
      </c>
      <c r="G134" t="s">
        <v>754</v>
      </c>
      <c r="H134" s="19" t="s">
        <v>637</v>
      </c>
    </row>
    <row r="135" spans="1:8" x14ac:dyDescent="0.2">
      <c r="A135">
        <v>3</v>
      </c>
      <c r="B135" s="1">
        <v>43893</v>
      </c>
      <c r="C135">
        <v>2275</v>
      </c>
      <c r="D135" s="8">
        <v>250800000</v>
      </c>
      <c r="E135" t="s">
        <v>634</v>
      </c>
      <c r="F135" t="s">
        <v>635</v>
      </c>
      <c r="G135" s="22" t="s">
        <v>755</v>
      </c>
      <c r="H135" s="23" t="s">
        <v>4</v>
      </c>
    </row>
    <row r="136" spans="1:8" x14ac:dyDescent="0.2">
      <c r="A136">
        <v>3</v>
      </c>
      <c r="B136" s="1">
        <v>43893</v>
      </c>
      <c r="C136">
        <v>2275</v>
      </c>
      <c r="D136" s="8">
        <v>1100966000</v>
      </c>
      <c r="E136" t="s">
        <v>634</v>
      </c>
      <c r="F136" t="s">
        <v>635</v>
      </c>
      <c r="G136" t="s">
        <v>756</v>
      </c>
      <c r="H136" s="19" t="s">
        <v>6</v>
      </c>
    </row>
    <row r="137" spans="1:8" x14ac:dyDescent="0.2">
      <c r="A137">
        <v>3</v>
      </c>
      <c r="B137" s="1">
        <v>43894</v>
      </c>
      <c r="C137">
        <v>2275</v>
      </c>
      <c r="D137" s="8">
        <v>170116000</v>
      </c>
      <c r="E137" t="s">
        <v>634</v>
      </c>
      <c r="F137" t="s">
        <v>635</v>
      </c>
      <c r="G137" t="s">
        <v>757</v>
      </c>
      <c r="H137" s="19" t="s">
        <v>637</v>
      </c>
    </row>
    <row r="138" spans="1:8" x14ac:dyDescent="0.2">
      <c r="A138">
        <v>3</v>
      </c>
      <c r="B138" s="1">
        <v>43894</v>
      </c>
      <c r="C138">
        <v>2275</v>
      </c>
      <c r="D138" s="8">
        <v>124822000</v>
      </c>
      <c r="E138" t="s">
        <v>634</v>
      </c>
      <c r="F138" t="s">
        <v>635</v>
      </c>
      <c r="G138" s="22" t="s">
        <v>758</v>
      </c>
      <c r="H138" s="23" t="s">
        <v>4</v>
      </c>
    </row>
    <row r="139" spans="1:8" x14ac:dyDescent="0.2">
      <c r="A139">
        <v>3</v>
      </c>
      <c r="B139" s="1">
        <v>43894</v>
      </c>
      <c r="C139">
        <v>2275</v>
      </c>
      <c r="D139" s="8">
        <v>618781000</v>
      </c>
      <c r="E139" t="s">
        <v>634</v>
      </c>
      <c r="F139" t="s">
        <v>635</v>
      </c>
      <c r="G139" t="s">
        <v>759</v>
      </c>
      <c r="H139" s="19" t="s">
        <v>637</v>
      </c>
    </row>
    <row r="140" spans="1:8" x14ac:dyDescent="0.2">
      <c r="A140">
        <v>3</v>
      </c>
      <c r="B140" s="1">
        <v>43895</v>
      </c>
      <c r="C140">
        <v>2275</v>
      </c>
      <c r="D140" s="8">
        <v>786905000</v>
      </c>
      <c r="E140" t="s">
        <v>634</v>
      </c>
      <c r="F140" t="s">
        <v>1</v>
      </c>
      <c r="G140" t="s">
        <v>760</v>
      </c>
      <c r="H140" s="19" t="s">
        <v>637</v>
      </c>
    </row>
    <row r="141" spans="1:8" x14ac:dyDescent="0.2">
      <c r="A141">
        <v>3</v>
      </c>
      <c r="B141" s="1">
        <v>43895</v>
      </c>
      <c r="C141">
        <v>2275</v>
      </c>
      <c r="D141" s="8">
        <v>102000000</v>
      </c>
      <c r="E141" t="s">
        <v>634</v>
      </c>
      <c r="F141" t="s">
        <v>1</v>
      </c>
      <c r="G141" s="22" t="s">
        <v>761</v>
      </c>
      <c r="H141" s="23" t="s">
        <v>4</v>
      </c>
    </row>
    <row r="142" spans="1:8" x14ac:dyDescent="0.2">
      <c r="A142">
        <v>3</v>
      </c>
      <c r="B142" s="1">
        <v>43896</v>
      </c>
      <c r="C142">
        <v>2275</v>
      </c>
      <c r="D142" s="8">
        <v>845940000</v>
      </c>
      <c r="E142" t="s">
        <v>634</v>
      </c>
      <c r="F142" t="s">
        <v>635</v>
      </c>
      <c r="G142" t="s">
        <v>762</v>
      </c>
      <c r="H142" s="19" t="s">
        <v>6</v>
      </c>
    </row>
    <row r="143" spans="1:8" x14ac:dyDescent="0.2">
      <c r="A143">
        <v>3</v>
      </c>
      <c r="B143" s="1">
        <v>43897</v>
      </c>
      <c r="C143">
        <v>2275</v>
      </c>
      <c r="D143" s="8">
        <v>41464000</v>
      </c>
      <c r="E143" t="s">
        <v>634</v>
      </c>
      <c r="F143" t="s">
        <v>635</v>
      </c>
      <c r="G143" t="s">
        <v>763</v>
      </c>
      <c r="H143" s="19" t="s">
        <v>6</v>
      </c>
    </row>
    <row r="144" spans="1:8" x14ac:dyDescent="0.2">
      <c r="A144">
        <v>3</v>
      </c>
      <c r="B144" s="1">
        <v>43897</v>
      </c>
      <c r="C144">
        <v>2275</v>
      </c>
      <c r="D144" s="8">
        <v>47509000</v>
      </c>
      <c r="E144" t="s">
        <v>634</v>
      </c>
      <c r="F144" t="s">
        <v>635</v>
      </c>
      <c r="G144" t="s">
        <v>763</v>
      </c>
      <c r="H144" s="19" t="s">
        <v>6</v>
      </c>
    </row>
    <row r="145" spans="1:8" x14ac:dyDescent="0.2">
      <c r="A145">
        <v>3</v>
      </c>
      <c r="B145" s="1">
        <v>43897</v>
      </c>
      <c r="C145">
        <v>2275</v>
      </c>
      <c r="D145" s="8">
        <v>5900000</v>
      </c>
      <c r="E145" t="s">
        <v>634</v>
      </c>
      <c r="F145" t="s">
        <v>635</v>
      </c>
      <c r="G145" s="22" t="s">
        <v>764</v>
      </c>
      <c r="H145" s="23" t="s">
        <v>4</v>
      </c>
    </row>
    <row r="146" spans="1:8" x14ac:dyDescent="0.2">
      <c r="A146">
        <v>3</v>
      </c>
      <c r="B146" s="1">
        <v>43897</v>
      </c>
      <c r="C146">
        <v>2275</v>
      </c>
      <c r="D146" s="8">
        <v>570422000</v>
      </c>
      <c r="E146" t="s">
        <v>634</v>
      </c>
      <c r="F146" t="s">
        <v>635</v>
      </c>
      <c r="G146" t="s">
        <v>765</v>
      </c>
      <c r="H146" s="19" t="s">
        <v>6</v>
      </c>
    </row>
    <row r="147" spans="1:8" x14ac:dyDescent="0.2">
      <c r="A147">
        <v>3</v>
      </c>
      <c r="B147" s="1">
        <v>43899</v>
      </c>
      <c r="C147">
        <v>2275</v>
      </c>
      <c r="D147" s="8">
        <v>300000000</v>
      </c>
      <c r="E147" t="s">
        <v>634</v>
      </c>
      <c r="F147" t="s">
        <v>635</v>
      </c>
      <c r="G147" s="22" t="s">
        <v>766</v>
      </c>
      <c r="H147" s="23" t="s">
        <v>4</v>
      </c>
    </row>
    <row r="148" spans="1:8" x14ac:dyDescent="0.2">
      <c r="A148">
        <v>3</v>
      </c>
      <c r="B148" s="1">
        <v>43899</v>
      </c>
      <c r="C148">
        <v>2275</v>
      </c>
      <c r="D148" s="8">
        <v>156000000</v>
      </c>
      <c r="E148" t="s">
        <v>634</v>
      </c>
      <c r="F148" t="s">
        <v>635</v>
      </c>
      <c r="G148" s="22" t="s">
        <v>767</v>
      </c>
      <c r="H148" s="23" t="s">
        <v>4</v>
      </c>
    </row>
    <row r="149" spans="1:8" x14ac:dyDescent="0.2">
      <c r="A149">
        <v>3</v>
      </c>
      <c r="B149" s="1">
        <v>43899</v>
      </c>
      <c r="C149">
        <v>2275</v>
      </c>
      <c r="D149" s="8">
        <v>379697000</v>
      </c>
      <c r="E149" t="s">
        <v>634</v>
      </c>
      <c r="F149" t="s">
        <v>635</v>
      </c>
      <c r="G149" t="s">
        <v>768</v>
      </c>
      <c r="H149" s="19" t="s">
        <v>637</v>
      </c>
    </row>
    <row r="150" spans="1:8" x14ac:dyDescent="0.2">
      <c r="A150">
        <v>3</v>
      </c>
      <c r="B150" s="1">
        <v>43899</v>
      </c>
      <c r="C150">
        <v>2275</v>
      </c>
      <c r="D150" s="8">
        <v>245000000</v>
      </c>
      <c r="E150" t="s">
        <v>634</v>
      </c>
      <c r="F150" t="s">
        <v>635</v>
      </c>
      <c r="G150" t="s">
        <v>769</v>
      </c>
      <c r="H150" s="19" t="s">
        <v>6</v>
      </c>
    </row>
    <row r="151" spans="1:8" x14ac:dyDescent="0.2">
      <c r="A151">
        <v>3</v>
      </c>
      <c r="B151" s="1">
        <v>43899</v>
      </c>
      <c r="C151">
        <v>2275</v>
      </c>
      <c r="D151" s="8">
        <v>150000000</v>
      </c>
      <c r="E151" t="s">
        <v>770</v>
      </c>
      <c r="F151" t="s">
        <v>635</v>
      </c>
      <c r="G151" t="s">
        <v>771</v>
      </c>
      <c r="H151" s="19" t="s">
        <v>6</v>
      </c>
    </row>
    <row r="152" spans="1:8" x14ac:dyDescent="0.2">
      <c r="A152">
        <v>3</v>
      </c>
      <c r="B152" s="1">
        <v>43900</v>
      </c>
      <c r="C152">
        <v>2275</v>
      </c>
      <c r="D152" s="8">
        <v>649594000</v>
      </c>
      <c r="E152" t="s">
        <v>634</v>
      </c>
      <c r="F152" t="s">
        <v>1</v>
      </c>
      <c r="G152" t="s">
        <v>772</v>
      </c>
      <c r="H152" s="19" t="s">
        <v>637</v>
      </c>
    </row>
    <row r="153" spans="1:8" x14ac:dyDescent="0.2">
      <c r="A153">
        <v>3</v>
      </c>
      <c r="B153" s="1">
        <v>43900</v>
      </c>
      <c r="C153">
        <v>2275</v>
      </c>
      <c r="D153" s="8">
        <v>262120000</v>
      </c>
      <c r="E153" t="s">
        <v>770</v>
      </c>
      <c r="F153" t="s">
        <v>635</v>
      </c>
      <c r="G153" t="s">
        <v>773</v>
      </c>
      <c r="H153" s="19" t="s">
        <v>6</v>
      </c>
    </row>
    <row r="154" spans="1:8" x14ac:dyDescent="0.2">
      <c r="A154">
        <v>3</v>
      </c>
      <c r="B154" s="1">
        <v>43901</v>
      </c>
      <c r="C154">
        <v>2275</v>
      </c>
      <c r="D154" s="8">
        <v>86316000</v>
      </c>
      <c r="E154" t="s">
        <v>634</v>
      </c>
      <c r="F154" t="s">
        <v>635</v>
      </c>
      <c r="G154" s="22" t="s">
        <v>774</v>
      </c>
      <c r="H154" s="23" t="s">
        <v>4</v>
      </c>
    </row>
    <row r="155" spans="1:8" x14ac:dyDescent="0.2">
      <c r="A155">
        <v>3</v>
      </c>
      <c r="B155" s="1">
        <v>43901</v>
      </c>
      <c r="C155">
        <v>2275</v>
      </c>
      <c r="D155" s="8">
        <v>110320000</v>
      </c>
      <c r="E155" t="s">
        <v>634</v>
      </c>
      <c r="F155" t="s">
        <v>635</v>
      </c>
      <c r="G155" t="s">
        <v>775</v>
      </c>
      <c r="H155" s="19" t="s">
        <v>6</v>
      </c>
    </row>
    <row r="156" spans="1:8" x14ac:dyDescent="0.2">
      <c r="A156">
        <v>3</v>
      </c>
      <c r="B156" s="1">
        <v>43901</v>
      </c>
      <c r="C156">
        <v>2275</v>
      </c>
      <c r="D156" s="8">
        <v>120000000</v>
      </c>
      <c r="E156" t="s">
        <v>634</v>
      </c>
      <c r="F156" t="s">
        <v>635</v>
      </c>
      <c r="G156" s="22" t="s">
        <v>776</v>
      </c>
      <c r="H156" s="23" t="s">
        <v>4</v>
      </c>
    </row>
    <row r="157" spans="1:8" x14ac:dyDescent="0.2">
      <c r="A157">
        <v>3</v>
      </c>
      <c r="B157" s="1">
        <v>43901</v>
      </c>
      <c r="C157">
        <v>2275</v>
      </c>
      <c r="D157" s="8">
        <v>618612000</v>
      </c>
      <c r="E157" t="s">
        <v>634</v>
      </c>
      <c r="F157" t="s">
        <v>635</v>
      </c>
      <c r="G157" t="s">
        <v>777</v>
      </c>
      <c r="H157" s="19" t="s">
        <v>6</v>
      </c>
    </row>
    <row r="158" spans="1:8" x14ac:dyDescent="0.2">
      <c r="A158">
        <v>3</v>
      </c>
      <c r="B158" s="1">
        <v>43902</v>
      </c>
      <c r="C158">
        <v>2275</v>
      </c>
      <c r="D158" s="8">
        <v>655783000</v>
      </c>
      <c r="E158" t="s">
        <v>634</v>
      </c>
      <c r="F158" t="s">
        <v>635</v>
      </c>
      <c r="G158" t="s">
        <v>778</v>
      </c>
      <c r="H158" s="19" t="s">
        <v>6</v>
      </c>
    </row>
    <row r="159" spans="1:8" x14ac:dyDescent="0.2">
      <c r="A159">
        <v>3</v>
      </c>
      <c r="B159" s="1">
        <v>43902</v>
      </c>
      <c r="C159">
        <v>2275</v>
      </c>
      <c r="D159" s="8">
        <v>9000000</v>
      </c>
      <c r="E159" t="s">
        <v>634</v>
      </c>
      <c r="F159" t="s">
        <v>1</v>
      </c>
      <c r="G159" s="22" t="s">
        <v>779</v>
      </c>
      <c r="H159" s="23" t="s">
        <v>4</v>
      </c>
    </row>
    <row r="160" spans="1:8" x14ac:dyDescent="0.2">
      <c r="A160">
        <v>3</v>
      </c>
      <c r="B160" s="1">
        <v>43902</v>
      </c>
      <c r="C160">
        <v>2275</v>
      </c>
      <c r="D160" s="8">
        <v>84200000</v>
      </c>
      <c r="E160" t="s">
        <v>634</v>
      </c>
      <c r="F160" t="s">
        <v>1</v>
      </c>
      <c r="G160" t="s">
        <v>780</v>
      </c>
      <c r="H160" s="19" t="s">
        <v>6</v>
      </c>
    </row>
    <row r="161" spans="1:8" x14ac:dyDescent="0.2">
      <c r="A161">
        <v>3</v>
      </c>
      <c r="B161" s="1">
        <v>43903</v>
      </c>
      <c r="C161">
        <v>2275</v>
      </c>
      <c r="D161" s="8">
        <v>491983000</v>
      </c>
      <c r="E161" t="s">
        <v>634</v>
      </c>
      <c r="F161" t="s">
        <v>635</v>
      </c>
      <c r="G161" t="s">
        <v>781</v>
      </c>
      <c r="H161" s="19" t="s">
        <v>637</v>
      </c>
    </row>
    <row r="162" spans="1:8" x14ac:dyDescent="0.2">
      <c r="A162">
        <v>3</v>
      </c>
      <c r="B162" s="1">
        <v>43903</v>
      </c>
      <c r="C162">
        <v>2275</v>
      </c>
      <c r="D162" s="8">
        <v>226000000</v>
      </c>
      <c r="E162" t="s">
        <v>634</v>
      </c>
      <c r="F162" t="s">
        <v>635</v>
      </c>
      <c r="G162" t="s">
        <v>782</v>
      </c>
      <c r="H162" s="19" t="s">
        <v>6</v>
      </c>
    </row>
    <row r="163" spans="1:8" x14ac:dyDescent="0.2">
      <c r="A163">
        <v>3</v>
      </c>
      <c r="B163" s="1">
        <v>43904</v>
      </c>
      <c r="C163">
        <v>2275</v>
      </c>
      <c r="D163" s="8">
        <v>324052000</v>
      </c>
      <c r="E163" t="s">
        <v>634</v>
      </c>
      <c r="F163" t="s">
        <v>635</v>
      </c>
      <c r="G163" t="s">
        <v>783</v>
      </c>
      <c r="H163" s="19" t="s">
        <v>6</v>
      </c>
    </row>
    <row r="164" spans="1:8" x14ac:dyDescent="0.2">
      <c r="A164">
        <v>3</v>
      </c>
      <c r="B164" s="1">
        <v>43904</v>
      </c>
      <c r="C164">
        <v>2275</v>
      </c>
      <c r="D164" s="8">
        <v>230000000</v>
      </c>
      <c r="E164" t="s">
        <v>634</v>
      </c>
      <c r="F164" t="s">
        <v>635</v>
      </c>
      <c r="G164" s="22" t="s">
        <v>784</v>
      </c>
      <c r="H164" s="23" t="s">
        <v>4</v>
      </c>
    </row>
    <row r="165" spans="1:8" x14ac:dyDescent="0.2">
      <c r="A165">
        <v>3</v>
      </c>
      <c r="B165" s="1">
        <v>43904</v>
      </c>
      <c r="C165">
        <v>2275</v>
      </c>
      <c r="D165" s="8">
        <v>26592000</v>
      </c>
      <c r="E165" t="s">
        <v>634</v>
      </c>
      <c r="F165" t="s">
        <v>635</v>
      </c>
      <c r="G165" t="s">
        <v>783</v>
      </c>
      <c r="H165" s="19" t="s">
        <v>6</v>
      </c>
    </row>
    <row r="166" spans="1:8" x14ac:dyDescent="0.2">
      <c r="A166">
        <v>3</v>
      </c>
      <c r="B166" s="1">
        <v>43904</v>
      </c>
      <c r="C166">
        <v>2275</v>
      </c>
      <c r="D166" s="8">
        <v>1063000</v>
      </c>
      <c r="E166" t="s">
        <v>634</v>
      </c>
      <c r="F166" t="s">
        <v>635</v>
      </c>
      <c r="G166" t="s">
        <v>783</v>
      </c>
      <c r="H166" s="19" t="s">
        <v>6</v>
      </c>
    </row>
    <row r="167" spans="1:8" x14ac:dyDescent="0.2">
      <c r="A167">
        <v>3</v>
      </c>
      <c r="B167" s="1">
        <v>43906</v>
      </c>
      <c r="C167">
        <v>2275</v>
      </c>
      <c r="D167" s="8">
        <v>82100000</v>
      </c>
      <c r="E167" t="s">
        <v>634</v>
      </c>
      <c r="F167" t="s">
        <v>635</v>
      </c>
      <c r="G167" s="22" t="s">
        <v>785</v>
      </c>
      <c r="H167" s="23" t="s">
        <v>4</v>
      </c>
    </row>
    <row r="168" spans="1:8" x14ac:dyDescent="0.2">
      <c r="A168">
        <v>3</v>
      </c>
      <c r="B168" s="1">
        <v>43906</v>
      </c>
      <c r="C168">
        <v>2275</v>
      </c>
      <c r="D168" s="8">
        <v>117000000</v>
      </c>
      <c r="E168" t="s">
        <v>634</v>
      </c>
      <c r="F168" t="s">
        <v>635</v>
      </c>
      <c r="G168" s="22" t="s">
        <v>786</v>
      </c>
      <c r="H168" s="23" t="s">
        <v>4</v>
      </c>
    </row>
    <row r="169" spans="1:8" x14ac:dyDescent="0.2">
      <c r="A169">
        <v>3</v>
      </c>
      <c r="B169" s="1">
        <v>43906</v>
      </c>
      <c r="C169">
        <v>2275</v>
      </c>
      <c r="D169" s="8">
        <v>732703000</v>
      </c>
      <c r="E169" t="s">
        <v>634</v>
      </c>
      <c r="F169" t="s">
        <v>635</v>
      </c>
      <c r="G169" t="s">
        <v>787</v>
      </c>
      <c r="H169" s="19" t="s">
        <v>637</v>
      </c>
    </row>
    <row r="170" spans="1:8" x14ac:dyDescent="0.2">
      <c r="A170">
        <v>3</v>
      </c>
      <c r="B170" s="1">
        <v>43907</v>
      </c>
      <c r="C170">
        <v>2275</v>
      </c>
      <c r="D170" s="8">
        <v>809972000</v>
      </c>
      <c r="E170" t="s">
        <v>634</v>
      </c>
      <c r="F170" t="s">
        <v>635</v>
      </c>
      <c r="G170" t="s">
        <v>788</v>
      </c>
      <c r="H170" s="19" t="s">
        <v>637</v>
      </c>
    </row>
    <row r="171" spans="1:8" x14ac:dyDescent="0.2">
      <c r="A171">
        <v>3</v>
      </c>
      <c r="B171" s="1">
        <v>43907</v>
      </c>
      <c r="C171">
        <v>2275</v>
      </c>
      <c r="D171" s="8">
        <v>60000000</v>
      </c>
      <c r="E171" t="s">
        <v>634</v>
      </c>
      <c r="F171" t="s">
        <v>635</v>
      </c>
      <c r="G171" t="s">
        <v>789</v>
      </c>
      <c r="H171" s="19" t="s">
        <v>6</v>
      </c>
    </row>
    <row r="172" spans="1:8" x14ac:dyDescent="0.2">
      <c r="A172">
        <v>3</v>
      </c>
      <c r="B172" s="1">
        <v>43907</v>
      </c>
      <c r="C172">
        <v>2275</v>
      </c>
      <c r="D172" s="8">
        <v>115000000</v>
      </c>
      <c r="E172" t="s">
        <v>770</v>
      </c>
      <c r="F172" t="s">
        <v>635</v>
      </c>
      <c r="G172" s="22" t="s">
        <v>790</v>
      </c>
      <c r="H172" s="19" t="s">
        <v>6</v>
      </c>
    </row>
    <row r="173" spans="1:8" x14ac:dyDescent="0.2">
      <c r="A173">
        <v>3</v>
      </c>
      <c r="B173" s="1">
        <v>43908</v>
      </c>
      <c r="C173">
        <v>2275</v>
      </c>
      <c r="D173" s="8">
        <v>758358000</v>
      </c>
      <c r="E173" t="s">
        <v>634</v>
      </c>
      <c r="F173" t="s">
        <v>635</v>
      </c>
      <c r="G173" t="s">
        <v>791</v>
      </c>
      <c r="H173" s="19" t="s">
        <v>637</v>
      </c>
    </row>
    <row r="174" spans="1:8" x14ac:dyDescent="0.2">
      <c r="A174">
        <v>3</v>
      </c>
      <c r="B174" s="1">
        <v>43909</v>
      </c>
      <c r="C174">
        <v>2275</v>
      </c>
      <c r="D174" s="8">
        <v>666663000</v>
      </c>
      <c r="E174" t="s">
        <v>634</v>
      </c>
      <c r="F174" t="s">
        <v>1</v>
      </c>
      <c r="G174" t="s">
        <v>792</v>
      </c>
      <c r="H174" s="19" t="s">
        <v>637</v>
      </c>
    </row>
    <row r="175" spans="1:8" x14ac:dyDescent="0.2">
      <c r="A175">
        <v>3</v>
      </c>
      <c r="B175" s="1">
        <v>43910</v>
      </c>
      <c r="C175">
        <v>2275</v>
      </c>
      <c r="D175" s="8">
        <v>576680000</v>
      </c>
      <c r="E175" t="s">
        <v>634</v>
      </c>
      <c r="F175" t="s">
        <v>635</v>
      </c>
      <c r="G175" t="s">
        <v>793</v>
      </c>
      <c r="H175" s="19" t="s">
        <v>637</v>
      </c>
    </row>
    <row r="176" spans="1:8" x14ac:dyDescent="0.2">
      <c r="A176">
        <v>3</v>
      </c>
      <c r="B176" s="1">
        <v>43911</v>
      </c>
      <c r="C176">
        <v>2275</v>
      </c>
      <c r="D176" s="8">
        <v>71204000</v>
      </c>
      <c r="E176" t="s">
        <v>634</v>
      </c>
      <c r="F176" t="s">
        <v>635</v>
      </c>
      <c r="G176" t="s">
        <v>794</v>
      </c>
      <c r="H176" s="19" t="s">
        <v>637</v>
      </c>
    </row>
    <row r="177" spans="1:8" x14ac:dyDescent="0.2">
      <c r="A177">
        <v>3</v>
      </c>
      <c r="B177" s="1">
        <v>43911</v>
      </c>
      <c r="C177">
        <v>2275</v>
      </c>
      <c r="D177" s="8">
        <v>259682068</v>
      </c>
      <c r="E177" t="s">
        <v>634</v>
      </c>
      <c r="F177" t="s">
        <v>635</v>
      </c>
      <c r="G177" t="s">
        <v>794</v>
      </c>
      <c r="H177" s="19" t="s">
        <v>637</v>
      </c>
    </row>
    <row r="178" spans="1:8" x14ac:dyDescent="0.2">
      <c r="A178">
        <v>3</v>
      </c>
      <c r="B178" s="1">
        <v>43911</v>
      </c>
      <c r="C178">
        <v>2275</v>
      </c>
      <c r="D178" s="8">
        <v>165960000</v>
      </c>
      <c r="E178" t="s">
        <v>634</v>
      </c>
      <c r="F178" t="s">
        <v>635</v>
      </c>
      <c r="G178" t="s">
        <v>795</v>
      </c>
      <c r="H178" t="s">
        <v>3</v>
      </c>
    </row>
    <row r="179" spans="1:8" x14ac:dyDescent="0.2">
      <c r="A179">
        <v>3</v>
      </c>
      <c r="B179" s="1">
        <v>43911</v>
      </c>
      <c r="C179">
        <v>2275</v>
      </c>
      <c r="D179" s="8">
        <v>160840000</v>
      </c>
      <c r="E179" t="s">
        <v>634</v>
      </c>
      <c r="F179" t="s">
        <v>635</v>
      </c>
      <c r="G179" t="s">
        <v>794</v>
      </c>
      <c r="H179" s="19" t="s">
        <v>637</v>
      </c>
    </row>
    <row r="180" spans="1:8" x14ac:dyDescent="0.2">
      <c r="A180">
        <v>3</v>
      </c>
      <c r="B180" s="1">
        <v>43911</v>
      </c>
      <c r="C180">
        <v>2275</v>
      </c>
      <c r="D180" s="8">
        <v>54947000</v>
      </c>
      <c r="E180" t="s">
        <v>634</v>
      </c>
      <c r="F180" t="s">
        <v>635</v>
      </c>
      <c r="G180" t="s">
        <v>794</v>
      </c>
      <c r="H180" s="19" t="s">
        <v>637</v>
      </c>
    </row>
    <row r="181" spans="1:8" x14ac:dyDescent="0.2">
      <c r="A181">
        <v>3</v>
      </c>
      <c r="B181" s="1">
        <v>43911</v>
      </c>
      <c r="C181">
        <v>2275</v>
      </c>
      <c r="D181" s="8">
        <v>4300000</v>
      </c>
      <c r="E181" t="s">
        <v>634</v>
      </c>
      <c r="F181" s="1">
        <v>43911</v>
      </c>
      <c r="G181" s="22" t="s">
        <v>803</v>
      </c>
      <c r="H181" s="23" t="s">
        <v>4</v>
      </c>
    </row>
    <row r="182" spans="1:8" x14ac:dyDescent="0.2">
      <c r="A182">
        <v>3</v>
      </c>
      <c r="B182" s="1">
        <v>43913</v>
      </c>
      <c r="C182">
        <v>2275</v>
      </c>
      <c r="D182" s="8">
        <v>917715000</v>
      </c>
      <c r="E182" t="s">
        <v>634</v>
      </c>
      <c r="F182" t="s">
        <v>1</v>
      </c>
      <c r="G182" t="s">
        <v>796</v>
      </c>
      <c r="H182" s="19" t="s">
        <v>637</v>
      </c>
    </row>
    <row r="183" spans="1:8" x14ac:dyDescent="0.2">
      <c r="A183">
        <v>3</v>
      </c>
      <c r="B183" s="1">
        <v>43914</v>
      </c>
      <c r="C183">
        <v>2275</v>
      </c>
      <c r="D183" s="8">
        <v>27778000</v>
      </c>
      <c r="E183" t="s">
        <v>634</v>
      </c>
      <c r="F183" t="s">
        <v>1</v>
      </c>
      <c r="G183" s="22" t="s">
        <v>797</v>
      </c>
      <c r="H183" s="23" t="s">
        <v>4</v>
      </c>
    </row>
    <row r="184" spans="1:8" x14ac:dyDescent="0.2">
      <c r="A184">
        <v>3</v>
      </c>
      <c r="B184" s="1">
        <v>43914</v>
      </c>
      <c r="C184">
        <v>2275</v>
      </c>
      <c r="D184" s="8">
        <v>791132000</v>
      </c>
      <c r="E184" t="s">
        <v>634</v>
      </c>
      <c r="F184" t="s">
        <v>1</v>
      </c>
      <c r="G184" t="s">
        <v>798</v>
      </c>
      <c r="H184" s="19" t="s">
        <v>637</v>
      </c>
    </row>
    <row r="185" spans="1:8" x14ac:dyDescent="0.2">
      <c r="A185">
        <v>3</v>
      </c>
      <c r="B185" s="1">
        <v>43915</v>
      </c>
      <c r="C185">
        <v>2275</v>
      </c>
      <c r="D185" s="8">
        <v>63786000</v>
      </c>
      <c r="E185" t="s">
        <v>634</v>
      </c>
      <c r="F185" t="s">
        <v>1</v>
      </c>
      <c r="G185" s="22" t="s">
        <v>799</v>
      </c>
      <c r="H185" s="23" t="s">
        <v>4</v>
      </c>
    </row>
    <row r="186" spans="1:8" x14ac:dyDescent="0.2">
      <c r="A186">
        <v>3</v>
      </c>
      <c r="B186" s="1">
        <v>43915</v>
      </c>
      <c r="C186">
        <v>2275</v>
      </c>
      <c r="D186" s="8">
        <v>584144000</v>
      </c>
      <c r="E186" t="s">
        <v>634</v>
      </c>
      <c r="F186" t="s">
        <v>635</v>
      </c>
      <c r="G186" t="s">
        <v>800</v>
      </c>
      <c r="H186" s="19" t="s">
        <v>637</v>
      </c>
    </row>
    <row r="187" spans="1:8" x14ac:dyDescent="0.2">
      <c r="A187">
        <v>3</v>
      </c>
      <c r="B187" s="1">
        <v>43916</v>
      </c>
      <c r="C187">
        <v>2275</v>
      </c>
      <c r="D187" s="8">
        <v>574029000</v>
      </c>
      <c r="E187" t="s">
        <v>634</v>
      </c>
      <c r="F187" t="s">
        <v>635</v>
      </c>
      <c r="G187" t="s">
        <v>801</v>
      </c>
      <c r="H187" s="19" t="s">
        <v>637</v>
      </c>
    </row>
    <row r="188" spans="1:8" x14ac:dyDescent="0.2">
      <c r="A188">
        <v>3</v>
      </c>
      <c r="B188" s="1">
        <v>43916</v>
      </c>
      <c r="C188">
        <v>2275</v>
      </c>
      <c r="D188" s="8">
        <v>90293000</v>
      </c>
      <c r="E188" t="s">
        <v>634</v>
      </c>
      <c r="F188" t="s">
        <v>1</v>
      </c>
      <c r="G188" s="22" t="s">
        <v>802</v>
      </c>
      <c r="H188" s="23" t="s">
        <v>4</v>
      </c>
    </row>
    <row r="189" spans="1:8" x14ac:dyDescent="0.2">
      <c r="A189">
        <v>3</v>
      </c>
      <c r="B189" s="1">
        <v>43917</v>
      </c>
      <c r="C189">
        <v>2275</v>
      </c>
      <c r="D189" s="8">
        <v>44045000</v>
      </c>
      <c r="E189" t="s">
        <v>634</v>
      </c>
      <c r="F189" t="s">
        <v>635</v>
      </c>
      <c r="G189" s="22" t="s">
        <v>804</v>
      </c>
      <c r="H189" s="23" t="s">
        <v>4</v>
      </c>
    </row>
    <row r="190" spans="1:8" x14ac:dyDescent="0.2">
      <c r="A190">
        <v>3</v>
      </c>
      <c r="B190" s="1">
        <v>43917</v>
      </c>
      <c r="C190">
        <v>2275</v>
      </c>
      <c r="D190" s="8">
        <v>585984000</v>
      </c>
      <c r="E190" t="s">
        <v>634</v>
      </c>
      <c r="F190" t="s">
        <v>635</v>
      </c>
      <c r="G190" t="s">
        <v>805</v>
      </c>
      <c r="H190" s="19" t="s">
        <v>637</v>
      </c>
    </row>
    <row r="191" spans="1:8" x14ac:dyDescent="0.2">
      <c r="A191">
        <v>3</v>
      </c>
      <c r="B191" s="1">
        <v>43918</v>
      </c>
      <c r="C191">
        <v>2275</v>
      </c>
      <c r="D191" s="8">
        <v>26000000</v>
      </c>
      <c r="E191" t="s">
        <v>634</v>
      </c>
      <c r="F191" t="s">
        <v>635</v>
      </c>
      <c r="G191" t="s">
        <v>806</v>
      </c>
      <c r="H191" s="25" t="s">
        <v>3</v>
      </c>
    </row>
    <row r="192" spans="1:8" x14ac:dyDescent="0.2">
      <c r="A192">
        <v>3</v>
      </c>
      <c r="B192" s="1">
        <v>43918</v>
      </c>
      <c r="C192">
        <v>2275</v>
      </c>
      <c r="D192" s="8">
        <v>133000000</v>
      </c>
      <c r="E192" t="s">
        <v>634</v>
      </c>
      <c r="F192" t="s">
        <v>635</v>
      </c>
      <c r="G192" s="22" t="s">
        <v>807</v>
      </c>
      <c r="H192" s="23" t="s">
        <v>4</v>
      </c>
    </row>
    <row r="193" spans="1:8" x14ac:dyDescent="0.2">
      <c r="A193">
        <v>3</v>
      </c>
      <c r="B193" s="1">
        <v>43918</v>
      </c>
      <c r="C193">
        <v>2275</v>
      </c>
      <c r="D193" s="8">
        <v>7725000</v>
      </c>
      <c r="E193" t="s">
        <v>770</v>
      </c>
      <c r="F193" t="s">
        <v>635</v>
      </c>
      <c r="G193" t="s">
        <v>808</v>
      </c>
      <c r="H193" s="19" t="s">
        <v>6</v>
      </c>
    </row>
    <row r="194" spans="1:8" x14ac:dyDescent="0.2">
      <c r="A194">
        <v>3</v>
      </c>
      <c r="B194" s="1">
        <v>43918</v>
      </c>
      <c r="C194">
        <v>2275</v>
      </c>
      <c r="D194" s="8">
        <v>68791000</v>
      </c>
      <c r="E194" t="s">
        <v>770</v>
      </c>
      <c r="F194" t="s">
        <v>635</v>
      </c>
      <c r="G194" t="s">
        <v>808</v>
      </c>
      <c r="H194" s="19" t="s">
        <v>6</v>
      </c>
    </row>
    <row r="195" spans="1:8" x14ac:dyDescent="0.2">
      <c r="A195">
        <v>3</v>
      </c>
      <c r="B195" s="1">
        <v>43918</v>
      </c>
      <c r="C195">
        <v>2275</v>
      </c>
      <c r="D195" s="8">
        <v>341699000</v>
      </c>
      <c r="E195" t="s">
        <v>770</v>
      </c>
      <c r="F195" t="s">
        <v>635</v>
      </c>
      <c r="G195" t="s">
        <v>808</v>
      </c>
      <c r="H195" s="19" t="s">
        <v>6</v>
      </c>
    </row>
    <row r="196" spans="1:8" x14ac:dyDescent="0.2">
      <c r="A196">
        <v>3</v>
      </c>
      <c r="B196" s="1">
        <v>43920</v>
      </c>
      <c r="C196">
        <v>2275</v>
      </c>
      <c r="D196" s="8">
        <v>200000000</v>
      </c>
      <c r="E196" t="s">
        <v>770</v>
      </c>
      <c r="F196" t="s">
        <v>635</v>
      </c>
      <c r="G196" t="s">
        <v>809</v>
      </c>
      <c r="H196" s="19" t="s">
        <v>6</v>
      </c>
    </row>
    <row r="197" spans="1:8" x14ac:dyDescent="0.2">
      <c r="A197">
        <v>3</v>
      </c>
      <c r="B197" s="1">
        <v>43920</v>
      </c>
      <c r="C197">
        <v>2275</v>
      </c>
      <c r="D197" s="8">
        <v>194880000</v>
      </c>
      <c r="E197" t="s">
        <v>634</v>
      </c>
      <c r="F197" t="s">
        <v>635</v>
      </c>
      <c r="G197" t="s">
        <v>810</v>
      </c>
      <c r="H197" s="19" t="s">
        <v>637</v>
      </c>
    </row>
    <row r="198" spans="1:8" x14ac:dyDescent="0.2">
      <c r="A198">
        <v>3</v>
      </c>
      <c r="B198" s="1">
        <v>43920</v>
      </c>
      <c r="C198">
        <v>2275</v>
      </c>
      <c r="D198" s="8">
        <v>653770000</v>
      </c>
      <c r="E198" t="s">
        <v>634</v>
      </c>
      <c r="F198" t="s">
        <v>635</v>
      </c>
      <c r="G198" t="s">
        <v>811</v>
      </c>
      <c r="H198" s="19" t="s">
        <v>6</v>
      </c>
    </row>
    <row r="199" spans="1:8" x14ac:dyDescent="0.2">
      <c r="A199">
        <v>3</v>
      </c>
      <c r="B199" s="1">
        <v>43921</v>
      </c>
      <c r="C199">
        <v>2275</v>
      </c>
      <c r="D199" s="8">
        <v>132652000</v>
      </c>
      <c r="E199" t="s">
        <v>634</v>
      </c>
      <c r="F199" t="s">
        <v>635</v>
      </c>
      <c r="G199" t="s">
        <v>812</v>
      </c>
      <c r="H199" s="19" t="s">
        <v>6</v>
      </c>
    </row>
    <row r="200" spans="1:8" x14ac:dyDescent="0.2">
      <c r="A200">
        <v>3</v>
      </c>
      <c r="B200" s="1">
        <v>43921</v>
      </c>
      <c r="C200">
        <v>2275</v>
      </c>
      <c r="D200" s="8">
        <v>619779000</v>
      </c>
      <c r="E200" t="s">
        <v>634</v>
      </c>
      <c r="F200" t="s">
        <v>635</v>
      </c>
      <c r="G200" t="s">
        <v>813</v>
      </c>
      <c r="H200" s="19" t="s">
        <v>637</v>
      </c>
    </row>
    <row r="201" spans="1:8" x14ac:dyDescent="0.2">
      <c r="A201">
        <v>4</v>
      </c>
      <c r="B201" s="1">
        <v>43922</v>
      </c>
      <c r="C201">
        <v>2275</v>
      </c>
      <c r="D201" s="8">
        <v>587361000</v>
      </c>
      <c r="E201" t="s">
        <v>634</v>
      </c>
      <c r="F201" t="s">
        <v>635</v>
      </c>
      <c r="G201" t="s">
        <v>814</v>
      </c>
      <c r="H201" s="19" t="s">
        <v>637</v>
      </c>
    </row>
    <row r="202" spans="1:8" x14ac:dyDescent="0.2">
      <c r="A202">
        <v>4</v>
      </c>
      <c r="B202" s="1">
        <v>43922</v>
      </c>
      <c r="C202">
        <v>2275</v>
      </c>
      <c r="D202" s="8">
        <v>96650000</v>
      </c>
      <c r="E202" t="s">
        <v>634</v>
      </c>
      <c r="F202" t="s">
        <v>635</v>
      </c>
      <c r="G202" t="s">
        <v>815</v>
      </c>
      <c r="H202" s="19" t="s">
        <v>6</v>
      </c>
    </row>
    <row r="203" spans="1:8" x14ac:dyDescent="0.2">
      <c r="A203">
        <v>4</v>
      </c>
      <c r="B203" s="1">
        <v>43922</v>
      </c>
      <c r="C203">
        <v>2275</v>
      </c>
      <c r="D203" s="8">
        <v>70000000</v>
      </c>
      <c r="E203" t="s">
        <v>634</v>
      </c>
      <c r="F203" t="s">
        <v>635</v>
      </c>
      <c r="G203" t="s">
        <v>816</v>
      </c>
      <c r="H203" s="19" t="s">
        <v>6</v>
      </c>
    </row>
    <row r="204" spans="1:8" x14ac:dyDescent="0.2">
      <c r="A204">
        <v>4</v>
      </c>
      <c r="B204" s="1">
        <v>43922</v>
      </c>
      <c r="C204">
        <v>2275</v>
      </c>
      <c r="D204" s="8">
        <v>26640000</v>
      </c>
      <c r="E204" t="s">
        <v>634</v>
      </c>
      <c r="F204" t="s">
        <v>635</v>
      </c>
      <c r="G204" t="s">
        <v>817</v>
      </c>
      <c r="H204" s="19" t="s">
        <v>6</v>
      </c>
    </row>
    <row r="205" spans="1:8" x14ac:dyDescent="0.2">
      <c r="A205">
        <v>4</v>
      </c>
      <c r="B205" s="1">
        <v>43922</v>
      </c>
      <c r="C205">
        <v>2275</v>
      </c>
      <c r="D205" s="8">
        <v>4242000</v>
      </c>
      <c r="E205" t="s">
        <v>818</v>
      </c>
      <c r="F205" t="s">
        <v>635</v>
      </c>
      <c r="G205" t="s">
        <v>819</v>
      </c>
      <c r="H205" s="19" t="s">
        <v>6</v>
      </c>
    </row>
    <row r="206" spans="1:8" x14ac:dyDescent="0.2">
      <c r="A206">
        <v>4</v>
      </c>
      <c r="B206" s="1">
        <v>43924</v>
      </c>
      <c r="C206">
        <v>2275</v>
      </c>
      <c r="D206" s="8">
        <v>378345000</v>
      </c>
      <c r="E206" t="s">
        <v>634</v>
      </c>
      <c r="F206" t="s">
        <v>635</v>
      </c>
      <c r="G206" t="s">
        <v>820</v>
      </c>
      <c r="H206" s="19" t="s">
        <v>637</v>
      </c>
    </row>
    <row r="207" spans="1:8" x14ac:dyDescent="0.2">
      <c r="A207">
        <v>4</v>
      </c>
      <c r="B207" s="1">
        <v>43924</v>
      </c>
      <c r="C207">
        <v>2275</v>
      </c>
      <c r="D207" s="8">
        <v>220511000</v>
      </c>
      <c r="E207" t="s">
        <v>634</v>
      </c>
      <c r="F207" t="s">
        <v>1</v>
      </c>
      <c r="G207" t="s">
        <v>821</v>
      </c>
      <c r="H207" s="19" t="s">
        <v>6</v>
      </c>
    </row>
    <row r="208" spans="1:8" x14ac:dyDescent="0.2">
      <c r="A208">
        <v>4</v>
      </c>
      <c r="B208" s="1">
        <v>43925</v>
      </c>
      <c r="C208">
        <v>2275</v>
      </c>
      <c r="D208" s="8">
        <v>477585000</v>
      </c>
      <c r="E208" t="s">
        <v>770</v>
      </c>
      <c r="F208" t="s">
        <v>635</v>
      </c>
      <c r="G208" t="s">
        <v>822</v>
      </c>
      <c r="H208" s="19" t="s">
        <v>6</v>
      </c>
    </row>
    <row r="209" spans="1:8" x14ac:dyDescent="0.2">
      <c r="A209">
        <v>4</v>
      </c>
      <c r="B209" s="1">
        <v>43925</v>
      </c>
      <c r="C209">
        <v>2275</v>
      </c>
      <c r="D209" s="8">
        <v>67444000</v>
      </c>
      <c r="E209" t="s">
        <v>770</v>
      </c>
      <c r="F209" t="s">
        <v>635</v>
      </c>
      <c r="G209" t="s">
        <v>822</v>
      </c>
      <c r="H209" s="19" t="s">
        <v>6</v>
      </c>
    </row>
    <row r="210" spans="1:8" x14ac:dyDescent="0.2">
      <c r="A210">
        <v>4</v>
      </c>
      <c r="B210" s="1">
        <v>43925</v>
      </c>
      <c r="C210">
        <v>2275</v>
      </c>
      <c r="D210" s="8">
        <v>4832000</v>
      </c>
      <c r="E210" t="s">
        <v>770</v>
      </c>
      <c r="F210" t="s">
        <v>635</v>
      </c>
      <c r="G210" t="s">
        <v>822</v>
      </c>
      <c r="H210" s="19" t="s">
        <v>6</v>
      </c>
    </row>
    <row r="211" spans="1:8" x14ac:dyDescent="0.2">
      <c r="A211">
        <v>4</v>
      </c>
      <c r="B211" s="1">
        <v>43927</v>
      </c>
      <c r="C211">
        <v>2275</v>
      </c>
      <c r="D211" s="8">
        <v>300000000</v>
      </c>
      <c r="E211" t="s">
        <v>634</v>
      </c>
      <c r="F211" t="s">
        <v>635</v>
      </c>
      <c r="G211" s="22" t="s">
        <v>823</v>
      </c>
      <c r="H211" s="23" t="s">
        <v>4</v>
      </c>
    </row>
    <row r="212" spans="1:8" x14ac:dyDescent="0.2">
      <c r="A212">
        <v>4</v>
      </c>
      <c r="B212" s="1">
        <v>43927</v>
      </c>
      <c r="C212">
        <v>2275</v>
      </c>
      <c r="D212" s="8">
        <v>832895000</v>
      </c>
      <c r="E212" t="s">
        <v>634</v>
      </c>
      <c r="F212" t="s">
        <v>635</v>
      </c>
      <c r="G212" t="s">
        <v>824</v>
      </c>
      <c r="H212" s="19" t="s">
        <v>637</v>
      </c>
    </row>
    <row r="213" spans="1:8" x14ac:dyDescent="0.2">
      <c r="A213">
        <v>4</v>
      </c>
      <c r="B213" s="1">
        <v>43927</v>
      </c>
      <c r="C213">
        <v>2275</v>
      </c>
      <c r="D213" s="8">
        <v>63657000</v>
      </c>
      <c r="E213" t="s">
        <v>634</v>
      </c>
      <c r="F213" t="s">
        <v>1</v>
      </c>
      <c r="G213" t="s">
        <v>825</v>
      </c>
      <c r="H213" s="25" t="s">
        <v>3</v>
      </c>
    </row>
    <row r="214" spans="1:8" x14ac:dyDescent="0.2">
      <c r="A214">
        <v>4</v>
      </c>
      <c r="B214" s="1">
        <v>43927</v>
      </c>
      <c r="C214">
        <v>2275</v>
      </c>
      <c r="D214" s="8">
        <v>31431000</v>
      </c>
      <c r="E214" t="s">
        <v>1362</v>
      </c>
      <c r="F214" s="1" t="s">
        <v>524</v>
      </c>
      <c r="G214" t="s">
        <v>528</v>
      </c>
      <c r="H214" s="23" t="s">
        <v>4</v>
      </c>
    </row>
    <row r="215" spans="1:8" x14ac:dyDescent="0.2">
      <c r="A215">
        <v>4</v>
      </c>
      <c r="B215" s="1">
        <v>43928</v>
      </c>
      <c r="C215">
        <v>2275</v>
      </c>
      <c r="D215" s="8">
        <v>192058000</v>
      </c>
      <c r="E215" t="s">
        <v>634</v>
      </c>
      <c r="F215" t="s">
        <v>1</v>
      </c>
      <c r="G215" t="s">
        <v>826</v>
      </c>
      <c r="H215" s="25" t="s">
        <v>3</v>
      </c>
    </row>
    <row r="216" spans="1:8" x14ac:dyDescent="0.2">
      <c r="A216">
        <v>4</v>
      </c>
      <c r="B216" s="1">
        <v>43928</v>
      </c>
      <c r="C216">
        <v>2275</v>
      </c>
      <c r="D216" s="8">
        <v>768838000</v>
      </c>
      <c r="E216" t="s">
        <v>634</v>
      </c>
      <c r="F216" t="s">
        <v>1</v>
      </c>
      <c r="G216" t="s">
        <v>827</v>
      </c>
      <c r="H216" s="19" t="s">
        <v>637</v>
      </c>
    </row>
    <row r="217" spans="1:8" x14ac:dyDescent="0.2">
      <c r="A217">
        <v>4</v>
      </c>
      <c r="B217" s="1">
        <v>43929</v>
      </c>
      <c r="C217">
        <v>2275</v>
      </c>
      <c r="D217" s="8">
        <v>718723500</v>
      </c>
      <c r="E217" t="s">
        <v>634</v>
      </c>
      <c r="F217" t="s">
        <v>635</v>
      </c>
      <c r="G217" t="s">
        <v>828</v>
      </c>
      <c r="H217" s="19" t="s">
        <v>637</v>
      </c>
    </row>
    <row r="218" spans="1:8" x14ac:dyDescent="0.2">
      <c r="A218">
        <v>4</v>
      </c>
      <c r="B218" s="1">
        <v>43930</v>
      </c>
      <c r="C218">
        <v>2275</v>
      </c>
      <c r="D218" s="8">
        <v>750000500</v>
      </c>
      <c r="E218" t="s">
        <v>634</v>
      </c>
      <c r="F218" t="s">
        <v>1</v>
      </c>
      <c r="G218" t="s">
        <v>829</v>
      </c>
      <c r="H218" s="19" t="s">
        <v>637</v>
      </c>
    </row>
    <row r="219" spans="1:8" x14ac:dyDescent="0.2">
      <c r="A219">
        <v>4</v>
      </c>
      <c r="B219" s="1">
        <v>43930</v>
      </c>
      <c r="C219">
        <v>2275</v>
      </c>
      <c r="D219" s="8">
        <v>55146000</v>
      </c>
      <c r="E219" t="s">
        <v>634</v>
      </c>
      <c r="F219" t="s">
        <v>635</v>
      </c>
      <c r="G219" t="s">
        <v>830</v>
      </c>
      <c r="H219" s="25" t="s">
        <v>3</v>
      </c>
    </row>
    <row r="220" spans="1:8" x14ac:dyDescent="0.2">
      <c r="A220">
        <v>4</v>
      </c>
      <c r="B220" s="1">
        <v>43930</v>
      </c>
      <c r="C220">
        <v>2275</v>
      </c>
      <c r="D220" s="8">
        <v>2100000</v>
      </c>
      <c r="E220" t="s">
        <v>634</v>
      </c>
      <c r="F220" t="s">
        <v>635</v>
      </c>
      <c r="G220" t="s">
        <v>831</v>
      </c>
      <c r="H220" s="25" t="s">
        <v>3</v>
      </c>
    </row>
    <row r="221" spans="1:8" x14ac:dyDescent="0.2">
      <c r="A221">
        <v>4</v>
      </c>
      <c r="B221" s="1">
        <v>43931</v>
      </c>
      <c r="C221">
        <v>2275</v>
      </c>
      <c r="D221" s="8">
        <v>601828000</v>
      </c>
      <c r="E221" t="s">
        <v>634</v>
      </c>
      <c r="F221" t="s">
        <v>1</v>
      </c>
      <c r="G221" t="s">
        <v>832</v>
      </c>
      <c r="H221" s="19" t="s">
        <v>637</v>
      </c>
    </row>
    <row r="222" spans="1:8" x14ac:dyDescent="0.2">
      <c r="A222">
        <v>4</v>
      </c>
      <c r="B222" s="1">
        <v>43932</v>
      </c>
      <c r="C222">
        <v>2275</v>
      </c>
      <c r="D222" s="8">
        <v>8439000</v>
      </c>
      <c r="E222" t="s">
        <v>770</v>
      </c>
      <c r="F222" t="s">
        <v>635</v>
      </c>
      <c r="G222" t="s">
        <v>833</v>
      </c>
      <c r="H222" s="19" t="s">
        <v>637</v>
      </c>
    </row>
    <row r="223" spans="1:8" x14ac:dyDescent="0.2">
      <c r="A223">
        <v>4</v>
      </c>
      <c r="B223" s="1">
        <v>43932</v>
      </c>
      <c r="C223">
        <v>2275</v>
      </c>
      <c r="D223" s="8">
        <v>57692000</v>
      </c>
      <c r="E223" t="s">
        <v>770</v>
      </c>
      <c r="F223" t="s">
        <v>635</v>
      </c>
      <c r="G223" t="s">
        <v>833</v>
      </c>
      <c r="H223" s="19" t="s">
        <v>637</v>
      </c>
    </row>
    <row r="224" spans="1:8" x14ac:dyDescent="0.2">
      <c r="A224">
        <v>4</v>
      </c>
      <c r="B224" s="1">
        <v>43932</v>
      </c>
      <c r="C224">
        <v>2275</v>
      </c>
      <c r="D224" s="8">
        <v>88601000</v>
      </c>
      <c r="E224" t="s">
        <v>770</v>
      </c>
      <c r="F224" t="s">
        <v>635</v>
      </c>
      <c r="G224" t="s">
        <v>834</v>
      </c>
      <c r="H224" s="19" t="s">
        <v>637</v>
      </c>
    </row>
    <row r="225" spans="1:8" x14ac:dyDescent="0.2">
      <c r="A225">
        <v>4</v>
      </c>
      <c r="B225" s="1">
        <v>43932</v>
      </c>
      <c r="C225">
        <v>2275</v>
      </c>
      <c r="D225" s="8">
        <v>392325000</v>
      </c>
      <c r="E225" t="s">
        <v>770</v>
      </c>
      <c r="F225" t="s">
        <v>635</v>
      </c>
      <c r="G225" t="s">
        <v>835</v>
      </c>
      <c r="H225" s="19" t="s">
        <v>637</v>
      </c>
    </row>
    <row r="226" spans="1:8" x14ac:dyDescent="0.2">
      <c r="A226">
        <v>4</v>
      </c>
      <c r="B226" s="1">
        <v>43932</v>
      </c>
      <c r="C226">
        <v>2275</v>
      </c>
      <c r="D226" s="8">
        <v>550000000</v>
      </c>
      <c r="E226" t="s">
        <v>770</v>
      </c>
      <c r="F226" t="s">
        <v>635</v>
      </c>
      <c r="G226" t="s">
        <v>833</v>
      </c>
      <c r="H226" s="19" t="s">
        <v>637</v>
      </c>
    </row>
    <row r="227" spans="1:8" x14ac:dyDescent="0.2">
      <c r="A227">
        <v>4</v>
      </c>
      <c r="B227" s="1">
        <v>43934</v>
      </c>
      <c r="C227">
        <v>2275</v>
      </c>
      <c r="D227" s="8">
        <v>910938000</v>
      </c>
      <c r="E227" t="s">
        <v>634</v>
      </c>
      <c r="F227" t="s">
        <v>635</v>
      </c>
      <c r="G227" t="s">
        <v>836</v>
      </c>
      <c r="H227" s="19" t="s">
        <v>637</v>
      </c>
    </row>
    <row r="228" spans="1:8" x14ac:dyDescent="0.2">
      <c r="A228">
        <v>4</v>
      </c>
      <c r="B228" s="1">
        <v>43935</v>
      </c>
      <c r="C228">
        <v>2275</v>
      </c>
      <c r="D228" s="8">
        <v>300000000</v>
      </c>
      <c r="E228" t="s">
        <v>634</v>
      </c>
      <c r="F228" t="s">
        <v>1</v>
      </c>
      <c r="G228" t="s">
        <v>837</v>
      </c>
      <c r="H228" s="25" t="s">
        <v>3</v>
      </c>
    </row>
    <row r="229" spans="1:8" x14ac:dyDescent="0.2">
      <c r="A229">
        <v>4</v>
      </c>
      <c r="B229" s="1">
        <v>43935</v>
      </c>
      <c r="C229">
        <v>2275</v>
      </c>
      <c r="D229" s="8">
        <v>818007000</v>
      </c>
      <c r="E229" t="s">
        <v>634</v>
      </c>
      <c r="F229" t="s">
        <v>1</v>
      </c>
      <c r="G229" t="s">
        <v>838</v>
      </c>
      <c r="H229" s="19" t="s">
        <v>637</v>
      </c>
    </row>
    <row r="230" spans="1:8" x14ac:dyDescent="0.2">
      <c r="A230">
        <v>4</v>
      </c>
      <c r="B230" s="1">
        <v>43935</v>
      </c>
      <c r="C230">
        <v>2275</v>
      </c>
      <c r="D230" s="8">
        <v>40000000</v>
      </c>
      <c r="E230" t="s">
        <v>634</v>
      </c>
      <c r="F230" t="s">
        <v>1</v>
      </c>
      <c r="G230" t="s">
        <v>839</v>
      </c>
      <c r="H230" s="25" t="s">
        <v>3</v>
      </c>
    </row>
    <row r="231" spans="1:8" x14ac:dyDescent="0.2">
      <c r="A231">
        <v>4</v>
      </c>
      <c r="B231" s="1">
        <v>43935</v>
      </c>
      <c r="C231">
        <v>2275</v>
      </c>
      <c r="D231" s="8">
        <v>111732000</v>
      </c>
      <c r="E231" t="s">
        <v>634</v>
      </c>
      <c r="F231" t="s">
        <v>1</v>
      </c>
      <c r="G231" t="s">
        <v>837</v>
      </c>
      <c r="H231" s="25" t="s">
        <v>3</v>
      </c>
    </row>
    <row r="232" spans="1:8" x14ac:dyDescent="0.2">
      <c r="A232">
        <v>4</v>
      </c>
      <c r="B232" s="1">
        <v>43936</v>
      </c>
      <c r="C232">
        <v>2275</v>
      </c>
      <c r="D232" s="8">
        <v>20000000</v>
      </c>
      <c r="E232" t="s">
        <v>634</v>
      </c>
      <c r="F232" s="1" t="s">
        <v>635</v>
      </c>
      <c r="G232" t="s">
        <v>840</v>
      </c>
      <c r="H232" s="25" t="s">
        <v>3</v>
      </c>
    </row>
    <row r="233" spans="1:8" x14ac:dyDescent="0.2">
      <c r="A233">
        <v>4</v>
      </c>
      <c r="B233" s="1">
        <v>43936</v>
      </c>
      <c r="C233">
        <v>2275</v>
      </c>
      <c r="D233" s="8">
        <v>1008173000</v>
      </c>
      <c r="E233" t="s">
        <v>634</v>
      </c>
      <c r="F233" s="1" t="s">
        <v>1</v>
      </c>
      <c r="G233" t="s">
        <v>841</v>
      </c>
      <c r="H233" s="19" t="s">
        <v>637</v>
      </c>
    </row>
    <row r="234" spans="1:8" x14ac:dyDescent="0.2">
      <c r="A234">
        <v>4</v>
      </c>
      <c r="B234" s="1">
        <v>43937</v>
      </c>
      <c r="C234">
        <v>2275</v>
      </c>
      <c r="D234" s="8">
        <v>653583000</v>
      </c>
      <c r="E234" t="s">
        <v>634</v>
      </c>
      <c r="F234" s="1" t="s">
        <v>1</v>
      </c>
      <c r="G234" t="s">
        <v>842</v>
      </c>
      <c r="H234" s="19" t="s">
        <v>637</v>
      </c>
    </row>
    <row r="235" spans="1:8" x14ac:dyDescent="0.2">
      <c r="A235">
        <v>4</v>
      </c>
      <c r="B235" s="1">
        <v>43937</v>
      </c>
      <c r="C235">
        <v>2275</v>
      </c>
      <c r="D235" s="8">
        <v>31422000</v>
      </c>
      <c r="E235" t="s">
        <v>634</v>
      </c>
      <c r="F235" s="1" t="s">
        <v>1</v>
      </c>
      <c r="G235" s="22" t="s">
        <v>843</v>
      </c>
      <c r="H235" s="23" t="s">
        <v>4</v>
      </c>
    </row>
    <row r="236" spans="1:8" x14ac:dyDescent="0.2">
      <c r="A236">
        <v>4</v>
      </c>
      <c r="B236" s="1">
        <v>43938</v>
      </c>
      <c r="C236">
        <v>2275</v>
      </c>
      <c r="D236" s="8">
        <v>645040000</v>
      </c>
      <c r="E236" t="s">
        <v>634</v>
      </c>
      <c r="F236" t="s">
        <v>635</v>
      </c>
      <c r="G236" t="s">
        <v>844</v>
      </c>
      <c r="H236" s="19" t="s">
        <v>637</v>
      </c>
    </row>
    <row r="237" spans="1:8" x14ac:dyDescent="0.2">
      <c r="A237">
        <v>4</v>
      </c>
      <c r="B237" s="1">
        <v>43938</v>
      </c>
      <c r="C237">
        <v>2275</v>
      </c>
      <c r="D237" s="8">
        <v>251900000</v>
      </c>
      <c r="E237" t="s">
        <v>634</v>
      </c>
      <c r="F237" t="s">
        <v>635</v>
      </c>
      <c r="G237" s="22" t="s">
        <v>845</v>
      </c>
      <c r="H237" s="23" t="s">
        <v>4</v>
      </c>
    </row>
    <row r="238" spans="1:8" x14ac:dyDescent="0.2">
      <c r="A238">
        <v>4</v>
      </c>
      <c r="B238" s="1">
        <v>43939</v>
      </c>
      <c r="C238">
        <v>2275</v>
      </c>
      <c r="D238" s="8">
        <v>9124000</v>
      </c>
      <c r="E238" t="s">
        <v>770</v>
      </c>
      <c r="F238" t="s">
        <v>635</v>
      </c>
      <c r="G238" t="s">
        <v>846</v>
      </c>
      <c r="H238" s="19" t="s">
        <v>6</v>
      </c>
    </row>
    <row r="239" spans="1:8" x14ac:dyDescent="0.2">
      <c r="A239">
        <v>4</v>
      </c>
      <c r="B239" s="1">
        <v>43939</v>
      </c>
      <c r="C239">
        <v>2275</v>
      </c>
      <c r="D239" s="8">
        <v>26106000</v>
      </c>
      <c r="E239" t="s">
        <v>770</v>
      </c>
      <c r="F239" t="s">
        <v>635</v>
      </c>
      <c r="G239" t="s">
        <v>846</v>
      </c>
      <c r="H239" s="19" t="s">
        <v>6</v>
      </c>
    </row>
    <row r="240" spans="1:8" x14ac:dyDescent="0.2">
      <c r="A240">
        <v>4</v>
      </c>
      <c r="B240" s="1">
        <v>43939</v>
      </c>
      <c r="C240">
        <v>2275</v>
      </c>
      <c r="D240" s="8">
        <v>74867000</v>
      </c>
      <c r="E240" t="s">
        <v>770</v>
      </c>
      <c r="F240" t="s">
        <v>635</v>
      </c>
      <c r="G240" t="s">
        <v>846</v>
      </c>
      <c r="H240" s="19" t="s">
        <v>6</v>
      </c>
    </row>
    <row r="241" spans="1:8" x14ac:dyDescent="0.2">
      <c r="A241">
        <v>4</v>
      </c>
      <c r="B241" s="1">
        <v>43939</v>
      </c>
      <c r="C241">
        <v>2275</v>
      </c>
      <c r="D241" s="8">
        <v>391742000</v>
      </c>
      <c r="E241" t="s">
        <v>770</v>
      </c>
      <c r="F241" t="s">
        <v>635</v>
      </c>
      <c r="G241" t="s">
        <v>846</v>
      </c>
      <c r="H241" s="19" t="s">
        <v>6</v>
      </c>
    </row>
    <row r="242" spans="1:8" x14ac:dyDescent="0.2">
      <c r="A242">
        <v>4</v>
      </c>
      <c r="B242" s="1">
        <v>43939</v>
      </c>
      <c r="C242">
        <v>2275</v>
      </c>
      <c r="D242" s="8">
        <v>231000000</v>
      </c>
      <c r="E242" t="s">
        <v>634</v>
      </c>
      <c r="F242" t="s">
        <v>635</v>
      </c>
      <c r="G242" s="22" t="s">
        <v>847</v>
      </c>
      <c r="H242" s="23" t="s">
        <v>4</v>
      </c>
    </row>
    <row r="243" spans="1:8" x14ac:dyDescent="0.2">
      <c r="A243">
        <v>4</v>
      </c>
      <c r="B243" s="1">
        <v>43941</v>
      </c>
      <c r="C243">
        <v>2275</v>
      </c>
      <c r="D243" s="8">
        <v>11700000</v>
      </c>
      <c r="E243" t="s">
        <v>634</v>
      </c>
      <c r="F243" t="s">
        <v>1</v>
      </c>
      <c r="G243" t="s">
        <v>848</v>
      </c>
      <c r="H243" s="19" t="s">
        <v>637</v>
      </c>
    </row>
    <row r="244" spans="1:8" x14ac:dyDescent="0.2">
      <c r="A244">
        <v>4</v>
      </c>
      <c r="B244" s="1">
        <v>43941</v>
      </c>
      <c r="C244">
        <v>2275</v>
      </c>
      <c r="D244" s="8">
        <v>809054000</v>
      </c>
      <c r="E244" t="s">
        <v>634</v>
      </c>
      <c r="F244" t="s">
        <v>1</v>
      </c>
      <c r="G244" t="s">
        <v>849</v>
      </c>
      <c r="H244" s="19" t="s">
        <v>637</v>
      </c>
    </row>
    <row r="245" spans="1:8" x14ac:dyDescent="0.2">
      <c r="A245">
        <v>4</v>
      </c>
      <c r="B245" s="1">
        <v>43942</v>
      </c>
      <c r="C245">
        <v>2275</v>
      </c>
      <c r="D245" s="8">
        <v>766563000</v>
      </c>
      <c r="E245" t="s">
        <v>634</v>
      </c>
      <c r="F245" t="s">
        <v>635</v>
      </c>
      <c r="G245" t="s">
        <v>850</v>
      </c>
      <c r="H245" s="19" t="s">
        <v>637</v>
      </c>
    </row>
    <row r="246" spans="1:8" x14ac:dyDescent="0.2">
      <c r="A246">
        <v>4</v>
      </c>
      <c r="B246" s="1">
        <v>43942</v>
      </c>
      <c r="C246">
        <v>2275</v>
      </c>
      <c r="D246" s="8">
        <v>63420000</v>
      </c>
      <c r="E246" t="s">
        <v>634</v>
      </c>
      <c r="F246" t="s">
        <v>635</v>
      </c>
      <c r="G246" s="22" t="s">
        <v>851</v>
      </c>
      <c r="H246" s="23" t="s">
        <v>4</v>
      </c>
    </row>
    <row r="247" spans="1:8" x14ac:dyDescent="0.2">
      <c r="A247">
        <v>4</v>
      </c>
      <c r="B247" s="1">
        <v>43943</v>
      </c>
      <c r="C247">
        <v>2275</v>
      </c>
      <c r="D247" s="8">
        <v>45244000</v>
      </c>
      <c r="E247" t="s">
        <v>634</v>
      </c>
      <c r="F247" s="1" t="s">
        <v>1</v>
      </c>
      <c r="G247" s="22" t="s">
        <v>852</v>
      </c>
      <c r="H247" s="23" t="s">
        <v>4</v>
      </c>
    </row>
    <row r="248" spans="1:8" x14ac:dyDescent="0.2">
      <c r="A248">
        <v>4</v>
      </c>
      <c r="B248" s="1">
        <v>43943</v>
      </c>
      <c r="C248">
        <v>2275</v>
      </c>
      <c r="D248" s="8">
        <v>735402500</v>
      </c>
      <c r="E248" t="s">
        <v>634</v>
      </c>
      <c r="F248" s="1" t="s">
        <v>1</v>
      </c>
      <c r="G248" t="s">
        <v>853</v>
      </c>
      <c r="H248" s="19" t="s">
        <v>637</v>
      </c>
    </row>
    <row r="249" spans="1:8" x14ac:dyDescent="0.2">
      <c r="A249">
        <v>4</v>
      </c>
      <c r="B249" s="1">
        <v>43944</v>
      </c>
      <c r="C249">
        <v>2275</v>
      </c>
      <c r="D249" s="8">
        <v>623472000</v>
      </c>
      <c r="E249" t="s">
        <v>634</v>
      </c>
      <c r="F249" s="1"/>
      <c r="G249" t="s">
        <v>854</v>
      </c>
      <c r="H249" s="19" t="s">
        <v>637</v>
      </c>
    </row>
    <row r="250" spans="1:8" x14ac:dyDescent="0.2">
      <c r="A250">
        <v>4</v>
      </c>
      <c r="B250" s="1">
        <v>43945</v>
      </c>
      <c r="C250">
        <v>2275</v>
      </c>
      <c r="D250" s="8">
        <v>642294000</v>
      </c>
      <c r="E250" t="s">
        <v>634</v>
      </c>
      <c r="F250" t="s">
        <v>635</v>
      </c>
      <c r="G250" t="s">
        <v>855</v>
      </c>
      <c r="H250" s="19" t="s">
        <v>637</v>
      </c>
    </row>
    <row r="251" spans="1:8" x14ac:dyDescent="0.2">
      <c r="A251">
        <v>4</v>
      </c>
      <c r="B251" s="1">
        <v>43945</v>
      </c>
      <c r="C251">
        <v>2275</v>
      </c>
      <c r="D251" s="8">
        <v>57271000</v>
      </c>
      <c r="E251" t="s">
        <v>634</v>
      </c>
      <c r="F251" t="s">
        <v>635</v>
      </c>
      <c r="G251" s="22" t="s">
        <v>856</v>
      </c>
      <c r="H251" s="23" t="s">
        <v>4</v>
      </c>
    </row>
    <row r="252" spans="1:8" x14ac:dyDescent="0.2">
      <c r="A252">
        <v>4</v>
      </c>
      <c r="B252" s="1">
        <v>43946</v>
      </c>
      <c r="C252">
        <v>2275</v>
      </c>
      <c r="D252" s="8">
        <v>140000000</v>
      </c>
      <c r="E252" t="s">
        <v>634</v>
      </c>
      <c r="F252" t="s">
        <v>635</v>
      </c>
      <c r="G252" s="22" t="s">
        <v>857</v>
      </c>
      <c r="H252" s="23" t="s">
        <v>4</v>
      </c>
    </row>
    <row r="253" spans="1:8" x14ac:dyDescent="0.2">
      <c r="A253">
        <v>4</v>
      </c>
      <c r="B253" s="1">
        <v>43946</v>
      </c>
      <c r="C253">
        <v>2275</v>
      </c>
      <c r="D253" s="8">
        <v>8812000</v>
      </c>
      <c r="E253" t="s">
        <v>634</v>
      </c>
      <c r="F253" t="s">
        <v>635</v>
      </c>
      <c r="G253" s="22" t="s">
        <v>858</v>
      </c>
      <c r="H253" s="23" t="s">
        <v>4</v>
      </c>
    </row>
    <row r="254" spans="1:8" x14ac:dyDescent="0.2">
      <c r="A254">
        <v>4</v>
      </c>
      <c r="B254" s="1">
        <v>43946</v>
      </c>
      <c r="C254">
        <v>2275</v>
      </c>
      <c r="D254" s="8">
        <v>382890000</v>
      </c>
      <c r="E254" t="s">
        <v>770</v>
      </c>
      <c r="F254" t="s">
        <v>635</v>
      </c>
      <c r="G254" t="s">
        <v>859</v>
      </c>
      <c r="H254" s="19" t="s">
        <v>6</v>
      </c>
    </row>
    <row r="255" spans="1:8" x14ac:dyDescent="0.2">
      <c r="A255">
        <v>4</v>
      </c>
      <c r="B255" s="1">
        <v>43946</v>
      </c>
      <c r="C255">
        <v>2275</v>
      </c>
      <c r="D255" s="8">
        <v>123824000</v>
      </c>
      <c r="E255" t="s">
        <v>770</v>
      </c>
      <c r="F255" t="s">
        <v>635</v>
      </c>
      <c r="G255" t="s">
        <v>860</v>
      </c>
      <c r="H255" s="19" t="s">
        <v>6</v>
      </c>
    </row>
    <row r="256" spans="1:8" x14ac:dyDescent="0.2">
      <c r="A256">
        <v>4</v>
      </c>
      <c r="B256" s="1">
        <v>43946</v>
      </c>
      <c r="C256">
        <v>2275</v>
      </c>
      <c r="D256" s="8">
        <v>45096000</v>
      </c>
      <c r="E256" t="s">
        <v>770</v>
      </c>
      <c r="F256" t="s">
        <v>635</v>
      </c>
      <c r="G256" t="s">
        <v>861</v>
      </c>
      <c r="H256" s="19" t="s">
        <v>6</v>
      </c>
    </row>
    <row r="257" spans="1:8" x14ac:dyDescent="0.2">
      <c r="A257">
        <v>4</v>
      </c>
      <c r="B257" s="1">
        <v>43948</v>
      </c>
      <c r="C257">
        <v>2275</v>
      </c>
      <c r="D257" s="8">
        <v>56723798</v>
      </c>
      <c r="E257" t="s">
        <v>634</v>
      </c>
      <c r="F257" t="s">
        <v>1</v>
      </c>
      <c r="G257" s="22" t="s">
        <v>862</v>
      </c>
      <c r="H257" s="23" t="s">
        <v>4</v>
      </c>
    </row>
    <row r="258" spans="1:8" x14ac:dyDescent="0.2">
      <c r="A258">
        <v>4</v>
      </c>
      <c r="B258" s="1">
        <v>43948</v>
      </c>
      <c r="C258">
        <v>2275</v>
      </c>
      <c r="D258" s="8">
        <v>928148000</v>
      </c>
      <c r="E258" t="s">
        <v>634</v>
      </c>
      <c r="F258" t="s">
        <v>635</v>
      </c>
      <c r="G258" t="s">
        <v>863</v>
      </c>
      <c r="H258" s="19" t="s">
        <v>637</v>
      </c>
    </row>
    <row r="259" spans="1:8" x14ac:dyDescent="0.2">
      <c r="A259">
        <v>4</v>
      </c>
      <c r="B259" s="1">
        <v>43949</v>
      </c>
      <c r="C259">
        <v>2275</v>
      </c>
      <c r="D259" s="8">
        <v>766794000</v>
      </c>
      <c r="E259" t="s">
        <v>634</v>
      </c>
      <c r="G259" t="s">
        <v>864</v>
      </c>
      <c r="H259" s="19" t="s">
        <v>6</v>
      </c>
    </row>
    <row r="260" spans="1:8" x14ac:dyDescent="0.2">
      <c r="A260">
        <v>4</v>
      </c>
      <c r="B260" s="1">
        <v>43949</v>
      </c>
      <c r="C260">
        <v>2275</v>
      </c>
      <c r="D260" s="8">
        <v>58991000</v>
      </c>
      <c r="E260" t="s">
        <v>634</v>
      </c>
      <c r="G260" t="s">
        <v>865</v>
      </c>
      <c r="H260" s="25" t="s">
        <v>3</v>
      </c>
    </row>
    <row r="261" spans="1:8" x14ac:dyDescent="0.2">
      <c r="A261">
        <v>4</v>
      </c>
      <c r="B261" s="1">
        <v>43950</v>
      </c>
      <c r="C261">
        <v>2275</v>
      </c>
      <c r="D261" s="8">
        <v>851513000</v>
      </c>
      <c r="E261" t="s">
        <v>634</v>
      </c>
      <c r="F261" t="s">
        <v>1</v>
      </c>
      <c r="G261" t="s">
        <v>866</v>
      </c>
      <c r="H261" s="19" t="s">
        <v>637</v>
      </c>
    </row>
    <row r="262" spans="1:8" x14ac:dyDescent="0.2">
      <c r="A262">
        <v>5</v>
      </c>
      <c r="B262" s="1">
        <v>43955</v>
      </c>
      <c r="C262">
        <v>2275</v>
      </c>
      <c r="D262" s="8">
        <v>1472773000</v>
      </c>
      <c r="E262" t="s">
        <v>634</v>
      </c>
      <c r="F262" t="s">
        <v>1</v>
      </c>
      <c r="G262" t="s">
        <v>867</v>
      </c>
      <c r="H262" s="19" t="s">
        <v>6</v>
      </c>
    </row>
    <row r="263" spans="1:8" x14ac:dyDescent="0.2">
      <c r="A263">
        <v>5</v>
      </c>
      <c r="B263" s="1">
        <v>43955</v>
      </c>
      <c r="C263">
        <v>2275</v>
      </c>
      <c r="D263" s="8">
        <v>50000000</v>
      </c>
      <c r="E263" t="s">
        <v>634</v>
      </c>
      <c r="F263" t="s">
        <v>1</v>
      </c>
      <c r="G263" t="s">
        <v>868</v>
      </c>
      <c r="H263" s="25" t="s">
        <v>3</v>
      </c>
    </row>
    <row r="264" spans="1:8" x14ac:dyDescent="0.2">
      <c r="A264">
        <v>5</v>
      </c>
      <c r="B264" s="1">
        <v>43956</v>
      </c>
      <c r="C264">
        <v>2275</v>
      </c>
      <c r="D264" s="8">
        <v>1170629000</v>
      </c>
      <c r="E264" t="s">
        <v>634</v>
      </c>
      <c r="F264" s="1" t="s">
        <v>1</v>
      </c>
      <c r="G264" t="s">
        <v>869</v>
      </c>
      <c r="H264" s="19" t="s">
        <v>637</v>
      </c>
    </row>
    <row r="265" spans="1:8" x14ac:dyDescent="0.2">
      <c r="A265">
        <v>5</v>
      </c>
      <c r="B265" s="1">
        <v>43957</v>
      </c>
      <c r="C265">
        <v>2275</v>
      </c>
      <c r="D265" s="8">
        <v>218500000</v>
      </c>
      <c r="E265" t="s">
        <v>634</v>
      </c>
      <c r="F265" t="s">
        <v>635</v>
      </c>
      <c r="G265" t="s">
        <v>870</v>
      </c>
      <c r="H265" s="25" t="s">
        <v>3</v>
      </c>
    </row>
    <row r="266" spans="1:8" x14ac:dyDescent="0.2">
      <c r="A266">
        <v>5</v>
      </c>
      <c r="B266" s="1">
        <v>43957</v>
      </c>
      <c r="C266">
        <v>2275</v>
      </c>
      <c r="D266" s="8">
        <v>36461000</v>
      </c>
      <c r="E266" t="s">
        <v>634</v>
      </c>
      <c r="F266" t="s">
        <v>635</v>
      </c>
      <c r="G266" t="s">
        <v>871</v>
      </c>
      <c r="H266" s="25" t="s">
        <v>3</v>
      </c>
    </row>
    <row r="267" spans="1:8" x14ac:dyDescent="0.2">
      <c r="A267">
        <v>5</v>
      </c>
      <c r="B267" s="1">
        <v>43957</v>
      </c>
      <c r="C267">
        <v>2275</v>
      </c>
      <c r="D267" s="8">
        <v>177420000</v>
      </c>
      <c r="E267" t="s">
        <v>634</v>
      </c>
      <c r="F267" t="s">
        <v>635</v>
      </c>
      <c r="G267" t="s">
        <v>872</v>
      </c>
      <c r="H267" s="19" t="s">
        <v>637</v>
      </c>
    </row>
    <row r="268" spans="1:8" x14ac:dyDescent="0.2">
      <c r="A268">
        <v>5</v>
      </c>
      <c r="B268" s="1">
        <v>43957</v>
      </c>
      <c r="C268">
        <v>2275</v>
      </c>
      <c r="D268" s="8">
        <v>693582000</v>
      </c>
      <c r="E268" t="s">
        <v>634</v>
      </c>
      <c r="F268" t="s">
        <v>635</v>
      </c>
      <c r="G268" t="s">
        <v>873</v>
      </c>
      <c r="H268" s="19" t="s">
        <v>637</v>
      </c>
    </row>
    <row r="269" spans="1:8" x14ac:dyDescent="0.2">
      <c r="A269">
        <v>5</v>
      </c>
      <c r="B269" s="1">
        <v>43958</v>
      </c>
      <c r="C269">
        <v>2275</v>
      </c>
      <c r="D269" s="8">
        <v>141000000</v>
      </c>
      <c r="E269" t="s">
        <v>634</v>
      </c>
      <c r="F269" t="s">
        <v>635</v>
      </c>
      <c r="G269" s="22" t="s">
        <v>874</v>
      </c>
      <c r="H269" s="23" t="s">
        <v>4</v>
      </c>
    </row>
    <row r="270" spans="1:8" x14ac:dyDescent="0.2">
      <c r="A270">
        <v>5</v>
      </c>
      <c r="B270" s="1">
        <v>43958</v>
      </c>
      <c r="C270">
        <v>2275</v>
      </c>
      <c r="D270" s="8">
        <v>791100000</v>
      </c>
      <c r="E270" t="s">
        <v>634</v>
      </c>
      <c r="F270" t="s">
        <v>635</v>
      </c>
      <c r="G270" t="s">
        <v>875</v>
      </c>
      <c r="H270" s="19" t="s">
        <v>637</v>
      </c>
    </row>
    <row r="271" spans="1:8" x14ac:dyDescent="0.2">
      <c r="A271">
        <v>5</v>
      </c>
      <c r="B271" s="1">
        <v>43959</v>
      </c>
      <c r="C271">
        <v>2275</v>
      </c>
      <c r="D271" s="8">
        <v>217000000</v>
      </c>
      <c r="E271" t="s">
        <v>634</v>
      </c>
      <c r="F271" t="s">
        <v>635</v>
      </c>
      <c r="G271" s="22" t="s">
        <v>876</v>
      </c>
      <c r="H271" s="23" t="s">
        <v>4</v>
      </c>
    </row>
    <row r="272" spans="1:8" x14ac:dyDescent="0.2">
      <c r="A272">
        <v>5</v>
      </c>
      <c r="B272" s="1">
        <v>43959</v>
      </c>
      <c r="C272">
        <v>2275</v>
      </c>
      <c r="D272" s="8">
        <v>677042000</v>
      </c>
      <c r="E272" t="s">
        <v>634</v>
      </c>
      <c r="F272" t="s">
        <v>635</v>
      </c>
      <c r="G272" t="s">
        <v>877</v>
      </c>
      <c r="H272" s="19" t="s">
        <v>637</v>
      </c>
    </row>
    <row r="273" spans="1:8" x14ac:dyDescent="0.2">
      <c r="A273">
        <v>5</v>
      </c>
      <c r="B273" s="1">
        <v>43960</v>
      </c>
      <c r="C273">
        <v>2275</v>
      </c>
      <c r="D273" s="8">
        <v>704664000</v>
      </c>
      <c r="E273" t="s">
        <v>634</v>
      </c>
      <c r="F273" t="s">
        <v>635</v>
      </c>
      <c r="G273" t="s">
        <v>878</v>
      </c>
      <c r="H273" s="19" t="s">
        <v>6</v>
      </c>
    </row>
    <row r="274" spans="1:8" x14ac:dyDescent="0.2">
      <c r="A274">
        <v>5</v>
      </c>
      <c r="B274" s="1">
        <v>43960</v>
      </c>
      <c r="C274">
        <v>2275</v>
      </c>
      <c r="D274" s="8">
        <v>26198000</v>
      </c>
      <c r="E274" t="s">
        <v>634</v>
      </c>
      <c r="F274" t="s">
        <v>635</v>
      </c>
      <c r="G274" t="s">
        <v>879</v>
      </c>
      <c r="H274" s="19" t="s">
        <v>6</v>
      </c>
    </row>
    <row r="275" spans="1:8" x14ac:dyDescent="0.2">
      <c r="A275">
        <v>5</v>
      </c>
      <c r="B275" s="1">
        <v>43960</v>
      </c>
      <c r="C275">
        <v>2275</v>
      </c>
      <c r="D275" s="8">
        <v>65000000</v>
      </c>
      <c r="E275" t="s">
        <v>634</v>
      </c>
      <c r="F275" t="s">
        <v>635</v>
      </c>
      <c r="G275" t="s">
        <v>880</v>
      </c>
      <c r="H275" s="19" t="s">
        <v>6</v>
      </c>
    </row>
    <row r="276" spans="1:8" x14ac:dyDescent="0.2">
      <c r="A276">
        <v>5</v>
      </c>
      <c r="B276" s="1">
        <v>43962</v>
      </c>
      <c r="C276">
        <v>2275</v>
      </c>
      <c r="D276" s="8">
        <v>927941500</v>
      </c>
      <c r="E276" t="s">
        <v>634</v>
      </c>
      <c r="F276" t="s">
        <v>635</v>
      </c>
      <c r="G276" t="s">
        <v>881</v>
      </c>
      <c r="H276" s="19" t="s">
        <v>637</v>
      </c>
    </row>
    <row r="277" spans="1:8" x14ac:dyDescent="0.2">
      <c r="A277">
        <v>5</v>
      </c>
      <c r="B277" s="1">
        <v>43962</v>
      </c>
      <c r="C277">
        <v>2275</v>
      </c>
      <c r="D277" s="8">
        <v>55495228</v>
      </c>
      <c r="E277" t="s">
        <v>634</v>
      </c>
      <c r="F277" t="s">
        <v>635</v>
      </c>
      <c r="G277" s="22" t="s">
        <v>882</v>
      </c>
      <c r="H277" s="23" t="s">
        <v>4</v>
      </c>
    </row>
    <row r="278" spans="1:8" x14ac:dyDescent="0.2">
      <c r="A278">
        <v>5</v>
      </c>
      <c r="B278" s="1">
        <v>43962</v>
      </c>
      <c r="C278">
        <v>2275</v>
      </c>
      <c r="D278" s="8">
        <v>234750000</v>
      </c>
      <c r="E278" t="s">
        <v>634</v>
      </c>
      <c r="F278" t="s">
        <v>635</v>
      </c>
      <c r="G278" s="22" t="s">
        <v>883</v>
      </c>
      <c r="H278" s="23" t="s">
        <v>4</v>
      </c>
    </row>
    <row r="279" spans="1:8" x14ac:dyDescent="0.2">
      <c r="A279">
        <v>5</v>
      </c>
      <c r="B279" s="1">
        <v>43963</v>
      </c>
      <c r="C279">
        <v>2275</v>
      </c>
      <c r="D279" s="8">
        <v>1007845000</v>
      </c>
      <c r="E279" t="s">
        <v>634</v>
      </c>
      <c r="F279" t="s">
        <v>635</v>
      </c>
      <c r="G279" t="s">
        <v>884</v>
      </c>
      <c r="H279" s="19" t="s">
        <v>637</v>
      </c>
    </row>
    <row r="280" spans="1:8" x14ac:dyDescent="0.2">
      <c r="A280">
        <v>5</v>
      </c>
      <c r="B280" s="1">
        <v>43963</v>
      </c>
      <c r="C280">
        <v>2275</v>
      </c>
      <c r="D280" s="8">
        <v>149300000</v>
      </c>
      <c r="E280" t="s">
        <v>634</v>
      </c>
      <c r="F280" t="s">
        <v>635</v>
      </c>
      <c r="G280" s="22" t="s">
        <v>885</v>
      </c>
      <c r="H280" s="23" t="s">
        <v>4</v>
      </c>
    </row>
    <row r="281" spans="1:8" x14ac:dyDescent="0.2">
      <c r="A281">
        <v>5</v>
      </c>
      <c r="B281" s="1">
        <v>43964</v>
      </c>
      <c r="C281">
        <v>2275</v>
      </c>
      <c r="D281" s="8">
        <v>976112000</v>
      </c>
      <c r="E281" t="s">
        <v>634</v>
      </c>
      <c r="F281" t="s">
        <v>635</v>
      </c>
      <c r="G281" t="s">
        <v>886</v>
      </c>
      <c r="H281" s="19" t="s">
        <v>637</v>
      </c>
    </row>
    <row r="282" spans="1:8" x14ac:dyDescent="0.2">
      <c r="A282">
        <v>5</v>
      </c>
      <c r="B282" s="1">
        <v>43965</v>
      </c>
      <c r="C282">
        <v>2275</v>
      </c>
      <c r="D282" s="8">
        <v>945820000</v>
      </c>
      <c r="E282" t="s">
        <v>634</v>
      </c>
      <c r="F282" t="s">
        <v>635</v>
      </c>
      <c r="G282" t="s">
        <v>887</v>
      </c>
      <c r="H282" s="19" t="s">
        <v>637</v>
      </c>
    </row>
    <row r="283" spans="1:8" x14ac:dyDescent="0.2">
      <c r="A283">
        <v>5</v>
      </c>
      <c r="B283" s="1">
        <v>43965</v>
      </c>
      <c r="C283">
        <v>2275</v>
      </c>
      <c r="D283" s="8">
        <v>35000000</v>
      </c>
      <c r="E283" t="s">
        <v>634</v>
      </c>
      <c r="F283" t="s">
        <v>635</v>
      </c>
      <c r="G283" t="s">
        <v>886</v>
      </c>
      <c r="H283" s="19" t="s">
        <v>637</v>
      </c>
    </row>
    <row r="284" spans="1:8" x14ac:dyDescent="0.2">
      <c r="A284">
        <v>5</v>
      </c>
      <c r="B284" s="1">
        <v>43966</v>
      </c>
      <c r="C284">
        <v>2275</v>
      </c>
      <c r="D284" s="8">
        <v>924126000</v>
      </c>
      <c r="E284" t="s">
        <v>634</v>
      </c>
      <c r="F284" t="s">
        <v>635</v>
      </c>
      <c r="G284" t="s">
        <v>888</v>
      </c>
      <c r="H284" s="19" t="s">
        <v>637</v>
      </c>
    </row>
    <row r="285" spans="1:8" x14ac:dyDescent="0.2">
      <c r="A285">
        <v>5</v>
      </c>
      <c r="B285" s="1">
        <v>43967</v>
      </c>
      <c r="C285">
        <v>2275</v>
      </c>
      <c r="D285" s="8">
        <v>723734000</v>
      </c>
      <c r="E285" t="s">
        <v>634</v>
      </c>
      <c r="F285" t="s">
        <v>635</v>
      </c>
      <c r="G285" t="s">
        <v>889</v>
      </c>
      <c r="H285" s="19" t="s">
        <v>637</v>
      </c>
    </row>
    <row r="286" spans="1:8" x14ac:dyDescent="0.2">
      <c r="A286">
        <v>5</v>
      </c>
      <c r="B286" s="1">
        <v>43967</v>
      </c>
      <c r="C286">
        <v>2275</v>
      </c>
      <c r="D286" s="8">
        <v>40720000</v>
      </c>
      <c r="E286" t="s">
        <v>634</v>
      </c>
      <c r="F286" t="s">
        <v>635</v>
      </c>
      <c r="G286" t="s">
        <v>890</v>
      </c>
      <c r="H286" s="19" t="s">
        <v>637</v>
      </c>
    </row>
    <row r="287" spans="1:8" x14ac:dyDescent="0.2">
      <c r="A287">
        <v>5</v>
      </c>
      <c r="B287" s="1">
        <v>43967</v>
      </c>
      <c r="C287">
        <v>2275</v>
      </c>
      <c r="D287" s="8">
        <v>11465000</v>
      </c>
      <c r="E287" t="s">
        <v>634</v>
      </c>
      <c r="F287" t="s">
        <v>635</v>
      </c>
      <c r="G287" t="s">
        <v>890</v>
      </c>
      <c r="H287" s="19" t="s">
        <v>637</v>
      </c>
    </row>
    <row r="288" spans="1:8" x14ac:dyDescent="0.2">
      <c r="A288">
        <v>5</v>
      </c>
      <c r="B288" s="1">
        <v>43969</v>
      </c>
      <c r="C288">
        <v>2275</v>
      </c>
      <c r="D288" s="8">
        <v>820491000</v>
      </c>
      <c r="E288" t="s">
        <v>634</v>
      </c>
      <c r="F288" t="s">
        <v>1</v>
      </c>
      <c r="G288" t="s">
        <v>891</v>
      </c>
      <c r="H288" s="19" t="s">
        <v>637</v>
      </c>
    </row>
    <row r="289" spans="1:8" x14ac:dyDescent="0.2">
      <c r="A289">
        <v>5</v>
      </c>
      <c r="B289" s="1">
        <v>43970</v>
      </c>
      <c r="C289">
        <v>2275</v>
      </c>
      <c r="D289" s="8">
        <v>1038018000</v>
      </c>
      <c r="E289" t="s">
        <v>634</v>
      </c>
      <c r="F289" s="1" t="s">
        <v>635</v>
      </c>
      <c r="G289" t="s">
        <v>892</v>
      </c>
      <c r="H289" s="19" t="s">
        <v>637</v>
      </c>
    </row>
    <row r="290" spans="1:8" x14ac:dyDescent="0.2">
      <c r="A290">
        <v>5</v>
      </c>
      <c r="B290" s="1">
        <v>43971</v>
      </c>
      <c r="C290">
        <v>2275</v>
      </c>
      <c r="D290" s="8">
        <v>35000000</v>
      </c>
      <c r="E290" t="s">
        <v>634</v>
      </c>
      <c r="F290" t="s">
        <v>635</v>
      </c>
      <c r="G290" s="22" t="s">
        <v>893</v>
      </c>
      <c r="H290" s="23" t="s">
        <v>4</v>
      </c>
    </row>
    <row r="291" spans="1:8" x14ac:dyDescent="0.2">
      <c r="A291">
        <v>5</v>
      </c>
      <c r="B291" s="1">
        <v>43971</v>
      </c>
      <c r="C291">
        <v>2275</v>
      </c>
      <c r="D291" s="8">
        <v>878432000</v>
      </c>
      <c r="E291" t="s">
        <v>634</v>
      </c>
      <c r="F291" t="s">
        <v>635</v>
      </c>
      <c r="G291" t="s">
        <v>894</v>
      </c>
      <c r="H291" s="19" t="s">
        <v>637</v>
      </c>
    </row>
    <row r="292" spans="1:8" x14ac:dyDescent="0.2">
      <c r="A292">
        <v>5</v>
      </c>
      <c r="B292" s="1">
        <v>43972</v>
      </c>
      <c r="C292">
        <v>2275</v>
      </c>
      <c r="D292" s="8">
        <v>772044000</v>
      </c>
      <c r="E292" t="s">
        <v>634</v>
      </c>
      <c r="F292" t="s">
        <v>635</v>
      </c>
      <c r="G292" t="s">
        <v>895</v>
      </c>
      <c r="H292" s="19" t="s">
        <v>637</v>
      </c>
    </row>
    <row r="293" spans="1:8" x14ac:dyDescent="0.2">
      <c r="A293">
        <v>5</v>
      </c>
      <c r="B293" s="1">
        <v>43973</v>
      </c>
      <c r="C293">
        <v>2275</v>
      </c>
      <c r="D293" s="8">
        <v>850399000</v>
      </c>
      <c r="E293" t="s">
        <v>634</v>
      </c>
      <c r="F293" t="s">
        <v>635</v>
      </c>
      <c r="G293" t="s">
        <v>896</v>
      </c>
      <c r="H293" s="19" t="s">
        <v>6</v>
      </c>
    </row>
    <row r="294" spans="1:8" x14ac:dyDescent="0.2">
      <c r="A294">
        <v>5</v>
      </c>
      <c r="B294" s="1">
        <v>43974</v>
      </c>
      <c r="C294">
        <v>2275</v>
      </c>
      <c r="D294" s="8">
        <v>703628000</v>
      </c>
      <c r="E294" t="s">
        <v>634</v>
      </c>
      <c r="F294" t="s">
        <v>635</v>
      </c>
      <c r="G294" t="s">
        <v>897</v>
      </c>
      <c r="H294" s="19" t="s">
        <v>6</v>
      </c>
    </row>
    <row r="295" spans="1:8" x14ac:dyDescent="0.2">
      <c r="A295">
        <v>5</v>
      </c>
      <c r="B295" s="1">
        <v>43974</v>
      </c>
      <c r="C295">
        <v>2275</v>
      </c>
      <c r="D295" s="8">
        <v>340000000</v>
      </c>
      <c r="E295" t="s">
        <v>634</v>
      </c>
      <c r="F295" t="s">
        <v>635</v>
      </c>
      <c r="G295" t="s">
        <v>897</v>
      </c>
      <c r="H295" s="19" t="s">
        <v>6</v>
      </c>
    </row>
    <row r="296" spans="1:8" x14ac:dyDescent="0.2">
      <c r="A296">
        <v>5</v>
      </c>
      <c r="B296" s="1">
        <v>43974</v>
      </c>
      <c r="C296">
        <v>2275</v>
      </c>
      <c r="D296" s="8">
        <v>28000000</v>
      </c>
      <c r="E296" t="s">
        <v>634</v>
      </c>
      <c r="F296" t="s">
        <v>635</v>
      </c>
      <c r="G296" t="s">
        <v>898</v>
      </c>
      <c r="H296" s="19" t="s">
        <v>6</v>
      </c>
    </row>
    <row r="297" spans="1:8" x14ac:dyDescent="0.2">
      <c r="A297">
        <v>5</v>
      </c>
      <c r="B297" s="1">
        <v>43974</v>
      </c>
      <c r="C297">
        <v>2275</v>
      </c>
      <c r="D297" s="8">
        <v>83132720</v>
      </c>
      <c r="E297" t="s">
        <v>634</v>
      </c>
      <c r="F297" t="s">
        <v>635</v>
      </c>
      <c r="G297" t="s">
        <v>897</v>
      </c>
      <c r="H297" s="19" t="s">
        <v>6</v>
      </c>
    </row>
    <row r="298" spans="1:8" x14ac:dyDescent="0.2">
      <c r="A298">
        <v>5</v>
      </c>
      <c r="B298" s="1">
        <v>43976</v>
      </c>
      <c r="C298">
        <v>2275</v>
      </c>
      <c r="D298" s="8">
        <v>1102688000</v>
      </c>
      <c r="E298" t="s">
        <v>634</v>
      </c>
      <c r="F298" t="s">
        <v>1</v>
      </c>
      <c r="G298" t="s">
        <v>899</v>
      </c>
      <c r="H298" s="19" t="s">
        <v>637</v>
      </c>
    </row>
    <row r="299" spans="1:8" x14ac:dyDescent="0.2">
      <c r="A299">
        <v>5</v>
      </c>
      <c r="B299" s="1">
        <v>43976</v>
      </c>
      <c r="C299">
        <v>2275</v>
      </c>
      <c r="D299" s="8">
        <v>92667762</v>
      </c>
      <c r="E299" t="s">
        <v>634</v>
      </c>
      <c r="F299" t="s">
        <v>1</v>
      </c>
      <c r="G299" t="s">
        <v>900</v>
      </c>
      <c r="H299" t="s">
        <v>3</v>
      </c>
    </row>
    <row r="300" spans="1:8" x14ac:dyDescent="0.2">
      <c r="A300">
        <v>5</v>
      </c>
      <c r="B300" s="1">
        <v>43977</v>
      </c>
      <c r="C300">
        <v>2275</v>
      </c>
      <c r="D300" s="8">
        <v>1069053000</v>
      </c>
      <c r="E300" t="s">
        <v>634</v>
      </c>
      <c r="F300" t="s">
        <v>635</v>
      </c>
      <c r="G300" t="s">
        <v>901</v>
      </c>
      <c r="H300" s="19" t="s">
        <v>637</v>
      </c>
    </row>
    <row r="301" spans="1:8" x14ac:dyDescent="0.2">
      <c r="A301">
        <v>5</v>
      </c>
      <c r="B301" s="1">
        <v>43978</v>
      </c>
      <c r="C301">
        <v>2275</v>
      </c>
      <c r="D301" s="8">
        <v>1021182000</v>
      </c>
      <c r="E301" t="s">
        <v>634</v>
      </c>
      <c r="F301" t="s">
        <v>635</v>
      </c>
      <c r="G301" t="s">
        <v>902</v>
      </c>
      <c r="H301" s="19" t="s">
        <v>637</v>
      </c>
    </row>
    <row r="302" spans="1:8" x14ac:dyDescent="0.2">
      <c r="A302">
        <v>5</v>
      </c>
      <c r="B302" s="1">
        <v>43979</v>
      </c>
      <c r="C302">
        <v>2275</v>
      </c>
      <c r="D302" s="8">
        <v>837148000</v>
      </c>
      <c r="E302" t="s">
        <v>634</v>
      </c>
      <c r="F302" t="s">
        <v>635</v>
      </c>
      <c r="G302" t="s">
        <v>903</v>
      </c>
      <c r="H302" s="19" t="s">
        <v>637</v>
      </c>
    </row>
    <row r="303" spans="1:8" x14ac:dyDescent="0.2">
      <c r="A303">
        <v>5</v>
      </c>
      <c r="B303" s="1">
        <v>43980</v>
      </c>
      <c r="C303">
        <v>2275</v>
      </c>
      <c r="D303" s="8">
        <v>208100000</v>
      </c>
      <c r="E303" t="s">
        <v>634</v>
      </c>
      <c r="F303" t="s">
        <v>635</v>
      </c>
      <c r="G303" t="s">
        <v>904</v>
      </c>
      <c r="H303" s="25" t="s">
        <v>3</v>
      </c>
    </row>
    <row r="304" spans="1:8" x14ac:dyDescent="0.2">
      <c r="A304">
        <v>5</v>
      </c>
      <c r="B304" s="1">
        <v>43980</v>
      </c>
      <c r="C304">
        <v>2275</v>
      </c>
      <c r="D304" s="8">
        <v>709078000</v>
      </c>
      <c r="E304" t="s">
        <v>634</v>
      </c>
      <c r="F304" t="s">
        <v>635</v>
      </c>
      <c r="G304" t="s">
        <v>905</v>
      </c>
      <c r="H304" s="19" t="s">
        <v>637</v>
      </c>
    </row>
    <row r="305" spans="1:8" x14ac:dyDescent="0.2">
      <c r="A305">
        <v>5</v>
      </c>
      <c r="B305" s="1">
        <v>43981</v>
      </c>
      <c r="C305">
        <v>2275</v>
      </c>
      <c r="D305" s="8">
        <v>199599000</v>
      </c>
      <c r="E305" t="s">
        <v>634</v>
      </c>
      <c r="F305" t="s">
        <v>635</v>
      </c>
      <c r="G305" t="s">
        <v>906</v>
      </c>
      <c r="H305" s="25" t="s">
        <v>3</v>
      </c>
    </row>
    <row r="306" spans="1:8" x14ac:dyDescent="0.2">
      <c r="A306">
        <v>5</v>
      </c>
      <c r="B306" s="1">
        <v>43981</v>
      </c>
      <c r="C306">
        <v>2275</v>
      </c>
      <c r="D306" s="8">
        <v>300000000</v>
      </c>
      <c r="E306" t="s">
        <v>634</v>
      </c>
      <c r="F306" t="s">
        <v>635</v>
      </c>
      <c r="G306" s="22" t="s">
        <v>907</v>
      </c>
      <c r="H306" s="23" t="s">
        <v>4</v>
      </c>
    </row>
    <row r="307" spans="1:8" x14ac:dyDescent="0.2">
      <c r="A307">
        <v>5</v>
      </c>
      <c r="B307" s="1">
        <v>43981</v>
      </c>
      <c r="C307">
        <v>2275</v>
      </c>
      <c r="D307" s="8">
        <v>29650000</v>
      </c>
      <c r="E307" t="s">
        <v>634</v>
      </c>
      <c r="F307" t="s">
        <v>635</v>
      </c>
      <c r="G307" t="s">
        <v>908</v>
      </c>
      <c r="H307" s="19" t="s">
        <v>6</v>
      </c>
    </row>
    <row r="308" spans="1:8" x14ac:dyDescent="0.2">
      <c r="A308">
        <v>5</v>
      </c>
      <c r="B308" s="1">
        <v>43981</v>
      </c>
      <c r="C308">
        <v>2275</v>
      </c>
      <c r="D308" s="8">
        <v>32214000</v>
      </c>
      <c r="E308" t="s">
        <v>634</v>
      </c>
      <c r="F308" t="s">
        <v>635</v>
      </c>
      <c r="G308" t="s">
        <v>909</v>
      </c>
      <c r="H308" s="19" t="s">
        <v>6</v>
      </c>
    </row>
    <row r="309" spans="1:8" x14ac:dyDescent="0.2">
      <c r="A309">
        <v>5</v>
      </c>
      <c r="B309" s="1">
        <v>43981</v>
      </c>
      <c r="C309">
        <v>2275</v>
      </c>
      <c r="D309" s="8">
        <v>828439000</v>
      </c>
      <c r="E309" t="s">
        <v>634</v>
      </c>
      <c r="F309" t="s">
        <v>635</v>
      </c>
      <c r="G309" t="s">
        <v>909</v>
      </c>
      <c r="H309" s="19" t="s">
        <v>6</v>
      </c>
    </row>
    <row r="310" spans="1:8" x14ac:dyDescent="0.2">
      <c r="A310">
        <v>6</v>
      </c>
      <c r="B310" s="1">
        <v>43983</v>
      </c>
      <c r="C310">
        <v>2275</v>
      </c>
      <c r="D310" s="8">
        <v>777010500</v>
      </c>
      <c r="E310" t="s">
        <v>634</v>
      </c>
      <c r="F310" t="s">
        <v>635</v>
      </c>
      <c r="G310" t="s">
        <v>910</v>
      </c>
      <c r="H310" s="19" t="s">
        <v>637</v>
      </c>
    </row>
    <row r="311" spans="1:8" x14ac:dyDescent="0.2">
      <c r="A311">
        <v>6</v>
      </c>
      <c r="B311" s="1">
        <v>43984</v>
      </c>
      <c r="C311">
        <v>2275</v>
      </c>
      <c r="D311" s="8">
        <v>1040670000</v>
      </c>
      <c r="E311" t="s">
        <v>634</v>
      </c>
      <c r="F311" t="s">
        <v>635</v>
      </c>
      <c r="G311" t="s">
        <v>911</v>
      </c>
      <c r="H311" s="19" t="s">
        <v>637</v>
      </c>
    </row>
    <row r="312" spans="1:8" x14ac:dyDescent="0.2">
      <c r="A312">
        <v>6</v>
      </c>
      <c r="B312" s="1">
        <v>43984</v>
      </c>
      <c r="C312">
        <v>2275</v>
      </c>
      <c r="D312" s="8">
        <v>133000000</v>
      </c>
      <c r="E312" t="s">
        <v>634</v>
      </c>
      <c r="F312" t="s">
        <v>1</v>
      </c>
      <c r="G312" t="s">
        <v>912</v>
      </c>
      <c r="H312" s="23" t="s">
        <v>4</v>
      </c>
    </row>
    <row r="313" spans="1:8" x14ac:dyDescent="0.2">
      <c r="A313">
        <v>6</v>
      </c>
      <c r="B313" s="1">
        <v>43984</v>
      </c>
      <c r="C313">
        <v>2275</v>
      </c>
      <c r="D313" s="8">
        <v>300000000</v>
      </c>
      <c r="E313" t="s">
        <v>634</v>
      </c>
      <c r="F313" t="s">
        <v>1</v>
      </c>
      <c r="G313" t="s">
        <v>913</v>
      </c>
      <c r="H313" s="23" t="s">
        <v>4</v>
      </c>
    </row>
    <row r="314" spans="1:8" x14ac:dyDescent="0.2">
      <c r="A314">
        <v>6</v>
      </c>
      <c r="B314" s="1">
        <v>43985</v>
      </c>
      <c r="C314">
        <v>2275</v>
      </c>
      <c r="D314" s="8">
        <v>818233000</v>
      </c>
      <c r="E314" t="s">
        <v>634</v>
      </c>
      <c r="F314" t="s">
        <v>635</v>
      </c>
      <c r="G314" t="s">
        <v>914</v>
      </c>
      <c r="H314" s="19" t="s">
        <v>637</v>
      </c>
    </row>
    <row r="315" spans="1:8" x14ac:dyDescent="0.2">
      <c r="A315">
        <v>6</v>
      </c>
      <c r="B315" s="1">
        <v>43985</v>
      </c>
      <c r="C315">
        <v>2275</v>
      </c>
      <c r="D315" s="8">
        <v>200000000</v>
      </c>
      <c r="E315" t="s">
        <v>634</v>
      </c>
      <c r="F315" t="s">
        <v>635</v>
      </c>
      <c r="G315" t="s">
        <v>915</v>
      </c>
      <c r="H315" s="19" t="s">
        <v>6</v>
      </c>
    </row>
    <row r="316" spans="1:8" x14ac:dyDescent="0.2">
      <c r="A316">
        <v>6</v>
      </c>
      <c r="B316" s="1">
        <v>43986</v>
      </c>
      <c r="C316">
        <v>2275</v>
      </c>
      <c r="D316" s="8">
        <v>854933000</v>
      </c>
      <c r="E316" t="s">
        <v>634</v>
      </c>
      <c r="F316" t="s">
        <v>635</v>
      </c>
      <c r="G316" t="s">
        <v>916</v>
      </c>
      <c r="H316" s="19" t="s">
        <v>637</v>
      </c>
    </row>
    <row r="317" spans="1:8" x14ac:dyDescent="0.2">
      <c r="A317">
        <v>6</v>
      </c>
      <c r="B317" s="1">
        <v>43987</v>
      </c>
      <c r="C317">
        <v>2275</v>
      </c>
      <c r="D317" s="8">
        <v>75475000</v>
      </c>
      <c r="E317" t="s">
        <v>634</v>
      </c>
      <c r="F317" t="s">
        <v>635</v>
      </c>
      <c r="G317" t="s">
        <v>917</v>
      </c>
      <c r="H317" s="25" t="s">
        <v>3</v>
      </c>
    </row>
    <row r="318" spans="1:8" x14ac:dyDescent="0.2">
      <c r="A318">
        <v>6</v>
      </c>
      <c r="B318" s="1">
        <v>43987</v>
      </c>
      <c r="C318">
        <v>2275</v>
      </c>
      <c r="D318" s="8">
        <v>939347000</v>
      </c>
      <c r="E318" t="s">
        <v>634</v>
      </c>
      <c r="F318" t="s">
        <v>635</v>
      </c>
      <c r="G318" t="s">
        <v>918</v>
      </c>
      <c r="H318" s="19" t="s">
        <v>637</v>
      </c>
    </row>
    <row r="319" spans="1:8" x14ac:dyDescent="0.2">
      <c r="A319">
        <v>6</v>
      </c>
      <c r="B319" s="1">
        <v>43988</v>
      </c>
      <c r="C319">
        <v>2275</v>
      </c>
      <c r="D319" s="41">
        <v>24151000</v>
      </c>
      <c r="E319" t="s">
        <v>634</v>
      </c>
      <c r="F319" t="s">
        <v>635</v>
      </c>
      <c r="G319" t="s">
        <v>919</v>
      </c>
      <c r="H319" s="19" t="s">
        <v>6</v>
      </c>
    </row>
    <row r="320" spans="1:8" x14ac:dyDescent="0.2">
      <c r="A320">
        <v>6</v>
      </c>
      <c r="B320" s="1">
        <v>43988</v>
      </c>
      <c r="C320">
        <v>2275</v>
      </c>
      <c r="D320" s="8">
        <v>754883000</v>
      </c>
      <c r="E320" t="s">
        <v>634</v>
      </c>
      <c r="F320" t="s">
        <v>635</v>
      </c>
      <c r="G320" t="s">
        <v>920</v>
      </c>
      <c r="H320" s="19" t="s">
        <v>6</v>
      </c>
    </row>
    <row r="321" spans="1:8" x14ac:dyDescent="0.2">
      <c r="A321">
        <v>6</v>
      </c>
      <c r="B321" s="1">
        <v>43988</v>
      </c>
      <c r="C321">
        <v>2275</v>
      </c>
      <c r="D321" s="8">
        <v>73602000</v>
      </c>
      <c r="E321" t="s">
        <v>634</v>
      </c>
      <c r="F321" t="s">
        <v>635</v>
      </c>
      <c r="G321" t="s">
        <v>920</v>
      </c>
      <c r="H321" s="19" t="s">
        <v>6</v>
      </c>
    </row>
    <row r="322" spans="1:8" x14ac:dyDescent="0.2">
      <c r="A322">
        <v>6</v>
      </c>
      <c r="B322" s="1">
        <v>43990</v>
      </c>
      <c r="C322">
        <v>2275</v>
      </c>
      <c r="D322" s="8">
        <v>914959000</v>
      </c>
      <c r="E322" t="s">
        <v>634</v>
      </c>
      <c r="F322" s="1" t="s">
        <v>1</v>
      </c>
      <c r="G322" t="s">
        <v>921</v>
      </c>
      <c r="H322" s="19" t="s">
        <v>637</v>
      </c>
    </row>
    <row r="323" spans="1:8" x14ac:dyDescent="0.2">
      <c r="A323">
        <v>6</v>
      </c>
      <c r="B323" s="1">
        <v>43990</v>
      </c>
      <c r="C323">
        <v>2275</v>
      </c>
      <c r="D323" s="8">
        <v>70000000</v>
      </c>
      <c r="E323" t="s">
        <v>634</v>
      </c>
      <c r="F323" s="1" t="s">
        <v>1</v>
      </c>
      <c r="G323" t="s">
        <v>922</v>
      </c>
      <c r="H323" s="25" t="s">
        <v>3</v>
      </c>
    </row>
    <row r="324" spans="1:8" x14ac:dyDescent="0.2">
      <c r="A324">
        <v>6</v>
      </c>
      <c r="B324" s="1">
        <v>43990</v>
      </c>
      <c r="C324">
        <v>2275</v>
      </c>
      <c r="D324" s="41">
        <v>3335568</v>
      </c>
      <c r="E324" t="s">
        <v>634</v>
      </c>
      <c r="F324" s="1" t="s">
        <v>1</v>
      </c>
      <c r="G324" t="s">
        <v>923</v>
      </c>
      <c r="H324" s="23" t="s">
        <v>4</v>
      </c>
    </row>
    <row r="325" spans="1:8" x14ac:dyDescent="0.2">
      <c r="A325">
        <v>6</v>
      </c>
      <c r="B325" s="1">
        <v>43991</v>
      </c>
      <c r="C325">
        <v>2275</v>
      </c>
      <c r="D325" s="8">
        <v>9632000</v>
      </c>
      <c r="E325" t="s">
        <v>634</v>
      </c>
      <c r="F325" s="1" t="s">
        <v>1</v>
      </c>
      <c r="G325" t="s">
        <v>924</v>
      </c>
      <c r="H325" s="25" t="s">
        <v>3</v>
      </c>
    </row>
    <row r="326" spans="1:8" x14ac:dyDescent="0.2">
      <c r="A326">
        <v>6</v>
      </c>
      <c r="B326" s="1">
        <v>43991</v>
      </c>
      <c r="C326">
        <v>2275</v>
      </c>
      <c r="D326" s="8">
        <v>300000000</v>
      </c>
      <c r="E326" t="s">
        <v>634</v>
      </c>
      <c r="F326" s="1" t="s">
        <v>1</v>
      </c>
      <c r="G326" t="s">
        <v>922</v>
      </c>
      <c r="H326" s="25" t="s">
        <v>3</v>
      </c>
    </row>
    <row r="327" spans="1:8" x14ac:dyDescent="0.2">
      <c r="A327">
        <v>6</v>
      </c>
      <c r="B327" s="1">
        <v>43991</v>
      </c>
      <c r="C327">
        <v>2275</v>
      </c>
      <c r="D327" s="8">
        <v>1142337000</v>
      </c>
      <c r="E327" t="s">
        <v>634</v>
      </c>
      <c r="F327" s="1" t="s">
        <v>635</v>
      </c>
      <c r="G327" t="s">
        <v>925</v>
      </c>
      <c r="H327" s="19" t="s">
        <v>637</v>
      </c>
    </row>
    <row r="328" spans="1:8" x14ac:dyDescent="0.2">
      <c r="A328">
        <v>6</v>
      </c>
      <c r="B328" s="1">
        <v>43992</v>
      </c>
      <c r="C328">
        <v>2275</v>
      </c>
      <c r="D328" s="8">
        <v>250000000</v>
      </c>
      <c r="E328" t="s">
        <v>634</v>
      </c>
      <c r="F328" s="1" t="s">
        <v>635</v>
      </c>
      <c r="G328" t="s">
        <v>926</v>
      </c>
      <c r="H328" s="23" t="s">
        <v>4</v>
      </c>
    </row>
    <row r="329" spans="1:8" x14ac:dyDescent="0.2">
      <c r="A329">
        <v>6</v>
      </c>
      <c r="B329" s="1">
        <v>43992</v>
      </c>
      <c r="C329">
        <v>2275</v>
      </c>
      <c r="D329" s="8">
        <v>1100751000</v>
      </c>
      <c r="E329" t="s">
        <v>634</v>
      </c>
      <c r="F329" s="1" t="s">
        <v>635</v>
      </c>
      <c r="G329" t="s">
        <v>927</v>
      </c>
      <c r="H329" s="19" t="s">
        <v>637</v>
      </c>
    </row>
    <row r="330" spans="1:8" x14ac:dyDescent="0.2">
      <c r="A330">
        <v>6</v>
      </c>
      <c r="B330" s="1">
        <v>43992</v>
      </c>
      <c r="C330">
        <v>2275</v>
      </c>
      <c r="D330" s="8">
        <v>102000000</v>
      </c>
      <c r="E330" t="s">
        <v>634</v>
      </c>
      <c r="F330" s="1" t="s">
        <v>1</v>
      </c>
      <c r="G330" t="s">
        <v>928</v>
      </c>
      <c r="H330" t="s">
        <v>3</v>
      </c>
    </row>
    <row r="331" spans="1:8" x14ac:dyDescent="0.2">
      <c r="A331">
        <v>6</v>
      </c>
      <c r="B331" s="1">
        <v>43993</v>
      </c>
      <c r="C331">
        <v>2275</v>
      </c>
      <c r="D331" s="8">
        <v>669881000</v>
      </c>
      <c r="E331" t="s">
        <v>634</v>
      </c>
      <c r="F331" s="1" t="s">
        <v>635</v>
      </c>
      <c r="G331" t="s">
        <v>929</v>
      </c>
      <c r="H331" s="19" t="s">
        <v>637</v>
      </c>
    </row>
    <row r="332" spans="1:8" x14ac:dyDescent="0.2">
      <c r="A332">
        <v>6</v>
      </c>
      <c r="B332" s="1">
        <v>43993</v>
      </c>
      <c r="C332">
        <v>2275</v>
      </c>
      <c r="D332" s="8">
        <v>250000000</v>
      </c>
      <c r="E332" t="s">
        <v>634</v>
      </c>
      <c r="F332" s="1" t="s">
        <v>1</v>
      </c>
      <c r="G332" t="s">
        <v>930</v>
      </c>
      <c r="H332" s="19" t="s">
        <v>6</v>
      </c>
    </row>
    <row r="333" spans="1:8" x14ac:dyDescent="0.2">
      <c r="A333">
        <v>6</v>
      </c>
      <c r="B333" s="1">
        <v>43993</v>
      </c>
      <c r="C333">
        <v>2275</v>
      </c>
      <c r="D333" s="8">
        <v>100000000</v>
      </c>
      <c r="E333" t="s">
        <v>634</v>
      </c>
      <c r="F333" s="1" t="s">
        <v>1</v>
      </c>
      <c r="G333" t="s">
        <v>931</v>
      </c>
      <c r="H333" s="19" t="s">
        <v>6</v>
      </c>
    </row>
    <row r="334" spans="1:8" x14ac:dyDescent="0.2">
      <c r="A334">
        <v>6</v>
      </c>
      <c r="B334" s="1">
        <v>43993</v>
      </c>
      <c r="C334">
        <v>2275</v>
      </c>
      <c r="D334" s="8">
        <v>100000000</v>
      </c>
      <c r="E334" t="s">
        <v>634</v>
      </c>
      <c r="F334" s="1" t="s">
        <v>635</v>
      </c>
      <c r="G334" t="s">
        <v>932</v>
      </c>
      <c r="H334" s="23" t="s">
        <v>4</v>
      </c>
    </row>
    <row r="335" spans="1:8" x14ac:dyDescent="0.2">
      <c r="A335">
        <v>6</v>
      </c>
      <c r="B335" s="1">
        <v>43994</v>
      </c>
      <c r="C335">
        <v>2275</v>
      </c>
      <c r="D335" s="8">
        <v>85500000</v>
      </c>
      <c r="E335" t="s">
        <v>634</v>
      </c>
      <c r="F335" t="s">
        <v>635</v>
      </c>
      <c r="G335" t="s">
        <v>933</v>
      </c>
      <c r="H335" s="23" t="s">
        <v>4</v>
      </c>
    </row>
    <row r="336" spans="1:8" x14ac:dyDescent="0.2">
      <c r="A336">
        <v>6</v>
      </c>
      <c r="B336" s="1">
        <v>43994</v>
      </c>
      <c r="C336">
        <v>2275</v>
      </c>
      <c r="D336" s="8">
        <v>995959000</v>
      </c>
      <c r="E336" t="s">
        <v>634</v>
      </c>
      <c r="F336" t="s">
        <v>635</v>
      </c>
      <c r="G336" t="s">
        <v>934</v>
      </c>
      <c r="H336" s="19" t="s">
        <v>637</v>
      </c>
    </row>
    <row r="337" spans="1:8" x14ac:dyDescent="0.2">
      <c r="A337">
        <v>6</v>
      </c>
      <c r="B337" s="1">
        <v>43994</v>
      </c>
      <c r="C337">
        <v>2275</v>
      </c>
      <c r="D337" s="8">
        <v>108718000</v>
      </c>
      <c r="E337" t="s">
        <v>634</v>
      </c>
      <c r="F337" t="s">
        <v>635</v>
      </c>
      <c r="G337" t="s">
        <v>935</v>
      </c>
      <c r="H337" s="23" t="s">
        <v>4</v>
      </c>
    </row>
    <row r="338" spans="1:8" x14ac:dyDescent="0.2">
      <c r="A338">
        <v>6</v>
      </c>
      <c r="B338" s="1">
        <v>43994</v>
      </c>
      <c r="C338">
        <v>2275</v>
      </c>
      <c r="D338" s="8">
        <v>100000000</v>
      </c>
      <c r="E338" t="s">
        <v>770</v>
      </c>
      <c r="F338" t="s">
        <v>635</v>
      </c>
      <c r="G338" t="s">
        <v>936</v>
      </c>
      <c r="H338" s="19" t="s">
        <v>6</v>
      </c>
    </row>
    <row r="339" spans="1:8" x14ac:dyDescent="0.2">
      <c r="A339">
        <v>6</v>
      </c>
      <c r="B339" s="1">
        <v>43995</v>
      </c>
      <c r="C339">
        <v>2275</v>
      </c>
      <c r="D339" s="8">
        <v>769623000</v>
      </c>
      <c r="E339" t="s">
        <v>634</v>
      </c>
      <c r="F339" t="s">
        <v>635</v>
      </c>
      <c r="G339" t="s">
        <v>937</v>
      </c>
      <c r="H339" s="19" t="s">
        <v>6</v>
      </c>
    </row>
    <row r="340" spans="1:8" x14ac:dyDescent="0.2">
      <c r="A340">
        <v>6</v>
      </c>
      <c r="B340" s="1">
        <v>43995</v>
      </c>
      <c r="C340">
        <v>2275</v>
      </c>
      <c r="D340" s="8">
        <v>129000000</v>
      </c>
      <c r="E340" t="s">
        <v>634</v>
      </c>
      <c r="F340" t="s">
        <v>635</v>
      </c>
      <c r="G340" t="s">
        <v>938</v>
      </c>
      <c r="H340" t="s">
        <v>3</v>
      </c>
    </row>
    <row r="341" spans="1:8" x14ac:dyDescent="0.2">
      <c r="A341">
        <v>6</v>
      </c>
      <c r="B341" s="1">
        <v>43995</v>
      </c>
      <c r="C341">
        <v>2275</v>
      </c>
      <c r="D341" s="8">
        <v>103310000</v>
      </c>
      <c r="E341" t="s">
        <v>634</v>
      </c>
      <c r="F341" t="s">
        <v>635</v>
      </c>
      <c r="G341" t="s">
        <v>937</v>
      </c>
      <c r="H341" s="19" t="s">
        <v>6</v>
      </c>
    </row>
    <row r="342" spans="1:8" x14ac:dyDescent="0.2">
      <c r="A342">
        <v>6</v>
      </c>
      <c r="B342" s="1">
        <v>43995</v>
      </c>
      <c r="C342">
        <v>2275</v>
      </c>
      <c r="D342" s="8">
        <v>21856000</v>
      </c>
      <c r="E342" t="s">
        <v>634</v>
      </c>
      <c r="F342" t="s">
        <v>635</v>
      </c>
      <c r="G342" t="s">
        <v>939</v>
      </c>
      <c r="H342" t="s">
        <v>3</v>
      </c>
    </row>
    <row r="343" spans="1:8" x14ac:dyDescent="0.2">
      <c r="A343">
        <v>6</v>
      </c>
      <c r="B343" s="1">
        <v>43995</v>
      </c>
      <c r="C343">
        <v>2275</v>
      </c>
      <c r="D343" s="8">
        <v>7240000</v>
      </c>
      <c r="E343" t="s">
        <v>634</v>
      </c>
      <c r="F343" t="s">
        <v>635</v>
      </c>
      <c r="G343" t="s">
        <v>937</v>
      </c>
      <c r="H343" s="19" t="s">
        <v>6</v>
      </c>
    </row>
    <row r="344" spans="1:8" x14ac:dyDescent="0.2">
      <c r="A344">
        <v>6</v>
      </c>
      <c r="B344" s="1">
        <v>43997</v>
      </c>
      <c r="C344">
        <v>2275</v>
      </c>
      <c r="D344" s="8">
        <v>703126000</v>
      </c>
      <c r="E344" t="s">
        <v>634</v>
      </c>
      <c r="F344" t="s">
        <v>635</v>
      </c>
      <c r="G344" t="s">
        <v>940</v>
      </c>
      <c r="H344" s="19" t="s">
        <v>637</v>
      </c>
    </row>
    <row r="345" spans="1:8" x14ac:dyDescent="0.2">
      <c r="A345">
        <v>6</v>
      </c>
      <c r="B345" s="1">
        <v>43997</v>
      </c>
      <c r="C345">
        <v>2275</v>
      </c>
      <c r="D345" s="8">
        <v>50000000</v>
      </c>
      <c r="E345" t="s">
        <v>634</v>
      </c>
      <c r="F345" s="1" t="s">
        <v>1</v>
      </c>
      <c r="G345" t="s">
        <v>941</v>
      </c>
      <c r="H345" t="s">
        <v>3</v>
      </c>
    </row>
    <row r="346" spans="1:8" x14ac:dyDescent="0.2">
      <c r="A346">
        <v>6</v>
      </c>
      <c r="B346" s="1">
        <v>43998</v>
      </c>
      <c r="C346">
        <v>2275</v>
      </c>
      <c r="D346" s="8">
        <v>1090297000</v>
      </c>
      <c r="E346" t="s">
        <v>634</v>
      </c>
      <c r="F346" s="1" t="s">
        <v>635</v>
      </c>
      <c r="G346" t="s">
        <v>942</v>
      </c>
      <c r="H346" s="19" t="s">
        <v>637</v>
      </c>
    </row>
    <row r="347" spans="1:8" x14ac:dyDescent="0.2">
      <c r="A347">
        <v>6</v>
      </c>
      <c r="B347" s="1">
        <v>43999</v>
      </c>
      <c r="C347">
        <v>2275</v>
      </c>
      <c r="D347" s="8">
        <v>723491000</v>
      </c>
      <c r="E347" t="s">
        <v>634</v>
      </c>
      <c r="F347" s="1" t="s">
        <v>1</v>
      </c>
      <c r="G347" t="s">
        <v>943</v>
      </c>
      <c r="H347" s="19" t="s">
        <v>637</v>
      </c>
    </row>
    <row r="348" spans="1:8" x14ac:dyDescent="0.2">
      <c r="A348">
        <v>6</v>
      </c>
      <c r="B348" s="1">
        <v>44000</v>
      </c>
      <c r="C348">
        <v>2275</v>
      </c>
      <c r="D348" s="8">
        <v>220000000</v>
      </c>
      <c r="E348" t="s">
        <v>634</v>
      </c>
      <c r="F348" t="s">
        <v>635</v>
      </c>
      <c r="G348" t="s">
        <v>944</v>
      </c>
      <c r="H348" s="19" t="s">
        <v>6</v>
      </c>
    </row>
    <row r="349" spans="1:8" x14ac:dyDescent="0.2">
      <c r="A349">
        <v>6</v>
      </c>
      <c r="B349" s="1">
        <v>44000</v>
      </c>
      <c r="C349">
        <v>2275</v>
      </c>
      <c r="D349" s="8">
        <v>96500000</v>
      </c>
      <c r="E349" t="s">
        <v>634</v>
      </c>
      <c r="F349" t="s">
        <v>635</v>
      </c>
      <c r="G349" t="s">
        <v>943</v>
      </c>
      <c r="H349" s="19" t="s">
        <v>637</v>
      </c>
    </row>
    <row r="350" spans="1:8" x14ac:dyDescent="0.2">
      <c r="A350">
        <v>6</v>
      </c>
      <c r="B350" s="1">
        <v>44000</v>
      </c>
      <c r="C350">
        <v>2275</v>
      </c>
      <c r="D350" s="8">
        <v>860241000</v>
      </c>
      <c r="E350" t="s">
        <v>634</v>
      </c>
      <c r="F350" t="s">
        <v>635</v>
      </c>
      <c r="G350" t="s">
        <v>945</v>
      </c>
      <c r="H350" s="19" t="s">
        <v>637</v>
      </c>
    </row>
    <row r="351" spans="1:8" x14ac:dyDescent="0.2">
      <c r="A351">
        <v>6</v>
      </c>
      <c r="B351" s="1">
        <v>44001</v>
      </c>
      <c r="C351">
        <v>2275</v>
      </c>
      <c r="D351" s="8">
        <v>35000000</v>
      </c>
      <c r="E351" t="s">
        <v>634</v>
      </c>
      <c r="F351" t="s">
        <v>635</v>
      </c>
      <c r="G351" t="s">
        <v>946</v>
      </c>
      <c r="H351" s="23" t="s">
        <v>4</v>
      </c>
    </row>
    <row r="352" spans="1:8" x14ac:dyDescent="0.2">
      <c r="A352">
        <v>6</v>
      </c>
      <c r="B352" s="1">
        <v>44001</v>
      </c>
      <c r="C352">
        <v>2275</v>
      </c>
      <c r="D352" s="8">
        <v>962790000</v>
      </c>
      <c r="E352" t="s">
        <v>634</v>
      </c>
      <c r="F352" t="s">
        <v>635</v>
      </c>
      <c r="G352" t="s">
        <v>947</v>
      </c>
      <c r="H352" s="19" t="s">
        <v>637</v>
      </c>
    </row>
    <row r="353" spans="1:8" x14ac:dyDescent="0.2">
      <c r="A353">
        <v>6</v>
      </c>
      <c r="B353" s="1">
        <v>44002</v>
      </c>
      <c r="C353">
        <v>2275</v>
      </c>
      <c r="D353" s="8">
        <v>120952000</v>
      </c>
      <c r="E353" t="s">
        <v>634</v>
      </c>
      <c r="F353" t="s">
        <v>635</v>
      </c>
      <c r="G353" t="s">
        <v>948</v>
      </c>
      <c r="H353" s="19" t="s">
        <v>6</v>
      </c>
    </row>
    <row r="354" spans="1:8" x14ac:dyDescent="0.2">
      <c r="A354">
        <v>6</v>
      </c>
      <c r="B354" s="1">
        <v>44002</v>
      </c>
      <c r="C354">
        <v>2275</v>
      </c>
      <c r="D354" s="8">
        <v>842287000</v>
      </c>
      <c r="E354" t="s">
        <v>634</v>
      </c>
      <c r="F354" t="s">
        <v>635</v>
      </c>
      <c r="G354" t="s">
        <v>949</v>
      </c>
      <c r="H354" s="19" t="s">
        <v>6</v>
      </c>
    </row>
    <row r="355" spans="1:8" x14ac:dyDescent="0.2">
      <c r="A355">
        <v>6</v>
      </c>
      <c r="B355" s="1">
        <v>44002</v>
      </c>
      <c r="C355">
        <v>2275</v>
      </c>
      <c r="D355" s="8">
        <v>51854000</v>
      </c>
      <c r="E355" t="s">
        <v>634</v>
      </c>
      <c r="F355" t="s">
        <v>635</v>
      </c>
      <c r="G355" t="s">
        <v>948</v>
      </c>
      <c r="H355" s="19" t="s">
        <v>6</v>
      </c>
    </row>
    <row r="356" spans="1:8" x14ac:dyDescent="0.2">
      <c r="A356">
        <v>6</v>
      </c>
      <c r="B356" s="1">
        <v>44002</v>
      </c>
      <c r="C356">
        <v>2275</v>
      </c>
      <c r="D356" s="8">
        <v>38927000</v>
      </c>
      <c r="E356" t="s">
        <v>634</v>
      </c>
      <c r="F356" t="s">
        <v>635</v>
      </c>
      <c r="G356" t="s">
        <v>948</v>
      </c>
      <c r="H356" s="19" t="s">
        <v>6</v>
      </c>
    </row>
    <row r="357" spans="1:8" x14ac:dyDescent="0.2">
      <c r="A357">
        <v>6</v>
      </c>
      <c r="B357" s="1">
        <v>44004</v>
      </c>
      <c r="C357">
        <v>2275</v>
      </c>
      <c r="D357" s="8">
        <v>846282000</v>
      </c>
      <c r="E357" t="s">
        <v>634</v>
      </c>
      <c r="F357" t="s">
        <v>635</v>
      </c>
      <c r="G357" t="s">
        <v>950</v>
      </c>
      <c r="H357" s="19" t="s">
        <v>637</v>
      </c>
    </row>
    <row r="358" spans="1:8" x14ac:dyDescent="0.2">
      <c r="A358">
        <v>6</v>
      </c>
      <c r="B358" s="1">
        <v>44004</v>
      </c>
      <c r="C358">
        <v>2275</v>
      </c>
      <c r="D358" s="8">
        <v>259000000</v>
      </c>
      <c r="E358" t="s">
        <v>634</v>
      </c>
      <c r="F358" t="s">
        <v>635</v>
      </c>
      <c r="G358" t="s">
        <v>951</v>
      </c>
      <c r="H358" t="s">
        <v>3</v>
      </c>
    </row>
    <row r="359" spans="1:8" x14ac:dyDescent="0.2">
      <c r="A359">
        <v>6</v>
      </c>
      <c r="B359" s="1">
        <v>44005</v>
      </c>
      <c r="C359">
        <v>2275</v>
      </c>
      <c r="D359" s="8">
        <v>935921000</v>
      </c>
      <c r="E359" t="s">
        <v>634</v>
      </c>
      <c r="F359" s="1" t="s">
        <v>635</v>
      </c>
      <c r="G359" t="s">
        <v>952</v>
      </c>
      <c r="H359" s="19" t="s">
        <v>637</v>
      </c>
    </row>
    <row r="360" spans="1:8" x14ac:dyDescent="0.2">
      <c r="A360">
        <v>6</v>
      </c>
      <c r="B360" s="1">
        <v>44005</v>
      </c>
      <c r="C360">
        <v>2275</v>
      </c>
      <c r="D360" s="8">
        <v>69000000</v>
      </c>
      <c r="E360" t="s">
        <v>634</v>
      </c>
      <c r="F360" s="1" t="s">
        <v>635</v>
      </c>
      <c r="G360" t="s">
        <v>953</v>
      </c>
      <c r="H360" s="19" t="s">
        <v>637</v>
      </c>
    </row>
    <row r="361" spans="1:8" x14ac:dyDescent="0.2">
      <c r="A361">
        <v>6</v>
      </c>
      <c r="B361" s="1">
        <v>44006</v>
      </c>
      <c r="C361">
        <v>2275</v>
      </c>
      <c r="D361" s="8">
        <v>894129000</v>
      </c>
      <c r="E361" t="s">
        <v>634</v>
      </c>
      <c r="F361" s="1" t="s">
        <v>635</v>
      </c>
      <c r="G361" t="s">
        <v>954</v>
      </c>
      <c r="H361" s="19" t="s">
        <v>637</v>
      </c>
    </row>
    <row r="362" spans="1:8" x14ac:dyDescent="0.2">
      <c r="A362">
        <v>6</v>
      </c>
      <c r="B362" s="1">
        <v>44007</v>
      </c>
      <c r="C362">
        <v>2275</v>
      </c>
      <c r="D362" s="8">
        <v>743024000</v>
      </c>
      <c r="E362" t="s">
        <v>634</v>
      </c>
      <c r="F362" t="s">
        <v>635</v>
      </c>
      <c r="G362" t="s">
        <v>955</v>
      </c>
      <c r="H362" s="19" t="s">
        <v>637</v>
      </c>
    </row>
    <row r="363" spans="1:8" x14ac:dyDescent="0.2">
      <c r="A363">
        <v>6</v>
      </c>
      <c r="B363" s="1">
        <v>44008</v>
      </c>
      <c r="C363">
        <v>2275</v>
      </c>
      <c r="D363" s="8">
        <v>838484000</v>
      </c>
      <c r="E363" t="s">
        <v>634</v>
      </c>
      <c r="F363" t="s">
        <v>635</v>
      </c>
      <c r="G363" t="s">
        <v>956</v>
      </c>
      <c r="H363" s="19" t="s">
        <v>637</v>
      </c>
    </row>
    <row r="364" spans="1:8" x14ac:dyDescent="0.2">
      <c r="A364">
        <v>6</v>
      </c>
      <c r="B364" s="1">
        <v>44008</v>
      </c>
      <c r="C364">
        <v>2275</v>
      </c>
      <c r="D364" s="8">
        <v>3662000</v>
      </c>
      <c r="E364" t="s">
        <v>634</v>
      </c>
      <c r="F364" t="s">
        <v>635</v>
      </c>
      <c r="G364" t="s">
        <v>957</v>
      </c>
      <c r="H364" s="23" t="s">
        <v>4</v>
      </c>
    </row>
    <row r="365" spans="1:8" x14ac:dyDescent="0.2">
      <c r="A365">
        <v>6</v>
      </c>
      <c r="B365" s="1">
        <v>44009</v>
      </c>
      <c r="C365">
        <v>2275</v>
      </c>
      <c r="D365" s="8">
        <v>478269000</v>
      </c>
      <c r="E365" t="s">
        <v>634</v>
      </c>
      <c r="F365" t="s">
        <v>635</v>
      </c>
      <c r="G365" t="s">
        <v>958</v>
      </c>
      <c r="H365" s="19" t="s">
        <v>6</v>
      </c>
    </row>
    <row r="366" spans="1:8" x14ac:dyDescent="0.2">
      <c r="A366">
        <v>6</v>
      </c>
      <c r="B366" s="1">
        <v>44009</v>
      </c>
      <c r="C366">
        <v>2275</v>
      </c>
      <c r="D366" s="8">
        <v>179829000</v>
      </c>
      <c r="E366" t="s">
        <v>634</v>
      </c>
      <c r="F366" t="s">
        <v>635</v>
      </c>
      <c r="G366" t="s">
        <v>958</v>
      </c>
      <c r="H366" s="19" t="s">
        <v>6</v>
      </c>
    </row>
    <row r="367" spans="1:8" x14ac:dyDescent="0.2">
      <c r="A367">
        <v>6</v>
      </c>
      <c r="B367" s="1">
        <v>44009</v>
      </c>
      <c r="C367">
        <v>2275</v>
      </c>
      <c r="D367" s="8">
        <v>153062000</v>
      </c>
      <c r="E367" t="s">
        <v>634</v>
      </c>
      <c r="F367" t="s">
        <v>635</v>
      </c>
      <c r="G367" t="s">
        <v>958</v>
      </c>
      <c r="H367" s="19" t="s">
        <v>6</v>
      </c>
    </row>
    <row r="368" spans="1:8" x14ac:dyDescent="0.2">
      <c r="A368">
        <v>6</v>
      </c>
      <c r="B368" s="1">
        <v>44011</v>
      </c>
      <c r="C368">
        <v>2275</v>
      </c>
      <c r="D368" s="8">
        <v>17023000</v>
      </c>
      <c r="E368" t="s">
        <v>634</v>
      </c>
      <c r="F368" s="1" t="s">
        <v>635</v>
      </c>
      <c r="G368" t="s">
        <v>959</v>
      </c>
      <c r="H368" s="19" t="s">
        <v>637</v>
      </c>
    </row>
    <row r="369" spans="1:8" x14ac:dyDescent="0.2">
      <c r="A369">
        <v>6</v>
      </c>
      <c r="B369" s="1">
        <v>44011</v>
      </c>
      <c r="C369">
        <v>2275</v>
      </c>
      <c r="D369" s="8">
        <v>168138000</v>
      </c>
      <c r="E369" t="s">
        <v>634</v>
      </c>
      <c r="F369" s="1" t="s">
        <v>635</v>
      </c>
      <c r="G369" t="s">
        <v>959</v>
      </c>
      <c r="H369" s="19" t="s">
        <v>637</v>
      </c>
    </row>
    <row r="370" spans="1:8" x14ac:dyDescent="0.2">
      <c r="A370">
        <v>6</v>
      </c>
      <c r="B370" s="1">
        <v>44011</v>
      </c>
      <c r="C370">
        <v>2275</v>
      </c>
      <c r="D370" s="8">
        <v>672112000</v>
      </c>
      <c r="E370" t="s">
        <v>634</v>
      </c>
      <c r="F370" s="1" t="s">
        <v>635</v>
      </c>
      <c r="G370" t="s">
        <v>960</v>
      </c>
      <c r="H370" s="19" t="s">
        <v>637</v>
      </c>
    </row>
    <row r="371" spans="1:8" x14ac:dyDescent="0.2">
      <c r="A371">
        <v>6</v>
      </c>
      <c r="B371" s="1">
        <v>44011</v>
      </c>
      <c r="C371">
        <v>2275</v>
      </c>
      <c r="D371" s="8">
        <v>46204000</v>
      </c>
      <c r="E371" t="s">
        <v>634</v>
      </c>
      <c r="F371" s="1" t="s">
        <v>635</v>
      </c>
      <c r="G371" t="s">
        <v>959</v>
      </c>
      <c r="H371" s="19" t="s">
        <v>637</v>
      </c>
    </row>
    <row r="372" spans="1:8" x14ac:dyDescent="0.2">
      <c r="A372">
        <v>6</v>
      </c>
      <c r="B372" s="1">
        <v>44011</v>
      </c>
      <c r="C372">
        <v>2275</v>
      </c>
      <c r="D372" s="8">
        <v>7000000</v>
      </c>
      <c r="E372" t="s">
        <v>634</v>
      </c>
      <c r="F372" s="1" t="s">
        <v>635</v>
      </c>
      <c r="G372" t="s">
        <v>961</v>
      </c>
      <c r="H372" s="23" t="s">
        <v>4</v>
      </c>
    </row>
    <row r="373" spans="1:8" x14ac:dyDescent="0.2">
      <c r="A373">
        <v>6</v>
      </c>
      <c r="B373" s="1">
        <v>44012</v>
      </c>
      <c r="C373">
        <v>2275</v>
      </c>
      <c r="D373" s="8">
        <v>1051745000</v>
      </c>
      <c r="E373" t="s">
        <v>634</v>
      </c>
      <c r="F373" s="1" t="s">
        <v>635</v>
      </c>
      <c r="G373" t="s">
        <v>962</v>
      </c>
      <c r="H373" s="19" t="s">
        <v>6</v>
      </c>
    </row>
    <row r="374" spans="1:8" x14ac:dyDescent="0.2">
      <c r="A374">
        <v>7</v>
      </c>
      <c r="B374" s="1">
        <v>44013</v>
      </c>
      <c r="C374">
        <v>2275</v>
      </c>
      <c r="D374" s="8">
        <v>931524000</v>
      </c>
      <c r="E374" t="s">
        <v>634</v>
      </c>
      <c r="F374" t="s">
        <v>635</v>
      </c>
      <c r="G374" t="s">
        <v>963</v>
      </c>
      <c r="H374" s="19" t="s">
        <v>6</v>
      </c>
    </row>
    <row r="375" spans="1:8" x14ac:dyDescent="0.2">
      <c r="A375">
        <v>7</v>
      </c>
      <c r="B375" s="1">
        <v>44013</v>
      </c>
      <c r="C375">
        <v>2275</v>
      </c>
      <c r="D375" s="8">
        <v>140000000</v>
      </c>
      <c r="E375" t="s">
        <v>634</v>
      </c>
      <c r="F375" t="s">
        <v>635</v>
      </c>
      <c r="G375" t="s">
        <v>963</v>
      </c>
      <c r="H375" s="19" t="s">
        <v>6</v>
      </c>
    </row>
    <row r="376" spans="1:8" x14ac:dyDescent="0.2">
      <c r="A376">
        <v>7</v>
      </c>
      <c r="B376" s="1">
        <v>44013</v>
      </c>
      <c r="C376">
        <v>2275</v>
      </c>
      <c r="D376" s="8">
        <v>2800000</v>
      </c>
      <c r="E376" t="s">
        <v>634</v>
      </c>
      <c r="F376" t="s">
        <v>1</v>
      </c>
      <c r="G376" t="s">
        <v>151</v>
      </c>
      <c r="H376" t="s">
        <v>3</v>
      </c>
    </row>
    <row r="377" spans="1:8" x14ac:dyDescent="0.2">
      <c r="A377">
        <v>7</v>
      </c>
      <c r="B377" s="1">
        <v>44013</v>
      </c>
      <c r="C377">
        <v>2275</v>
      </c>
      <c r="D377" s="8">
        <v>70000000</v>
      </c>
      <c r="E377" t="s">
        <v>634</v>
      </c>
      <c r="F377" t="s">
        <v>1</v>
      </c>
      <c r="G377" t="s">
        <v>964</v>
      </c>
      <c r="H377" s="23" t="s">
        <v>4</v>
      </c>
    </row>
    <row r="378" spans="1:8" x14ac:dyDescent="0.2">
      <c r="A378">
        <v>7</v>
      </c>
      <c r="B378" s="1">
        <v>44014</v>
      </c>
      <c r="C378">
        <v>2275</v>
      </c>
      <c r="D378" s="8">
        <v>828932000</v>
      </c>
      <c r="E378" t="s">
        <v>634</v>
      </c>
      <c r="F378" t="s">
        <v>635</v>
      </c>
      <c r="G378" t="s">
        <v>965</v>
      </c>
      <c r="H378" s="19" t="s">
        <v>637</v>
      </c>
    </row>
    <row r="379" spans="1:8" x14ac:dyDescent="0.2">
      <c r="A379">
        <v>7</v>
      </c>
      <c r="B379" s="1">
        <v>44015</v>
      </c>
      <c r="C379">
        <v>2275</v>
      </c>
      <c r="D379" s="8">
        <v>297330000</v>
      </c>
      <c r="E379" t="s">
        <v>634</v>
      </c>
      <c r="F379" t="s">
        <v>635</v>
      </c>
      <c r="G379" t="s">
        <v>205</v>
      </c>
      <c r="H379" t="s">
        <v>2</v>
      </c>
    </row>
    <row r="380" spans="1:8" x14ac:dyDescent="0.2">
      <c r="A380">
        <v>7</v>
      </c>
      <c r="B380" s="1">
        <v>44015</v>
      </c>
      <c r="C380">
        <v>2275</v>
      </c>
      <c r="D380" s="8">
        <v>763184000</v>
      </c>
      <c r="E380" t="s">
        <v>634</v>
      </c>
      <c r="F380" t="s">
        <v>635</v>
      </c>
      <c r="G380" t="s">
        <v>966</v>
      </c>
      <c r="H380" s="19" t="s">
        <v>637</v>
      </c>
    </row>
    <row r="381" spans="1:8" x14ac:dyDescent="0.2">
      <c r="A381">
        <v>7</v>
      </c>
      <c r="B381" s="1">
        <v>44018</v>
      </c>
      <c r="C381">
        <v>2275</v>
      </c>
      <c r="D381" s="8">
        <v>1858877000</v>
      </c>
      <c r="E381" t="s">
        <v>634</v>
      </c>
      <c r="F381" s="1" t="s">
        <v>635</v>
      </c>
      <c r="G381" t="s">
        <v>967</v>
      </c>
      <c r="H381" s="19" t="s">
        <v>637</v>
      </c>
    </row>
    <row r="382" spans="1:8" x14ac:dyDescent="0.2">
      <c r="A382">
        <v>7</v>
      </c>
      <c r="B382" s="1">
        <v>44019</v>
      </c>
      <c r="C382">
        <v>2275</v>
      </c>
      <c r="D382" s="8">
        <v>1115666000</v>
      </c>
      <c r="E382" t="s">
        <v>634</v>
      </c>
      <c r="F382" s="1" t="s">
        <v>635</v>
      </c>
      <c r="G382" t="s">
        <v>968</v>
      </c>
      <c r="H382" s="19" t="s">
        <v>637</v>
      </c>
    </row>
    <row r="383" spans="1:8" x14ac:dyDescent="0.2">
      <c r="A383">
        <v>7</v>
      </c>
      <c r="B383" s="1">
        <v>44019</v>
      </c>
      <c r="C383">
        <v>2275</v>
      </c>
      <c r="D383" s="8">
        <v>5000000</v>
      </c>
      <c r="E383" t="s">
        <v>634</v>
      </c>
      <c r="F383" t="s">
        <v>635</v>
      </c>
      <c r="G383" t="s">
        <v>969</v>
      </c>
      <c r="H383" s="23" t="s">
        <v>4</v>
      </c>
    </row>
    <row r="384" spans="1:8" x14ac:dyDescent="0.2">
      <c r="A384">
        <v>7</v>
      </c>
      <c r="B384" s="1">
        <v>44020</v>
      </c>
      <c r="C384">
        <v>2275</v>
      </c>
      <c r="D384" s="8">
        <v>918545000</v>
      </c>
      <c r="E384" t="s">
        <v>634</v>
      </c>
      <c r="F384" s="1" t="s">
        <v>635</v>
      </c>
      <c r="G384" t="s">
        <v>970</v>
      </c>
      <c r="H384" s="19" t="s">
        <v>637</v>
      </c>
    </row>
    <row r="385" spans="1:8" x14ac:dyDescent="0.2">
      <c r="A385">
        <v>7</v>
      </c>
      <c r="B385" s="1">
        <v>44021</v>
      </c>
      <c r="C385">
        <v>2275</v>
      </c>
      <c r="D385" s="8">
        <v>165532500</v>
      </c>
      <c r="E385" t="s">
        <v>634</v>
      </c>
      <c r="F385" s="1" t="s">
        <v>1</v>
      </c>
      <c r="G385" t="s">
        <v>971</v>
      </c>
      <c r="H385" s="19" t="s">
        <v>637</v>
      </c>
    </row>
    <row r="386" spans="1:8" x14ac:dyDescent="0.2">
      <c r="A386">
        <v>7</v>
      </c>
      <c r="B386" s="1">
        <v>44021</v>
      </c>
      <c r="C386">
        <v>2275</v>
      </c>
      <c r="D386" s="8">
        <v>645040000</v>
      </c>
      <c r="E386" t="s">
        <v>634</v>
      </c>
      <c r="F386" s="1" t="s">
        <v>1</v>
      </c>
      <c r="G386" t="s">
        <v>972</v>
      </c>
      <c r="H386" s="19" t="s">
        <v>637</v>
      </c>
    </row>
    <row r="387" spans="1:8" x14ac:dyDescent="0.2">
      <c r="A387">
        <v>7</v>
      </c>
      <c r="B387" s="1">
        <v>44021</v>
      </c>
      <c r="C387">
        <v>2275</v>
      </c>
      <c r="D387" s="8">
        <v>207035500</v>
      </c>
      <c r="E387" t="s">
        <v>634</v>
      </c>
      <c r="F387" s="1" t="s">
        <v>1</v>
      </c>
      <c r="G387" t="s">
        <v>973</v>
      </c>
      <c r="H387" s="19" t="s">
        <v>637</v>
      </c>
    </row>
    <row r="388" spans="1:8" x14ac:dyDescent="0.2">
      <c r="A388">
        <v>7</v>
      </c>
      <c r="B388" s="1">
        <v>44021</v>
      </c>
      <c r="C388">
        <v>2275</v>
      </c>
      <c r="D388" s="8">
        <v>150000000</v>
      </c>
      <c r="E388" t="s">
        <v>634</v>
      </c>
      <c r="F388" s="1" t="s">
        <v>1</v>
      </c>
      <c r="G388" t="s">
        <v>974</v>
      </c>
      <c r="H388" s="23" t="s">
        <v>4</v>
      </c>
    </row>
    <row r="389" spans="1:8" x14ac:dyDescent="0.2">
      <c r="A389">
        <v>7</v>
      </c>
      <c r="B389" s="1">
        <v>44022</v>
      </c>
      <c r="C389">
        <v>2275</v>
      </c>
      <c r="D389" s="8">
        <v>948338000</v>
      </c>
      <c r="E389" t="s">
        <v>634</v>
      </c>
      <c r="F389" t="s">
        <v>635</v>
      </c>
      <c r="G389" t="s">
        <v>975</v>
      </c>
      <c r="H389" s="19" t="s">
        <v>637</v>
      </c>
    </row>
    <row r="390" spans="1:8" x14ac:dyDescent="0.2">
      <c r="A390">
        <v>7</v>
      </c>
      <c r="B390" s="1">
        <v>44023</v>
      </c>
      <c r="C390">
        <v>2275</v>
      </c>
      <c r="D390" s="8">
        <v>737889000</v>
      </c>
      <c r="E390" t="s">
        <v>634</v>
      </c>
      <c r="F390" t="s">
        <v>635</v>
      </c>
      <c r="G390" t="s">
        <v>976</v>
      </c>
      <c r="H390" s="19" t="s">
        <v>6</v>
      </c>
    </row>
    <row r="391" spans="1:8" x14ac:dyDescent="0.2">
      <c r="A391">
        <v>7</v>
      </c>
      <c r="B391" s="1">
        <v>44023</v>
      </c>
      <c r="C391">
        <v>2275</v>
      </c>
      <c r="D391" s="8">
        <v>99320000</v>
      </c>
      <c r="E391" t="s">
        <v>634</v>
      </c>
      <c r="F391" t="s">
        <v>635</v>
      </c>
      <c r="G391" t="s">
        <v>976</v>
      </c>
      <c r="H391" s="19" t="s">
        <v>6</v>
      </c>
    </row>
    <row r="392" spans="1:8" x14ac:dyDescent="0.2">
      <c r="A392">
        <v>7</v>
      </c>
      <c r="B392" s="1">
        <v>44023</v>
      </c>
      <c r="C392">
        <v>2275</v>
      </c>
      <c r="D392" s="8">
        <v>100817000</v>
      </c>
      <c r="E392" t="s">
        <v>634</v>
      </c>
      <c r="F392" t="s">
        <v>635</v>
      </c>
      <c r="G392" t="s">
        <v>977</v>
      </c>
      <c r="H392" s="23" t="s">
        <v>4</v>
      </c>
    </row>
    <row r="393" spans="1:8" x14ac:dyDescent="0.2">
      <c r="A393">
        <v>7</v>
      </c>
      <c r="B393" s="1">
        <v>44023</v>
      </c>
      <c r="C393">
        <v>2275</v>
      </c>
      <c r="D393" s="8">
        <v>300000000</v>
      </c>
      <c r="E393" t="s">
        <v>634</v>
      </c>
      <c r="F393" t="s">
        <v>635</v>
      </c>
      <c r="G393" t="s">
        <v>978</v>
      </c>
      <c r="H393" s="23" t="s">
        <v>4</v>
      </c>
    </row>
    <row r="394" spans="1:8" x14ac:dyDescent="0.2">
      <c r="A394">
        <v>7</v>
      </c>
      <c r="B394" s="1">
        <v>44023</v>
      </c>
      <c r="C394">
        <v>2275</v>
      </c>
      <c r="D394" s="8">
        <v>10000000</v>
      </c>
      <c r="E394" t="s">
        <v>634</v>
      </c>
      <c r="F394" t="s">
        <v>635</v>
      </c>
      <c r="G394" t="s">
        <v>979</v>
      </c>
      <c r="H394" s="23" t="s">
        <v>4</v>
      </c>
    </row>
    <row r="395" spans="1:8" x14ac:dyDescent="0.2">
      <c r="A395">
        <v>7</v>
      </c>
      <c r="B395" s="1">
        <v>44023</v>
      </c>
      <c r="C395">
        <v>2275</v>
      </c>
      <c r="D395" s="8">
        <v>57000000</v>
      </c>
      <c r="E395" t="s">
        <v>634</v>
      </c>
      <c r="F395" t="s">
        <v>635</v>
      </c>
      <c r="G395" t="s">
        <v>980</v>
      </c>
      <c r="H395" s="23" t="s">
        <v>4</v>
      </c>
    </row>
    <row r="396" spans="1:8" x14ac:dyDescent="0.2">
      <c r="A396">
        <v>7</v>
      </c>
      <c r="B396" s="1">
        <v>44025</v>
      </c>
      <c r="C396">
        <v>2275</v>
      </c>
      <c r="D396" s="8">
        <v>896821000</v>
      </c>
      <c r="E396" t="s">
        <v>634</v>
      </c>
      <c r="F396" t="s">
        <v>716</v>
      </c>
      <c r="G396" t="s">
        <v>981</v>
      </c>
      <c r="H396" s="19" t="s">
        <v>637</v>
      </c>
    </row>
    <row r="397" spans="1:8" x14ac:dyDescent="0.2">
      <c r="A397">
        <v>7</v>
      </c>
      <c r="B397" s="1">
        <v>44025</v>
      </c>
      <c r="C397">
        <v>2275</v>
      </c>
      <c r="D397" s="8">
        <v>32943000</v>
      </c>
      <c r="E397" t="s">
        <v>634</v>
      </c>
      <c r="F397" t="s">
        <v>716</v>
      </c>
      <c r="G397" t="s">
        <v>149</v>
      </c>
      <c r="H397" t="s">
        <v>3</v>
      </c>
    </row>
    <row r="398" spans="1:8" x14ac:dyDescent="0.2">
      <c r="A398">
        <v>7</v>
      </c>
      <c r="B398" s="1">
        <v>44026</v>
      </c>
      <c r="C398">
        <v>2275</v>
      </c>
      <c r="D398" s="8">
        <v>25929000</v>
      </c>
      <c r="E398" t="s">
        <v>634</v>
      </c>
      <c r="F398" t="s">
        <v>1</v>
      </c>
      <c r="G398" t="s">
        <v>146</v>
      </c>
      <c r="H398" t="s">
        <v>3</v>
      </c>
    </row>
    <row r="399" spans="1:8" x14ac:dyDescent="0.2">
      <c r="A399">
        <v>7</v>
      </c>
      <c r="B399" s="1">
        <v>44026</v>
      </c>
      <c r="C399">
        <v>2275</v>
      </c>
      <c r="D399" s="8">
        <v>1140599000</v>
      </c>
      <c r="E399" t="s">
        <v>634</v>
      </c>
      <c r="F399" t="s">
        <v>635</v>
      </c>
      <c r="G399" t="s">
        <v>982</v>
      </c>
      <c r="H399" s="19" t="s">
        <v>637</v>
      </c>
    </row>
    <row r="400" spans="1:8" x14ac:dyDescent="0.2">
      <c r="A400">
        <v>7</v>
      </c>
      <c r="B400" s="1">
        <v>44027</v>
      </c>
      <c r="C400">
        <v>2275</v>
      </c>
      <c r="D400" s="8">
        <v>1005466000</v>
      </c>
      <c r="E400" t="s">
        <v>634</v>
      </c>
      <c r="F400" s="1" t="s">
        <v>635</v>
      </c>
      <c r="G400" t="s">
        <v>983</v>
      </c>
      <c r="H400" s="19" t="s">
        <v>637</v>
      </c>
    </row>
    <row r="401" spans="1:8" x14ac:dyDescent="0.2">
      <c r="A401">
        <v>7</v>
      </c>
      <c r="B401" s="1">
        <v>44027</v>
      </c>
      <c r="C401">
        <v>2275</v>
      </c>
      <c r="D401" s="8">
        <v>68166881</v>
      </c>
      <c r="E401" t="s">
        <v>634</v>
      </c>
      <c r="F401" s="1" t="s">
        <v>1</v>
      </c>
      <c r="G401" t="s">
        <v>984</v>
      </c>
      <c r="H401" s="23" t="s">
        <v>4</v>
      </c>
    </row>
    <row r="402" spans="1:8" x14ac:dyDescent="0.2">
      <c r="A402">
        <v>7</v>
      </c>
      <c r="B402" s="1">
        <v>44028</v>
      </c>
      <c r="C402">
        <v>2275</v>
      </c>
      <c r="D402" s="8">
        <v>757650000</v>
      </c>
      <c r="E402" t="s">
        <v>634</v>
      </c>
      <c r="F402" t="s">
        <v>635</v>
      </c>
      <c r="G402" t="s">
        <v>985</v>
      </c>
      <c r="H402" s="19" t="s">
        <v>637</v>
      </c>
    </row>
    <row r="403" spans="1:8" x14ac:dyDescent="0.2">
      <c r="A403">
        <v>7</v>
      </c>
      <c r="B403" s="1">
        <v>44028</v>
      </c>
      <c r="C403">
        <v>2275</v>
      </c>
      <c r="D403" s="8">
        <v>4637934</v>
      </c>
      <c r="E403" t="s">
        <v>634</v>
      </c>
      <c r="F403" t="s">
        <v>1</v>
      </c>
      <c r="G403" t="s">
        <v>986</v>
      </c>
      <c r="H403" s="23" t="s">
        <v>4</v>
      </c>
    </row>
    <row r="404" spans="1:8" x14ac:dyDescent="0.2">
      <c r="A404">
        <v>7</v>
      </c>
      <c r="B404" s="1">
        <v>44029</v>
      </c>
      <c r="C404">
        <v>2275</v>
      </c>
      <c r="D404" s="8">
        <v>907219000</v>
      </c>
      <c r="E404" t="s">
        <v>634</v>
      </c>
      <c r="F404" t="s">
        <v>635</v>
      </c>
      <c r="G404" t="s">
        <v>987</v>
      </c>
      <c r="H404" s="19" t="s">
        <v>637</v>
      </c>
    </row>
    <row r="405" spans="1:8" x14ac:dyDescent="0.2">
      <c r="A405">
        <v>7</v>
      </c>
      <c r="B405" s="1">
        <v>44029</v>
      </c>
      <c r="C405">
        <v>2275</v>
      </c>
      <c r="D405" s="8">
        <v>2357000</v>
      </c>
      <c r="E405" t="s">
        <v>634</v>
      </c>
      <c r="F405" t="s">
        <v>635</v>
      </c>
      <c r="G405" t="s">
        <v>988</v>
      </c>
      <c r="H405" s="23" t="s">
        <v>4</v>
      </c>
    </row>
    <row r="406" spans="1:8" x14ac:dyDescent="0.2">
      <c r="A406">
        <v>7</v>
      </c>
      <c r="B406" s="1">
        <v>44030</v>
      </c>
      <c r="C406">
        <v>2275</v>
      </c>
      <c r="D406" s="8">
        <v>813358717</v>
      </c>
      <c r="E406" t="s">
        <v>770</v>
      </c>
      <c r="F406" t="s">
        <v>635</v>
      </c>
      <c r="G406" t="s">
        <v>989</v>
      </c>
      <c r="H406" s="19" t="s">
        <v>6</v>
      </c>
    </row>
    <row r="407" spans="1:8" x14ac:dyDescent="0.2">
      <c r="A407">
        <v>7</v>
      </c>
      <c r="B407" s="1">
        <v>44032</v>
      </c>
      <c r="C407">
        <v>2275</v>
      </c>
      <c r="D407" s="8">
        <v>790954000</v>
      </c>
      <c r="E407" t="s">
        <v>634</v>
      </c>
      <c r="F407" t="s">
        <v>635</v>
      </c>
      <c r="G407" t="s">
        <v>990</v>
      </c>
      <c r="H407" s="19" t="s">
        <v>637</v>
      </c>
    </row>
    <row r="408" spans="1:8" x14ac:dyDescent="0.2">
      <c r="A408">
        <v>7</v>
      </c>
      <c r="B408" s="1">
        <v>44033</v>
      </c>
      <c r="C408">
        <v>2275</v>
      </c>
      <c r="D408" s="8">
        <v>4130000</v>
      </c>
      <c r="E408" t="s">
        <v>634</v>
      </c>
      <c r="F408" t="s">
        <v>635</v>
      </c>
      <c r="G408" t="s">
        <v>991</v>
      </c>
      <c r="H408" s="23" t="s">
        <v>4</v>
      </c>
    </row>
    <row r="409" spans="1:8" x14ac:dyDescent="0.2">
      <c r="A409">
        <v>7</v>
      </c>
      <c r="B409" s="1">
        <v>44033</v>
      </c>
      <c r="C409">
        <v>2275</v>
      </c>
      <c r="D409" s="8">
        <v>1298443000</v>
      </c>
      <c r="E409" t="s">
        <v>634</v>
      </c>
      <c r="F409" t="s">
        <v>635</v>
      </c>
      <c r="G409" t="s">
        <v>992</v>
      </c>
      <c r="H409" s="19" t="s">
        <v>637</v>
      </c>
    </row>
    <row r="410" spans="1:8" x14ac:dyDescent="0.2">
      <c r="A410">
        <v>7</v>
      </c>
      <c r="B410" s="1">
        <v>44034</v>
      </c>
      <c r="C410">
        <v>2275</v>
      </c>
      <c r="D410" s="8">
        <v>989187000</v>
      </c>
      <c r="E410" t="s">
        <v>634</v>
      </c>
      <c r="F410" s="1" t="s">
        <v>635</v>
      </c>
      <c r="G410" t="s">
        <v>993</v>
      </c>
      <c r="H410" s="19" t="s">
        <v>637</v>
      </c>
    </row>
    <row r="411" spans="1:8" x14ac:dyDescent="0.2">
      <c r="A411">
        <v>7</v>
      </c>
      <c r="B411" s="1">
        <v>44035</v>
      </c>
      <c r="C411">
        <v>2275</v>
      </c>
      <c r="D411" s="8">
        <v>955068000</v>
      </c>
      <c r="E411" t="s">
        <v>634</v>
      </c>
      <c r="F411" t="s">
        <v>635</v>
      </c>
      <c r="G411" t="s">
        <v>994</v>
      </c>
      <c r="H411" s="19" t="s">
        <v>637</v>
      </c>
    </row>
    <row r="412" spans="1:8" x14ac:dyDescent="0.2">
      <c r="A412">
        <v>7</v>
      </c>
      <c r="B412" s="1">
        <v>44036</v>
      </c>
      <c r="C412">
        <v>2275</v>
      </c>
      <c r="D412" s="8">
        <v>942970000</v>
      </c>
      <c r="E412" t="s">
        <v>634</v>
      </c>
      <c r="F412" t="s">
        <v>635</v>
      </c>
      <c r="G412" t="s">
        <v>995</v>
      </c>
      <c r="H412" s="19" t="s">
        <v>637</v>
      </c>
    </row>
    <row r="413" spans="1:8" x14ac:dyDescent="0.2">
      <c r="A413">
        <v>7</v>
      </c>
      <c r="B413" s="1">
        <v>44037</v>
      </c>
      <c r="C413">
        <v>2275</v>
      </c>
      <c r="D413" s="8">
        <v>736456000</v>
      </c>
      <c r="E413" t="s">
        <v>634</v>
      </c>
      <c r="F413" t="s">
        <v>635</v>
      </c>
      <c r="G413" t="s">
        <v>996</v>
      </c>
      <c r="H413" s="19" t="s">
        <v>637</v>
      </c>
    </row>
    <row r="414" spans="1:8" x14ac:dyDescent="0.2">
      <c r="A414">
        <v>7</v>
      </c>
      <c r="B414" s="1">
        <v>44037</v>
      </c>
      <c r="C414">
        <v>2275</v>
      </c>
      <c r="D414" s="8">
        <v>166043000</v>
      </c>
      <c r="E414" t="s">
        <v>634</v>
      </c>
      <c r="F414" t="s">
        <v>635</v>
      </c>
      <c r="G414" t="s">
        <v>996</v>
      </c>
      <c r="H414" s="19" t="s">
        <v>637</v>
      </c>
    </row>
    <row r="415" spans="1:8" x14ac:dyDescent="0.2">
      <c r="A415">
        <v>7</v>
      </c>
      <c r="B415" s="1">
        <v>44037</v>
      </c>
      <c r="C415">
        <v>2275</v>
      </c>
      <c r="D415" s="8">
        <v>77891000</v>
      </c>
      <c r="E415" t="s">
        <v>634</v>
      </c>
      <c r="F415" t="s">
        <v>635</v>
      </c>
      <c r="G415" t="s">
        <v>996</v>
      </c>
      <c r="H415" s="19" t="s">
        <v>637</v>
      </c>
    </row>
    <row r="416" spans="1:8" x14ac:dyDescent="0.2">
      <c r="A416">
        <v>7</v>
      </c>
      <c r="B416" s="1">
        <v>44037</v>
      </c>
      <c r="C416">
        <v>2275</v>
      </c>
      <c r="D416" s="8">
        <v>19301000</v>
      </c>
      <c r="E416" t="s">
        <v>634</v>
      </c>
      <c r="F416" t="s">
        <v>635</v>
      </c>
      <c r="G416" t="s">
        <v>996</v>
      </c>
      <c r="H416" s="19" t="s">
        <v>637</v>
      </c>
    </row>
    <row r="417" spans="1:8" x14ac:dyDescent="0.2">
      <c r="A417">
        <v>7</v>
      </c>
      <c r="B417" s="1">
        <v>44037</v>
      </c>
      <c r="C417">
        <v>2275</v>
      </c>
      <c r="D417" s="8">
        <v>15000000</v>
      </c>
      <c r="E417" t="s">
        <v>770</v>
      </c>
      <c r="F417" t="s">
        <v>635</v>
      </c>
      <c r="G417" t="s">
        <v>997</v>
      </c>
      <c r="H417" s="19" t="s">
        <v>6</v>
      </c>
    </row>
    <row r="418" spans="1:8" x14ac:dyDescent="0.2">
      <c r="A418">
        <v>7</v>
      </c>
      <c r="B418" s="1">
        <v>44037</v>
      </c>
      <c r="C418">
        <v>2275</v>
      </c>
      <c r="D418" s="8">
        <v>1000000</v>
      </c>
      <c r="E418" t="s">
        <v>634</v>
      </c>
      <c r="F418" t="s">
        <v>635</v>
      </c>
      <c r="G418" t="s">
        <v>998</v>
      </c>
      <c r="H418" s="23" t="s">
        <v>4</v>
      </c>
    </row>
    <row r="419" spans="1:8" x14ac:dyDescent="0.2">
      <c r="A419">
        <v>7</v>
      </c>
      <c r="B419" s="1">
        <v>44037</v>
      </c>
      <c r="C419">
        <v>2275</v>
      </c>
      <c r="D419" s="8">
        <v>683500</v>
      </c>
      <c r="E419" t="s">
        <v>770</v>
      </c>
      <c r="F419" t="s">
        <v>635</v>
      </c>
      <c r="G419" t="s">
        <v>999</v>
      </c>
      <c r="H419" s="19" t="s">
        <v>6</v>
      </c>
    </row>
    <row r="420" spans="1:8" x14ac:dyDescent="0.2">
      <c r="A420">
        <v>7</v>
      </c>
      <c r="B420" s="1">
        <v>44038</v>
      </c>
      <c r="C420">
        <v>2275</v>
      </c>
      <c r="D420" s="8">
        <v>602800</v>
      </c>
      <c r="E420" t="s">
        <v>770</v>
      </c>
      <c r="F420" t="s">
        <v>635</v>
      </c>
      <c r="G420" t="s">
        <v>1000</v>
      </c>
      <c r="H420" s="19" t="s">
        <v>6</v>
      </c>
    </row>
    <row r="421" spans="1:8" x14ac:dyDescent="0.2">
      <c r="A421">
        <v>7</v>
      </c>
      <c r="B421" s="1">
        <v>44038</v>
      </c>
      <c r="C421">
        <v>2275</v>
      </c>
      <c r="D421" s="8">
        <v>354000</v>
      </c>
      <c r="E421" t="s">
        <v>770</v>
      </c>
      <c r="F421" t="s">
        <v>635</v>
      </c>
      <c r="G421" t="s">
        <v>1001</v>
      </c>
      <c r="H421" s="19" t="s">
        <v>6</v>
      </c>
    </row>
    <row r="422" spans="1:8" x14ac:dyDescent="0.2">
      <c r="A422">
        <v>7</v>
      </c>
      <c r="B422" s="1">
        <v>44039</v>
      </c>
      <c r="C422">
        <v>2275</v>
      </c>
      <c r="D422" s="8">
        <v>1001295000</v>
      </c>
      <c r="E422" t="s">
        <v>634</v>
      </c>
      <c r="F422" t="s">
        <v>635</v>
      </c>
      <c r="G422" t="s">
        <v>1002</v>
      </c>
      <c r="H422" s="19" t="s">
        <v>637</v>
      </c>
    </row>
    <row r="423" spans="1:8" x14ac:dyDescent="0.2">
      <c r="A423">
        <v>7</v>
      </c>
      <c r="B423" s="1">
        <v>44040</v>
      </c>
      <c r="C423">
        <v>2275</v>
      </c>
      <c r="D423" s="8">
        <v>250700</v>
      </c>
      <c r="E423" t="s">
        <v>770</v>
      </c>
      <c r="F423" t="s">
        <v>1</v>
      </c>
      <c r="G423" t="s">
        <v>1003</v>
      </c>
      <c r="H423" s="19" t="s">
        <v>6</v>
      </c>
    </row>
    <row r="424" spans="1:8" x14ac:dyDescent="0.2">
      <c r="A424">
        <v>7</v>
      </c>
      <c r="B424" s="1">
        <v>44040</v>
      </c>
      <c r="C424">
        <v>2275</v>
      </c>
      <c r="D424" s="8">
        <v>15000000</v>
      </c>
      <c r="E424" t="s">
        <v>770</v>
      </c>
      <c r="F424" t="s">
        <v>1</v>
      </c>
      <c r="G424" t="s">
        <v>1004</v>
      </c>
      <c r="H424" s="19" t="s">
        <v>6</v>
      </c>
    </row>
    <row r="425" spans="1:8" x14ac:dyDescent="0.2">
      <c r="A425">
        <v>7</v>
      </c>
      <c r="B425" s="1">
        <v>44040</v>
      </c>
      <c r="C425">
        <v>2275</v>
      </c>
      <c r="D425" s="8">
        <v>73025558</v>
      </c>
      <c r="E425" t="s">
        <v>634</v>
      </c>
      <c r="F425" s="1" t="s">
        <v>1</v>
      </c>
      <c r="G425" t="s">
        <v>1005</v>
      </c>
      <c r="H425" s="23" t="s">
        <v>4</v>
      </c>
    </row>
    <row r="426" spans="1:8" x14ac:dyDescent="0.2">
      <c r="A426">
        <v>7</v>
      </c>
      <c r="B426" s="1">
        <v>44040</v>
      </c>
      <c r="C426">
        <v>2275</v>
      </c>
      <c r="D426" s="8">
        <v>1208995000</v>
      </c>
      <c r="E426" t="s">
        <v>634</v>
      </c>
      <c r="F426" s="1" t="s">
        <v>1</v>
      </c>
      <c r="G426" t="s">
        <v>1006</v>
      </c>
      <c r="H426" s="19" t="s">
        <v>637</v>
      </c>
    </row>
    <row r="427" spans="1:8" x14ac:dyDescent="0.2">
      <c r="A427">
        <v>7</v>
      </c>
      <c r="B427" s="1">
        <v>44041</v>
      </c>
      <c r="C427">
        <v>2275</v>
      </c>
      <c r="D427" s="8">
        <v>242454000</v>
      </c>
      <c r="E427" t="s">
        <v>634</v>
      </c>
      <c r="F427" s="1" t="s">
        <v>1</v>
      </c>
      <c r="G427" t="s">
        <v>1007</v>
      </c>
      <c r="H427" s="19" t="s">
        <v>6</v>
      </c>
    </row>
    <row r="428" spans="1:8" x14ac:dyDescent="0.2">
      <c r="A428">
        <v>7</v>
      </c>
      <c r="B428" s="1">
        <v>44041</v>
      </c>
      <c r="C428">
        <v>2275</v>
      </c>
      <c r="D428" s="8">
        <v>463414000</v>
      </c>
      <c r="E428" t="s">
        <v>634</v>
      </c>
      <c r="F428" s="1" t="s">
        <v>635</v>
      </c>
      <c r="G428" t="s">
        <v>1008</v>
      </c>
      <c r="H428" s="19" t="s">
        <v>637</v>
      </c>
    </row>
    <row r="429" spans="1:8" x14ac:dyDescent="0.2">
      <c r="A429">
        <v>7</v>
      </c>
      <c r="B429" s="1">
        <v>44041</v>
      </c>
      <c r="C429">
        <v>2275</v>
      </c>
      <c r="D429" s="8">
        <v>1524150</v>
      </c>
      <c r="E429" t="s">
        <v>770</v>
      </c>
      <c r="F429" s="1" t="s">
        <v>635</v>
      </c>
      <c r="G429" t="s">
        <v>1009</v>
      </c>
      <c r="H429" s="19" t="s">
        <v>6</v>
      </c>
    </row>
    <row r="430" spans="1:8" x14ac:dyDescent="0.2">
      <c r="A430">
        <v>7</v>
      </c>
      <c r="B430" s="1">
        <v>44041</v>
      </c>
      <c r="C430">
        <v>2275</v>
      </c>
      <c r="D430" s="8">
        <v>305356000</v>
      </c>
      <c r="E430" t="s">
        <v>634</v>
      </c>
      <c r="F430" s="1" t="s">
        <v>1</v>
      </c>
      <c r="G430" t="s">
        <v>1010</v>
      </c>
      <c r="H430" s="19" t="s">
        <v>6</v>
      </c>
    </row>
    <row r="431" spans="1:8" x14ac:dyDescent="0.2">
      <c r="A431" s="36">
        <v>7</v>
      </c>
      <c r="B431" s="37">
        <v>44041</v>
      </c>
      <c r="C431" s="36">
        <v>2275</v>
      </c>
      <c r="D431" s="41">
        <v>150000000</v>
      </c>
      <c r="E431" s="36" t="s">
        <v>770</v>
      </c>
      <c r="F431" s="37" t="s">
        <v>635</v>
      </c>
      <c r="G431" s="36" t="s">
        <v>1011</v>
      </c>
      <c r="H431" s="36" t="s">
        <v>6</v>
      </c>
    </row>
    <row r="432" spans="1:8" x14ac:dyDescent="0.2">
      <c r="A432">
        <v>7</v>
      </c>
      <c r="B432" s="1">
        <v>44041</v>
      </c>
      <c r="C432">
        <v>2275</v>
      </c>
      <c r="D432" s="8">
        <v>112788000</v>
      </c>
      <c r="E432" t="s">
        <v>634</v>
      </c>
      <c r="F432" s="1" t="s">
        <v>635</v>
      </c>
      <c r="G432" t="s">
        <v>1012</v>
      </c>
      <c r="H432" s="23" t="s">
        <v>4</v>
      </c>
    </row>
    <row r="433" spans="1:8" x14ac:dyDescent="0.2">
      <c r="A433">
        <v>7</v>
      </c>
      <c r="B433" s="1">
        <v>44042</v>
      </c>
      <c r="C433">
        <v>2275</v>
      </c>
      <c r="D433" s="8">
        <v>627422000</v>
      </c>
      <c r="E433" t="s">
        <v>634</v>
      </c>
      <c r="F433" t="s">
        <v>635</v>
      </c>
      <c r="G433" t="s">
        <v>1013</v>
      </c>
      <c r="H433" s="19" t="s">
        <v>637</v>
      </c>
    </row>
    <row r="434" spans="1:8" x14ac:dyDescent="0.2">
      <c r="A434">
        <v>7</v>
      </c>
      <c r="B434" s="1">
        <v>44042</v>
      </c>
      <c r="C434">
        <v>2275</v>
      </c>
      <c r="D434" s="8">
        <v>220000000</v>
      </c>
      <c r="E434" t="s">
        <v>634</v>
      </c>
      <c r="F434" t="s">
        <v>1</v>
      </c>
      <c r="G434" t="s">
        <v>1014</v>
      </c>
      <c r="H434" s="19" t="s">
        <v>6</v>
      </c>
    </row>
    <row r="435" spans="1:8" x14ac:dyDescent="0.2">
      <c r="A435">
        <v>7</v>
      </c>
      <c r="B435" s="1">
        <v>44042</v>
      </c>
      <c r="C435">
        <v>2275</v>
      </c>
      <c r="D435" s="8">
        <v>100650000</v>
      </c>
      <c r="E435" t="s">
        <v>1015</v>
      </c>
      <c r="F435" t="s">
        <v>635</v>
      </c>
      <c r="G435" t="s">
        <v>1016</v>
      </c>
      <c r="H435" s="19" t="s">
        <v>6</v>
      </c>
    </row>
    <row r="436" spans="1:8" x14ac:dyDescent="0.2">
      <c r="A436">
        <v>7</v>
      </c>
      <c r="B436" s="1">
        <v>44042</v>
      </c>
      <c r="C436">
        <v>2275</v>
      </c>
      <c r="D436" s="8">
        <v>15000000</v>
      </c>
      <c r="E436" t="s">
        <v>770</v>
      </c>
      <c r="F436" t="s">
        <v>635</v>
      </c>
      <c r="G436" t="s">
        <v>1017</v>
      </c>
      <c r="H436" s="19" t="s">
        <v>6</v>
      </c>
    </row>
    <row r="437" spans="1:8" x14ac:dyDescent="0.2">
      <c r="A437">
        <v>7</v>
      </c>
      <c r="B437" s="1">
        <v>44043</v>
      </c>
      <c r="C437">
        <v>2275</v>
      </c>
      <c r="D437" s="8">
        <v>625346000</v>
      </c>
      <c r="E437" t="s">
        <v>634</v>
      </c>
      <c r="F437" t="s">
        <v>635</v>
      </c>
      <c r="G437" t="s">
        <v>1018</v>
      </c>
      <c r="H437" s="19" t="s">
        <v>637</v>
      </c>
    </row>
    <row r="438" spans="1:8" x14ac:dyDescent="0.2">
      <c r="A438">
        <v>7</v>
      </c>
      <c r="B438" s="1">
        <v>44043</v>
      </c>
      <c r="C438">
        <v>2275</v>
      </c>
      <c r="D438" s="8">
        <v>240000000</v>
      </c>
      <c r="E438" t="s">
        <v>634</v>
      </c>
      <c r="F438" t="s">
        <v>635</v>
      </c>
      <c r="G438" t="s">
        <v>1019</v>
      </c>
      <c r="H438" s="19" t="s">
        <v>6</v>
      </c>
    </row>
    <row r="439" spans="1:8" x14ac:dyDescent="0.2">
      <c r="A439">
        <v>7</v>
      </c>
      <c r="B439" s="1">
        <v>44043</v>
      </c>
      <c r="C439">
        <v>2275</v>
      </c>
      <c r="D439" s="8">
        <v>722495</v>
      </c>
      <c r="E439" t="s">
        <v>770</v>
      </c>
      <c r="F439" t="s">
        <v>635</v>
      </c>
      <c r="G439" t="s">
        <v>1020</v>
      </c>
      <c r="H439" s="19" t="s">
        <v>6</v>
      </c>
    </row>
    <row r="440" spans="1:8" x14ac:dyDescent="0.2">
      <c r="A440">
        <v>7</v>
      </c>
      <c r="B440" s="1">
        <v>44043</v>
      </c>
      <c r="C440">
        <v>2275</v>
      </c>
      <c r="D440" s="8">
        <v>333300</v>
      </c>
      <c r="E440" t="s">
        <v>770</v>
      </c>
      <c r="F440" t="s">
        <v>635</v>
      </c>
      <c r="G440" t="s">
        <v>1021</v>
      </c>
      <c r="H440" s="19" t="s">
        <v>6</v>
      </c>
    </row>
    <row r="441" spans="1:8" x14ac:dyDescent="0.2">
      <c r="A441">
        <v>8</v>
      </c>
      <c r="B441" s="1">
        <v>44044</v>
      </c>
      <c r="C441">
        <v>2275</v>
      </c>
      <c r="D441" s="8">
        <v>376787000</v>
      </c>
      <c r="E441" t="s">
        <v>634</v>
      </c>
      <c r="F441" t="s">
        <v>635</v>
      </c>
      <c r="G441" t="s">
        <v>1022</v>
      </c>
      <c r="H441" s="19" t="s">
        <v>6</v>
      </c>
    </row>
    <row r="442" spans="1:8" x14ac:dyDescent="0.2">
      <c r="A442">
        <v>8</v>
      </c>
      <c r="B442" s="1">
        <v>44044</v>
      </c>
      <c r="C442">
        <v>2275</v>
      </c>
      <c r="D442" s="8">
        <v>219700000</v>
      </c>
      <c r="E442" t="s">
        <v>634</v>
      </c>
      <c r="F442" t="s">
        <v>635</v>
      </c>
      <c r="G442" t="s">
        <v>1023</v>
      </c>
      <c r="H442" s="23" t="s">
        <v>4</v>
      </c>
    </row>
    <row r="443" spans="1:8" x14ac:dyDescent="0.2">
      <c r="A443">
        <v>8</v>
      </c>
      <c r="B443" s="1">
        <v>44044</v>
      </c>
      <c r="C443">
        <v>2275</v>
      </c>
      <c r="D443" s="8">
        <v>119246000</v>
      </c>
      <c r="E443" t="s">
        <v>634</v>
      </c>
      <c r="F443" t="s">
        <v>635</v>
      </c>
      <c r="G443" t="s">
        <v>1022</v>
      </c>
      <c r="H443" s="19" t="s">
        <v>6</v>
      </c>
    </row>
    <row r="444" spans="1:8" x14ac:dyDescent="0.2">
      <c r="A444">
        <v>8</v>
      </c>
      <c r="B444" s="1">
        <v>44044</v>
      </c>
      <c r="C444">
        <v>2275</v>
      </c>
      <c r="D444" s="8">
        <v>73855000</v>
      </c>
      <c r="E444" t="s">
        <v>634</v>
      </c>
      <c r="F444" t="s">
        <v>635</v>
      </c>
      <c r="G444" t="s">
        <v>1024</v>
      </c>
      <c r="H444" s="19" t="s">
        <v>6</v>
      </c>
    </row>
    <row r="445" spans="1:8" x14ac:dyDescent="0.2">
      <c r="A445">
        <v>8</v>
      </c>
      <c r="B445" s="1">
        <v>44046</v>
      </c>
      <c r="C445">
        <v>2275</v>
      </c>
      <c r="D445" s="8">
        <v>725743000</v>
      </c>
      <c r="E445" t="s">
        <v>634</v>
      </c>
      <c r="F445" t="s">
        <v>635</v>
      </c>
      <c r="G445" t="s">
        <v>1025</v>
      </c>
      <c r="H445" s="19" t="s">
        <v>637</v>
      </c>
    </row>
    <row r="446" spans="1:8" x14ac:dyDescent="0.2">
      <c r="A446">
        <v>8</v>
      </c>
      <c r="B446" s="1">
        <v>44046</v>
      </c>
      <c r="C446">
        <v>2275</v>
      </c>
      <c r="D446" s="8">
        <v>615000</v>
      </c>
      <c r="E446" t="s">
        <v>634</v>
      </c>
      <c r="F446" t="s">
        <v>1</v>
      </c>
      <c r="G446" t="s">
        <v>1026</v>
      </c>
      <c r="H446" s="23" t="s">
        <v>4</v>
      </c>
    </row>
    <row r="447" spans="1:8" x14ac:dyDescent="0.2">
      <c r="A447">
        <v>8</v>
      </c>
      <c r="B447" s="1">
        <v>44046</v>
      </c>
      <c r="C447">
        <v>2275</v>
      </c>
      <c r="D447" s="8">
        <v>362977000</v>
      </c>
      <c r="E447" t="s">
        <v>634</v>
      </c>
      <c r="F447" t="s">
        <v>1</v>
      </c>
      <c r="G447" t="s">
        <v>1022</v>
      </c>
      <c r="H447" s="19" t="s">
        <v>6</v>
      </c>
    </row>
    <row r="448" spans="1:8" x14ac:dyDescent="0.2">
      <c r="A448">
        <v>8</v>
      </c>
      <c r="B448" s="1">
        <v>44046</v>
      </c>
      <c r="C448">
        <v>2275</v>
      </c>
      <c r="D448" s="8">
        <v>726000</v>
      </c>
      <c r="E448" t="s">
        <v>642</v>
      </c>
      <c r="F448" t="s">
        <v>1</v>
      </c>
      <c r="G448">
        <v>2275</v>
      </c>
      <c r="H448" s="19" t="s">
        <v>6</v>
      </c>
    </row>
    <row r="449" spans="1:8" x14ac:dyDescent="0.2">
      <c r="A449">
        <v>8</v>
      </c>
      <c r="B449" s="1">
        <v>44047</v>
      </c>
      <c r="C449">
        <v>2275</v>
      </c>
      <c r="D449" s="8">
        <v>929988000</v>
      </c>
      <c r="E449" t="s">
        <v>634</v>
      </c>
      <c r="F449" t="s">
        <v>635</v>
      </c>
      <c r="G449" t="s">
        <v>1027</v>
      </c>
      <c r="H449" s="19" t="s">
        <v>637</v>
      </c>
    </row>
    <row r="450" spans="1:8" x14ac:dyDescent="0.2">
      <c r="A450">
        <v>8</v>
      </c>
      <c r="B450" s="1">
        <v>44047</v>
      </c>
      <c r="C450">
        <v>2275</v>
      </c>
      <c r="D450" s="8">
        <v>174600000</v>
      </c>
      <c r="E450" t="s">
        <v>634</v>
      </c>
      <c r="F450" t="s">
        <v>1</v>
      </c>
      <c r="G450" t="s">
        <v>1028</v>
      </c>
      <c r="H450" s="19" t="s">
        <v>6</v>
      </c>
    </row>
    <row r="451" spans="1:8" x14ac:dyDescent="0.2">
      <c r="A451">
        <v>8</v>
      </c>
      <c r="B451" s="1">
        <v>44047</v>
      </c>
      <c r="C451">
        <v>2275</v>
      </c>
      <c r="D451" s="8">
        <v>11500000</v>
      </c>
      <c r="E451" t="s">
        <v>634</v>
      </c>
      <c r="F451" t="s">
        <v>635</v>
      </c>
      <c r="G451" t="s">
        <v>1029</v>
      </c>
      <c r="H451" s="23" t="s">
        <v>4</v>
      </c>
    </row>
    <row r="452" spans="1:8" x14ac:dyDescent="0.2">
      <c r="A452">
        <v>8</v>
      </c>
      <c r="B452" s="1">
        <v>44048</v>
      </c>
      <c r="C452">
        <v>2275</v>
      </c>
      <c r="D452" s="8">
        <v>903175000</v>
      </c>
      <c r="E452" t="s">
        <v>634</v>
      </c>
      <c r="F452" t="s">
        <v>635</v>
      </c>
      <c r="G452" t="s">
        <v>1030</v>
      </c>
      <c r="H452" s="19" t="s">
        <v>637</v>
      </c>
    </row>
    <row r="453" spans="1:8" x14ac:dyDescent="0.2">
      <c r="A453">
        <v>8</v>
      </c>
      <c r="B453" s="1">
        <v>44048</v>
      </c>
      <c r="C453">
        <v>2275</v>
      </c>
      <c r="D453" s="8">
        <v>223390000</v>
      </c>
      <c r="E453" t="s">
        <v>634</v>
      </c>
      <c r="F453" t="s">
        <v>1</v>
      </c>
      <c r="G453" t="s">
        <v>1031</v>
      </c>
      <c r="H453" s="19" t="s">
        <v>6</v>
      </c>
    </row>
    <row r="454" spans="1:8" x14ac:dyDescent="0.2">
      <c r="A454">
        <v>8</v>
      </c>
      <c r="B454" s="1">
        <v>44048</v>
      </c>
      <c r="C454">
        <v>2275</v>
      </c>
      <c r="D454" s="8">
        <v>746000</v>
      </c>
      <c r="E454" t="s">
        <v>770</v>
      </c>
      <c r="F454" t="s">
        <v>1</v>
      </c>
      <c r="G454" t="s">
        <v>1032</v>
      </c>
      <c r="H454" s="19" t="s">
        <v>6</v>
      </c>
    </row>
    <row r="455" spans="1:8" x14ac:dyDescent="0.2">
      <c r="A455">
        <v>8</v>
      </c>
      <c r="B455" s="1">
        <v>44049</v>
      </c>
      <c r="C455">
        <v>2275</v>
      </c>
      <c r="D455" s="8">
        <v>754223000</v>
      </c>
      <c r="E455" t="s">
        <v>634</v>
      </c>
      <c r="F455" s="1" t="s">
        <v>635</v>
      </c>
      <c r="G455" t="s">
        <v>1033</v>
      </c>
      <c r="H455" s="19" t="s">
        <v>637</v>
      </c>
    </row>
    <row r="456" spans="1:8" x14ac:dyDescent="0.2">
      <c r="A456">
        <v>8</v>
      </c>
      <c r="B456" s="1">
        <v>44049</v>
      </c>
      <c r="C456">
        <v>2275</v>
      </c>
      <c r="D456" s="8">
        <v>127090000</v>
      </c>
      <c r="E456" t="s">
        <v>634</v>
      </c>
      <c r="F456" s="1" t="s">
        <v>1</v>
      </c>
      <c r="G456" t="s">
        <v>1034</v>
      </c>
      <c r="H456" s="19" t="s">
        <v>6</v>
      </c>
    </row>
    <row r="457" spans="1:8" x14ac:dyDescent="0.2">
      <c r="A457">
        <v>8</v>
      </c>
      <c r="B457" s="1">
        <v>44049</v>
      </c>
      <c r="C457">
        <v>2275</v>
      </c>
      <c r="D457" s="8">
        <v>563000</v>
      </c>
      <c r="E457" t="s">
        <v>770</v>
      </c>
      <c r="F457" s="1" t="s">
        <v>635</v>
      </c>
      <c r="G457" t="s">
        <v>1035</v>
      </c>
      <c r="H457" s="19" t="s">
        <v>6</v>
      </c>
    </row>
    <row r="458" spans="1:8" x14ac:dyDescent="0.2">
      <c r="A458">
        <v>8</v>
      </c>
      <c r="B458" s="1">
        <v>44050</v>
      </c>
      <c r="C458">
        <v>2275</v>
      </c>
      <c r="D458" s="8">
        <v>722371000</v>
      </c>
      <c r="E458" t="s">
        <v>634</v>
      </c>
      <c r="F458" t="s">
        <v>635</v>
      </c>
      <c r="G458" t="s">
        <v>1036</v>
      </c>
      <c r="H458" s="19" t="s">
        <v>637</v>
      </c>
    </row>
    <row r="459" spans="1:8" x14ac:dyDescent="0.2">
      <c r="A459">
        <v>8</v>
      </c>
      <c r="B459" s="1">
        <v>44050</v>
      </c>
      <c r="C459">
        <v>2275</v>
      </c>
      <c r="D459" s="8">
        <v>177740000</v>
      </c>
      <c r="E459" t="s">
        <v>634</v>
      </c>
      <c r="F459" t="s">
        <v>635</v>
      </c>
      <c r="G459" t="s">
        <v>1037</v>
      </c>
      <c r="H459" s="19" t="s">
        <v>6</v>
      </c>
    </row>
    <row r="460" spans="1:8" x14ac:dyDescent="0.2">
      <c r="A460">
        <v>8</v>
      </c>
      <c r="B460" s="1">
        <v>44050</v>
      </c>
      <c r="C460">
        <v>2275</v>
      </c>
      <c r="D460" s="8">
        <v>120685000</v>
      </c>
      <c r="E460" t="s">
        <v>634</v>
      </c>
      <c r="F460" t="s">
        <v>635</v>
      </c>
      <c r="G460" t="s">
        <v>1038</v>
      </c>
      <c r="H460" s="23" t="s">
        <v>4</v>
      </c>
    </row>
    <row r="461" spans="1:8" x14ac:dyDescent="0.2">
      <c r="A461">
        <v>8</v>
      </c>
      <c r="B461" s="1">
        <v>44050</v>
      </c>
      <c r="C461">
        <v>2275</v>
      </c>
      <c r="D461" s="8">
        <v>9141000</v>
      </c>
      <c r="E461" t="s">
        <v>634</v>
      </c>
      <c r="F461" t="s">
        <v>635</v>
      </c>
      <c r="G461" t="s">
        <v>1039</v>
      </c>
      <c r="H461" s="23" t="s">
        <v>4</v>
      </c>
    </row>
    <row r="462" spans="1:8" x14ac:dyDescent="0.2">
      <c r="A462">
        <v>8</v>
      </c>
      <c r="B462" s="1">
        <v>44051</v>
      </c>
      <c r="C462">
        <v>2275</v>
      </c>
      <c r="D462" s="8">
        <v>463965000</v>
      </c>
      <c r="E462" t="s">
        <v>634</v>
      </c>
      <c r="F462" s="1" t="s">
        <v>635</v>
      </c>
      <c r="G462" t="s">
        <v>1040</v>
      </c>
      <c r="H462" s="19" t="s">
        <v>6</v>
      </c>
    </row>
    <row r="463" spans="1:8" x14ac:dyDescent="0.2">
      <c r="A463">
        <v>8</v>
      </c>
      <c r="B463" s="1">
        <v>44051</v>
      </c>
      <c r="C463">
        <v>2275</v>
      </c>
      <c r="D463" s="8">
        <v>300000000</v>
      </c>
      <c r="E463" t="s">
        <v>634</v>
      </c>
      <c r="F463" s="1" t="s">
        <v>635</v>
      </c>
      <c r="G463" t="s">
        <v>1041</v>
      </c>
      <c r="H463" s="23" t="s">
        <v>4</v>
      </c>
    </row>
    <row r="464" spans="1:8" x14ac:dyDescent="0.2">
      <c r="A464">
        <v>8</v>
      </c>
      <c r="B464" s="1">
        <v>44051</v>
      </c>
      <c r="C464">
        <v>2275</v>
      </c>
      <c r="D464" s="8">
        <v>80000000</v>
      </c>
      <c r="E464" t="s">
        <v>634</v>
      </c>
      <c r="F464" s="1" t="s">
        <v>635</v>
      </c>
      <c r="G464" t="s">
        <v>1042</v>
      </c>
      <c r="H464" s="23" t="s">
        <v>4</v>
      </c>
    </row>
    <row r="465" spans="1:8" x14ac:dyDescent="0.2">
      <c r="A465">
        <v>8</v>
      </c>
      <c r="B465" s="1">
        <v>44051</v>
      </c>
      <c r="C465">
        <v>2275</v>
      </c>
      <c r="D465" s="8">
        <v>897000</v>
      </c>
      <c r="E465" t="s">
        <v>770</v>
      </c>
      <c r="F465" s="1" t="s">
        <v>635</v>
      </c>
      <c r="G465" t="s">
        <v>1043</v>
      </c>
      <c r="H465" s="19" t="s">
        <v>6</v>
      </c>
    </row>
    <row r="466" spans="1:8" x14ac:dyDescent="0.2">
      <c r="A466">
        <v>8</v>
      </c>
      <c r="B466" s="1">
        <v>44053</v>
      </c>
      <c r="C466">
        <v>2275</v>
      </c>
      <c r="D466" s="8">
        <v>839390000</v>
      </c>
      <c r="E466" t="s">
        <v>634</v>
      </c>
      <c r="F466" s="1" t="s">
        <v>635</v>
      </c>
      <c r="G466" t="s">
        <v>1044</v>
      </c>
      <c r="H466" s="19" t="s">
        <v>637</v>
      </c>
    </row>
    <row r="467" spans="1:8" x14ac:dyDescent="0.2">
      <c r="A467">
        <v>8</v>
      </c>
      <c r="B467" s="1">
        <v>44053</v>
      </c>
      <c r="C467">
        <v>2275</v>
      </c>
      <c r="D467" s="8">
        <v>275900000</v>
      </c>
      <c r="E467" t="s">
        <v>634</v>
      </c>
      <c r="F467" s="1" t="s">
        <v>635</v>
      </c>
      <c r="G467" t="s">
        <v>1045</v>
      </c>
      <c r="H467" s="23" t="s">
        <v>4</v>
      </c>
    </row>
    <row r="468" spans="1:8" x14ac:dyDescent="0.2">
      <c r="A468">
        <v>8</v>
      </c>
      <c r="B468" s="1">
        <v>44054</v>
      </c>
      <c r="C468">
        <v>2275</v>
      </c>
      <c r="D468" s="8">
        <v>607000</v>
      </c>
      <c r="E468" t="s">
        <v>634</v>
      </c>
      <c r="F468" t="s">
        <v>635</v>
      </c>
      <c r="G468" t="s">
        <v>1046</v>
      </c>
      <c r="H468" s="23" t="s">
        <v>4</v>
      </c>
    </row>
    <row r="469" spans="1:8" x14ac:dyDescent="0.2">
      <c r="A469">
        <v>8</v>
      </c>
      <c r="B469" s="1">
        <v>44054</v>
      </c>
      <c r="C469">
        <v>2275</v>
      </c>
      <c r="D469" s="8">
        <v>20000000</v>
      </c>
      <c r="E469" t="s">
        <v>634</v>
      </c>
      <c r="F469" t="s">
        <v>635</v>
      </c>
      <c r="G469" t="s">
        <v>1047</v>
      </c>
      <c r="H469" s="23" t="s">
        <v>4</v>
      </c>
    </row>
    <row r="470" spans="1:8" x14ac:dyDescent="0.2">
      <c r="A470">
        <v>8</v>
      </c>
      <c r="B470" s="1">
        <v>44054</v>
      </c>
      <c r="C470">
        <v>2275</v>
      </c>
      <c r="D470" s="8">
        <v>1123206000</v>
      </c>
      <c r="E470" t="s">
        <v>634</v>
      </c>
      <c r="F470" t="s">
        <v>635</v>
      </c>
      <c r="G470" t="s">
        <v>1048</v>
      </c>
      <c r="H470" s="19" t="s">
        <v>637</v>
      </c>
    </row>
    <row r="471" spans="1:8" x14ac:dyDescent="0.2">
      <c r="A471">
        <v>8</v>
      </c>
      <c r="B471" s="1">
        <v>44055</v>
      </c>
      <c r="C471">
        <v>2275</v>
      </c>
      <c r="D471" s="8">
        <v>292700000</v>
      </c>
      <c r="E471" t="s">
        <v>634</v>
      </c>
      <c r="F471" t="s">
        <v>1</v>
      </c>
      <c r="G471" t="s">
        <v>1049</v>
      </c>
      <c r="H471" s="19" t="s">
        <v>6</v>
      </c>
    </row>
    <row r="472" spans="1:8" x14ac:dyDescent="0.2">
      <c r="A472">
        <v>8</v>
      </c>
      <c r="B472" s="1">
        <v>44055</v>
      </c>
      <c r="C472">
        <v>2275</v>
      </c>
      <c r="D472" s="8">
        <v>285000</v>
      </c>
      <c r="E472" t="s">
        <v>770</v>
      </c>
      <c r="F472" t="s">
        <v>1</v>
      </c>
      <c r="G472" t="s">
        <v>1050</v>
      </c>
      <c r="H472" s="19" t="s">
        <v>6</v>
      </c>
    </row>
    <row r="473" spans="1:8" x14ac:dyDescent="0.2">
      <c r="A473">
        <v>8</v>
      </c>
      <c r="B473" s="1">
        <v>44055</v>
      </c>
      <c r="C473">
        <v>2275</v>
      </c>
      <c r="D473" s="8">
        <v>607000</v>
      </c>
      <c r="E473" t="s">
        <v>770</v>
      </c>
      <c r="F473" t="s">
        <v>635</v>
      </c>
      <c r="G473" t="s">
        <v>1051</v>
      </c>
      <c r="H473" s="19" t="s">
        <v>6</v>
      </c>
    </row>
    <row r="474" spans="1:8" x14ac:dyDescent="0.2">
      <c r="A474">
        <v>8</v>
      </c>
      <c r="B474" s="1">
        <v>44055</v>
      </c>
      <c r="C474">
        <v>2275</v>
      </c>
      <c r="D474" s="8">
        <v>903754000</v>
      </c>
      <c r="E474" t="s">
        <v>634</v>
      </c>
      <c r="F474" t="s">
        <v>635</v>
      </c>
      <c r="G474" t="s">
        <v>1052</v>
      </c>
      <c r="H474" s="19" t="s">
        <v>637</v>
      </c>
    </row>
    <row r="475" spans="1:8" x14ac:dyDescent="0.2">
      <c r="A475">
        <v>8</v>
      </c>
      <c r="B475" s="1">
        <v>44056</v>
      </c>
      <c r="C475">
        <v>2275</v>
      </c>
      <c r="D475" s="8">
        <v>14019000</v>
      </c>
      <c r="E475" t="s">
        <v>770</v>
      </c>
      <c r="F475" t="s">
        <v>1</v>
      </c>
      <c r="G475" t="s">
        <v>1053</v>
      </c>
      <c r="H475" s="19" t="s">
        <v>6</v>
      </c>
    </row>
    <row r="476" spans="1:8" x14ac:dyDescent="0.2">
      <c r="A476">
        <v>8</v>
      </c>
      <c r="B476" s="1">
        <v>44056</v>
      </c>
      <c r="C476">
        <v>2275</v>
      </c>
      <c r="D476" s="8">
        <v>61532000</v>
      </c>
      <c r="E476" t="s">
        <v>770</v>
      </c>
      <c r="F476" t="s">
        <v>1</v>
      </c>
      <c r="G476" t="s">
        <v>1054</v>
      </c>
      <c r="H476" s="19" t="s">
        <v>6</v>
      </c>
    </row>
    <row r="477" spans="1:8" x14ac:dyDescent="0.2">
      <c r="A477">
        <v>8</v>
      </c>
      <c r="B477" s="1">
        <v>44056</v>
      </c>
      <c r="C477">
        <v>2275</v>
      </c>
      <c r="D477" s="8">
        <v>382000</v>
      </c>
      <c r="E477" t="s">
        <v>770</v>
      </c>
      <c r="F477" t="s">
        <v>1</v>
      </c>
      <c r="G477" t="s">
        <v>1055</v>
      </c>
      <c r="H477" s="19" t="s">
        <v>6</v>
      </c>
    </row>
    <row r="478" spans="1:8" x14ac:dyDescent="0.2">
      <c r="A478">
        <v>8</v>
      </c>
      <c r="B478" s="1">
        <v>44056</v>
      </c>
      <c r="C478">
        <v>2275</v>
      </c>
      <c r="D478" s="8">
        <v>5894000</v>
      </c>
      <c r="E478" t="s">
        <v>770</v>
      </c>
      <c r="F478" t="s">
        <v>1</v>
      </c>
      <c r="G478" t="s">
        <v>1056</v>
      </c>
      <c r="H478" s="19" t="s">
        <v>6</v>
      </c>
    </row>
    <row r="479" spans="1:8" x14ac:dyDescent="0.2">
      <c r="A479">
        <v>8</v>
      </c>
      <c r="B479" s="1">
        <v>44056</v>
      </c>
      <c r="C479">
        <v>2275</v>
      </c>
      <c r="D479" s="8">
        <v>643427000</v>
      </c>
      <c r="E479" t="s">
        <v>634</v>
      </c>
      <c r="F479" t="s">
        <v>635</v>
      </c>
      <c r="G479" t="s">
        <v>1057</v>
      </c>
      <c r="H479" s="19" t="s">
        <v>6</v>
      </c>
    </row>
    <row r="480" spans="1:8" x14ac:dyDescent="0.2">
      <c r="A480">
        <v>8</v>
      </c>
      <c r="B480" s="1">
        <v>44056</v>
      </c>
      <c r="C480">
        <v>2275</v>
      </c>
      <c r="D480" s="8">
        <v>45000000</v>
      </c>
      <c r="E480" t="s">
        <v>634</v>
      </c>
      <c r="F480" s="1" t="s">
        <v>1</v>
      </c>
      <c r="G480" t="s">
        <v>1058</v>
      </c>
      <c r="H480" s="19" t="s">
        <v>6</v>
      </c>
    </row>
    <row r="481" spans="1:8" x14ac:dyDescent="0.2">
      <c r="A481">
        <v>8</v>
      </c>
      <c r="B481" s="1">
        <v>44056</v>
      </c>
      <c r="C481">
        <v>2275</v>
      </c>
      <c r="D481" s="8">
        <v>244000000</v>
      </c>
      <c r="E481" t="s">
        <v>634</v>
      </c>
      <c r="F481" t="s">
        <v>1</v>
      </c>
      <c r="G481" t="s">
        <v>1059</v>
      </c>
      <c r="H481" s="19" t="s">
        <v>6</v>
      </c>
    </row>
    <row r="482" spans="1:8" x14ac:dyDescent="0.2">
      <c r="A482">
        <v>8</v>
      </c>
      <c r="B482" s="1">
        <v>44057</v>
      </c>
      <c r="C482">
        <v>2275</v>
      </c>
      <c r="D482" s="8">
        <v>486697000</v>
      </c>
      <c r="E482" t="s">
        <v>634</v>
      </c>
      <c r="F482" t="s">
        <v>635</v>
      </c>
      <c r="G482" t="s">
        <v>1060</v>
      </c>
      <c r="H482" s="19" t="s">
        <v>6</v>
      </c>
    </row>
    <row r="483" spans="1:8" x14ac:dyDescent="0.2">
      <c r="A483">
        <v>8</v>
      </c>
      <c r="B483" s="1">
        <v>44057</v>
      </c>
      <c r="C483">
        <v>2275</v>
      </c>
      <c r="D483" s="8">
        <v>331100000</v>
      </c>
      <c r="E483" t="s">
        <v>634</v>
      </c>
      <c r="F483" t="s">
        <v>635</v>
      </c>
      <c r="G483" t="s">
        <v>1061</v>
      </c>
      <c r="H483" s="19" t="s">
        <v>6</v>
      </c>
    </row>
    <row r="484" spans="1:8" x14ac:dyDescent="0.2">
      <c r="A484">
        <v>8</v>
      </c>
      <c r="B484" s="1">
        <v>44057</v>
      </c>
      <c r="C484">
        <v>2275</v>
      </c>
      <c r="D484" s="8">
        <v>586000</v>
      </c>
      <c r="E484" t="s">
        <v>770</v>
      </c>
      <c r="F484" t="s">
        <v>635</v>
      </c>
      <c r="G484" t="s">
        <v>1062</v>
      </c>
      <c r="H484" s="19" t="s">
        <v>6</v>
      </c>
    </row>
    <row r="485" spans="1:8" x14ac:dyDescent="0.2">
      <c r="A485">
        <v>8</v>
      </c>
      <c r="B485" s="1">
        <v>44058</v>
      </c>
      <c r="C485">
        <v>2275</v>
      </c>
      <c r="D485" s="8">
        <v>434931000</v>
      </c>
      <c r="E485" t="s">
        <v>634</v>
      </c>
      <c r="F485" s="1" t="s">
        <v>635</v>
      </c>
      <c r="G485" t="s">
        <v>1063</v>
      </c>
      <c r="H485" s="19" t="s">
        <v>637</v>
      </c>
    </row>
    <row r="486" spans="1:8" x14ac:dyDescent="0.2">
      <c r="A486">
        <v>8</v>
      </c>
      <c r="B486" s="1">
        <v>44058</v>
      </c>
      <c r="C486">
        <v>2275</v>
      </c>
      <c r="D486" s="8">
        <v>337976000</v>
      </c>
      <c r="E486" t="s">
        <v>634</v>
      </c>
      <c r="F486" s="1" t="s">
        <v>635</v>
      </c>
      <c r="G486" t="s">
        <v>1064</v>
      </c>
      <c r="H486" s="19" t="s">
        <v>637</v>
      </c>
    </row>
    <row r="487" spans="1:8" x14ac:dyDescent="0.2">
      <c r="A487">
        <v>8</v>
      </c>
      <c r="B487" s="1">
        <v>44058</v>
      </c>
      <c r="C487">
        <v>2275</v>
      </c>
      <c r="D487" s="8">
        <v>422000</v>
      </c>
      <c r="E487" t="s">
        <v>770</v>
      </c>
      <c r="F487" s="1" t="s">
        <v>635</v>
      </c>
      <c r="G487" t="s">
        <v>1065</v>
      </c>
      <c r="H487" s="19" t="s">
        <v>6</v>
      </c>
    </row>
    <row r="488" spans="1:8" x14ac:dyDescent="0.2">
      <c r="A488">
        <v>8</v>
      </c>
      <c r="B488" s="1">
        <v>44060</v>
      </c>
      <c r="C488">
        <v>2275</v>
      </c>
      <c r="D488" s="8">
        <v>430600000</v>
      </c>
      <c r="E488" t="s">
        <v>634</v>
      </c>
      <c r="F488" t="s">
        <v>635</v>
      </c>
      <c r="G488" t="s">
        <v>1066</v>
      </c>
      <c r="H488" s="19" t="s">
        <v>637</v>
      </c>
    </row>
    <row r="489" spans="1:8" x14ac:dyDescent="0.2">
      <c r="A489">
        <v>8</v>
      </c>
      <c r="B489" s="1">
        <v>44060</v>
      </c>
      <c r="C489">
        <v>2275</v>
      </c>
      <c r="D489" s="8">
        <v>828426000</v>
      </c>
      <c r="E489" t="s">
        <v>634</v>
      </c>
      <c r="F489" t="s">
        <v>635</v>
      </c>
      <c r="G489" t="s">
        <v>1067</v>
      </c>
      <c r="H489" s="19" t="s">
        <v>637</v>
      </c>
    </row>
    <row r="490" spans="1:8" x14ac:dyDescent="0.2">
      <c r="A490">
        <v>8</v>
      </c>
      <c r="B490" s="1">
        <v>44061</v>
      </c>
      <c r="C490">
        <v>2275</v>
      </c>
      <c r="D490" s="8">
        <v>1030000</v>
      </c>
      <c r="E490" t="s">
        <v>634</v>
      </c>
      <c r="F490" t="s">
        <v>635</v>
      </c>
      <c r="G490" t="s">
        <v>1068</v>
      </c>
      <c r="H490" s="23" t="s">
        <v>4</v>
      </c>
    </row>
    <row r="491" spans="1:8" x14ac:dyDescent="0.2">
      <c r="A491">
        <v>8</v>
      </c>
      <c r="B491" s="1">
        <v>44061</v>
      </c>
      <c r="C491">
        <v>2275</v>
      </c>
      <c r="D491" s="8">
        <v>251000000</v>
      </c>
      <c r="E491" t="s">
        <v>634</v>
      </c>
      <c r="F491" t="s">
        <v>1</v>
      </c>
      <c r="G491" t="s">
        <v>1069</v>
      </c>
      <c r="H491" s="19" t="s">
        <v>6</v>
      </c>
    </row>
    <row r="492" spans="1:8" x14ac:dyDescent="0.2">
      <c r="A492">
        <v>8</v>
      </c>
      <c r="B492" s="1">
        <v>44061</v>
      </c>
      <c r="C492">
        <v>2275</v>
      </c>
      <c r="D492" s="8">
        <v>927223000</v>
      </c>
      <c r="E492" t="s">
        <v>634</v>
      </c>
      <c r="F492" t="s">
        <v>635</v>
      </c>
      <c r="G492" t="s">
        <v>1070</v>
      </c>
      <c r="H492" s="19" t="s">
        <v>637</v>
      </c>
    </row>
    <row r="493" spans="1:8" x14ac:dyDescent="0.2">
      <c r="A493">
        <v>8</v>
      </c>
      <c r="B493" s="1">
        <v>44062</v>
      </c>
      <c r="C493">
        <v>2275</v>
      </c>
      <c r="D493" s="8">
        <v>591882000</v>
      </c>
      <c r="E493" t="s">
        <v>634</v>
      </c>
      <c r="F493" t="s">
        <v>635</v>
      </c>
      <c r="G493" t="s">
        <v>1071</v>
      </c>
      <c r="H493" s="19" t="s">
        <v>6</v>
      </c>
    </row>
    <row r="494" spans="1:8" x14ac:dyDescent="0.2">
      <c r="A494">
        <v>8</v>
      </c>
      <c r="B494" s="1">
        <v>44062</v>
      </c>
      <c r="C494">
        <v>2275</v>
      </c>
      <c r="D494" s="8">
        <v>256565000</v>
      </c>
      <c r="E494" t="s">
        <v>634</v>
      </c>
      <c r="F494" t="s">
        <v>635</v>
      </c>
      <c r="G494" t="s">
        <v>1072</v>
      </c>
      <c r="H494" s="23" t="s">
        <v>4</v>
      </c>
    </row>
    <row r="495" spans="1:8" x14ac:dyDescent="0.2">
      <c r="A495">
        <v>8</v>
      </c>
      <c r="B495" s="1">
        <v>44062</v>
      </c>
      <c r="C495">
        <v>2275</v>
      </c>
      <c r="D495" s="8">
        <v>263400000</v>
      </c>
      <c r="E495" t="s">
        <v>634</v>
      </c>
      <c r="F495" t="s">
        <v>1</v>
      </c>
      <c r="G495" t="s">
        <v>1073</v>
      </c>
      <c r="H495" s="19" t="s">
        <v>6</v>
      </c>
    </row>
    <row r="496" spans="1:8" x14ac:dyDescent="0.2">
      <c r="A496">
        <v>8</v>
      </c>
      <c r="B496" s="1">
        <v>44062</v>
      </c>
      <c r="C496">
        <v>2275</v>
      </c>
      <c r="D496" s="8">
        <v>455000</v>
      </c>
      <c r="E496" t="s">
        <v>770</v>
      </c>
      <c r="F496" t="s">
        <v>1</v>
      </c>
      <c r="G496" t="s">
        <v>1074</v>
      </c>
      <c r="H496" s="19" t="s">
        <v>6</v>
      </c>
    </row>
    <row r="497" spans="1:8" x14ac:dyDescent="0.2">
      <c r="A497">
        <v>8</v>
      </c>
      <c r="B497" s="1">
        <v>44063</v>
      </c>
      <c r="C497">
        <v>2275</v>
      </c>
      <c r="D497" s="8">
        <v>172598000</v>
      </c>
      <c r="E497" t="s">
        <v>634</v>
      </c>
      <c r="F497" t="s">
        <v>635</v>
      </c>
      <c r="G497" t="s">
        <v>1075</v>
      </c>
      <c r="H497" s="23" t="s">
        <v>4</v>
      </c>
    </row>
    <row r="498" spans="1:8" x14ac:dyDescent="0.2">
      <c r="A498">
        <v>8</v>
      </c>
      <c r="B498" s="1">
        <v>44063</v>
      </c>
      <c r="C498">
        <v>2275</v>
      </c>
      <c r="D498" s="8">
        <v>610329000</v>
      </c>
      <c r="E498" t="s">
        <v>634</v>
      </c>
      <c r="F498" t="s">
        <v>635</v>
      </c>
      <c r="G498" t="s">
        <v>1076</v>
      </c>
      <c r="H498" s="19" t="s">
        <v>637</v>
      </c>
    </row>
    <row r="499" spans="1:8" x14ac:dyDescent="0.2">
      <c r="A499">
        <v>8</v>
      </c>
      <c r="B499" s="1">
        <v>44063</v>
      </c>
      <c r="C499">
        <v>2275</v>
      </c>
      <c r="D499" s="8">
        <v>595000</v>
      </c>
      <c r="E499" t="s">
        <v>770</v>
      </c>
      <c r="F499" t="s">
        <v>635</v>
      </c>
      <c r="G499" t="s">
        <v>1077</v>
      </c>
      <c r="H499" s="19" t="s">
        <v>6</v>
      </c>
    </row>
    <row r="500" spans="1:8" x14ac:dyDescent="0.2">
      <c r="A500">
        <v>8</v>
      </c>
      <c r="B500" s="1">
        <v>44064</v>
      </c>
      <c r="C500">
        <v>2275</v>
      </c>
      <c r="D500" s="8">
        <v>583584000</v>
      </c>
      <c r="E500" t="s">
        <v>634</v>
      </c>
      <c r="F500" t="s">
        <v>635</v>
      </c>
      <c r="G500" t="s">
        <v>1078</v>
      </c>
      <c r="H500" s="19" t="s">
        <v>637</v>
      </c>
    </row>
    <row r="501" spans="1:8" x14ac:dyDescent="0.2">
      <c r="A501">
        <v>8</v>
      </c>
      <c r="B501" s="1">
        <v>44064</v>
      </c>
      <c r="C501">
        <v>2275</v>
      </c>
      <c r="D501" s="8">
        <v>231400000</v>
      </c>
      <c r="E501" t="s">
        <v>634</v>
      </c>
      <c r="F501" t="s">
        <v>635</v>
      </c>
      <c r="G501" t="s">
        <v>1079</v>
      </c>
      <c r="H501" s="19" t="s">
        <v>6</v>
      </c>
    </row>
    <row r="502" spans="1:8" x14ac:dyDescent="0.2">
      <c r="A502">
        <v>8</v>
      </c>
      <c r="B502" s="1">
        <v>44064</v>
      </c>
      <c r="C502">
        <v>2275</v>
      </c>
      <c r="D502" s="8">
        <v>380000</v>
      </c>
      <c r="E502" t="s">
        <v>770</v>
      </c>
      <c r="F502" s="1" t="s">
        <v>635</v>
      </c>
      <c r="G502" t="s">
        <v>1080</v>
      </c>
      <c r="H502" s="19" t="s">
        <v>6</v>
      </c>
    </row>
    <row r="503" spans="1:8" x14ac:dyDescent="0.2">
      <c r="A503">
        <v>8</v>
      </c>
      <c r="B503" s="1">
        <v>44065</v>
      </c>
      <c r="C503">
        <v>2275</v>
      </c>
      <c r="D503" s="8">
        <v>475396000</v>
      </c>
      <c r="E503" t="s">
        <v>634</v>
      </c>
      <c r="F503" s="1" t="s">
        <v>635</v>
      </c>
      <c r="G503" t="s">
        <v>1081</v>
      </c>
      <c r="H503" s="19" t="s">
        <v>6</v>
      </c>
    </row>
    <row r="504" spans="1:8" x14ac:dyDescent="0.2">
      <c r="A504">
        <v>8</v>
      </c>
      <c r="B504" s="1">
        <v>44065</v>
      </c>
      <c r="C504">
        <v>2275</v>
      </c>
      <c r="D504" s="8">
        <v>59192000</v>
      </c>
      <c r="E504" t="s">
        <v>634</v>
      </c>
      <c r="F504" s="1" t="s">
        <v>635</v>
      </c>
      <c r="G504" t="s">
        <v>1082</v>
      </c>
      <c r="H504" s="19" t="s">
        <v>6</v>
      </c>
    </row>
    <row r="505" spans="1:8" x14ac:dyDescent="0.2">
      <c r="A505">
        <v>8</v>
      </c>
      <c r="B505" s="1">
        <v>44066</v>
      </c>
      <c r="C505">
        <v>2275</v>
      </c>
      <c r="D505" s="8">
        <v>763000</v>
      </c>
      <c r="E505" t="s">
        <v>770</v>
      </c>
      <c r="F505" s="1" t="s">
        <v>635</v>
      </c>
      <c r="G505" t="s">
        <v>1083</v>
      </c>
      <c r="H505" s="19" t="s">
        <v>6</v>
      </c>
    </row>
    <row r="506" spans="1:8" x14ac:dyDescent="0.2">
      <c r="A506">
        <v>8</v>
      </c>
      <c r="B506" s="1">
        <v>44066</v>
      </c>
      <c r="C506">
        <v>2275</v>
      </c>
      <c r="D506" s="8">
        <v>494000</v>
      </c>
      <c r="E506" t="s">
        <v>770</v>
      </c>
      <c r="F506" s="1" t="s">
        <v>635</v>
      </c>
      <c r="G506" t="s">
        <v>1084</v>
      </c>
      <c r="H506" s="19" t="s">
        <v>6</v>
      </c>
    </row>
    <row r="507" spans="1:8" x14ac:dyDescent="0.2">
      <c r="A507">
        <v>8</v>
      </c>
      <c r="B507" s="1">
        <v>44067</v>
      </c>
      <c r="C507">
        <v>2275</v>
      </c>
      <c r="D507" s="8">
        <v>393000000</v>
      </c>
      <c r="E507" t="s">
        <v>634</v>
      </c>
      <c r="F507" t="s">
        <v>635</v>
      </c>
      <c r="G507" t="s">
        <v>1085</v>
      </c>
      <c r="H507" s="19" t="s">
        <v>637</v>
      </c>
    </row>
    <row r="508" spans="1:8" x14ac:dyDescent="0.2">
      <c r="A508">
        <v>8</v>
      </c>
      <c r="B508" s="1">
        <v>44067</v>
      </c>
      <c r="C508">
        <v>2275</v>
      </c>
      <c r="D508" s="8">
        <v>133000000</v>
      </c>
      <c r="E508" t="s">
        <v>634</v>
      </c>
      <c r="F508" t="s">
        <v>635</v>
      </c>
      <c r="G508" t="s">
        <v>1086</v>
      </c>
      <c r="H508" s="23" t="s">
        <v>4</v>
      </c>
    </row>
    <row r="509" spans="1:8" x14ac:dyDescent="0.2">
      <c r="A509">
        <v>8</v>
      </c>
      <c r="B509" s="1">
        <v>44067</v>
      </c>
      <c r="C509">
        <v>2275</v>
      </c>
      <c r="D509" s="8">
        <v>809293000</v>
      </c>
      <c r="E509" t="s">
        <v>634</v>
      </c>
      <c r="F509" t="s">
        <v>635</v>
      </c>
      <c r="G509" t="s">
        <v>1087</v>
      </c>
      <c r="H509" s="19" t="s">
        <v>637</v>
      </c>
    </row>
    <row r="510" spans="1:8" x14ac:dyDescent="0.2">
      <c r="A510">
        <v>8</v>
      </c>
      <c r="B510" s="1">
        <v>44067</v>
      </c>
      <c r="C510">
        <v>2275</v>
      </c>
      <c r="D510" s="8">
        <v>309000</v>
      </c>
      <c r="E510" t="s">
        <v>770</v>
      </c>
      <c r="F510" t="s">
        <v>635</v>
      </c>
      <c r="G510" t="s">
        <v>1088</v>
      </c>
      <c r="H510" s="19" t="s">
        <v>6</v>
      </c>
    </row>
    <row r="511" spans="1:8" x14ac:dyDescent="0.2">
      <c r="A511">
        <v>8</v>
      </c>
      <c r="B511" s="1">
        <v>44068</v>
      </c>
      <c r="C511">
        <v>2275</v>
      </c>
      <c r="D511" s="8">
        <v>153000000</v>
      </c>
      <c r="E511" t="s">
        <v>634</v>
      </c>
      <c r="F511" t="s">
        <v>635</v>
      </c>
      <c r="G511" t="s">
        <v>1089</v>
      </c>
      <c r="H511" s="23" t="s">
        <v>4</v>
      </c>
    </row>
    <row r="512" spans="1:8" x14ac:dyDescent="0.2">
      <c r="A512">
        <v>8</v>
      </c>
      <c r="B512" s="1">
        <v>44068</v>
      </c>
      <c r="C512">
        <v>2275</v>
      </c>
      <c r="D512" s="8">
        <v>83716000</v>
      </c>
      <c r="E512" t="s">
        <v>634</v>
      </c>
      <c r="F512" t="s">
        <v>1</v>
      </c>
      <c r="G512" t="s">
        <v>1090</v>
      </c>
      <c r="H512" s="23" t="s">
        <v>4</v>
      </c>
    </row>
    <row r="513" spans="1:8" x14ac:dyDescent="0.2">
      <c r="A513">
        <v>8</v>
      </c>
      <c r="B513" s="1">
        <v>44068</v>
      </c>
      <c r="C513">
        <v>2275</v>
      </c>
      <c r="D513" s="8">
        <v>976064000</v>
      </c>
      <c r="E513" t="s">
        <v>634</v>
      </c>
      <c r="F513" t="s">
        <v>635</v>
      </c>
      <c r="G513" t="s">
        <v>1091</v>
      </c>
      <c r="H513" s="19" t="s">
        <v>637</v>
      </c>
    </row>
    <row r="514" spans="1:8" x14ac:dyDescent="0.2">
      <c r="A514">
        <v>8</v>
      </c>
      <c r="B514" s="1">
        <v>44068</v>
      </c>
      <c r="C514">
        <v>2275</v>
      </c>
      <c r="D514" s="8">
        <v>1600000</v>
      </c>
      <c r="E514" t="s">
        <v>770</v>
      </c>
      <c r="F514" t="s">
        <v>635</v>
      </c>
      <c r="G514" t="s">
        <v>1092</v>
      </c>
      <c r="H514" s="19" t="s">
        <v>6</v>
      </c>
    </row>
    <row r="515" spans="1:8" x14ac:dyDescent="0.2">
      <c r="A515">
        <v>8</v>
      </c>
      <c r="B515" s="1">
        <v>44069</v>
      </c>
      <c r="C515">
        <v>2275</v>
      </c>
      <c r="D515" s="8">
        <v>924943000</v>
      </c>
      <c r="E515" t="s">
        <v>634</v>
      </c>
      <c r="F515" t="s">
        <v>635</v>
      </c>
      <c r="G515" t="s">
        <v>1093</v>
      </c>
      <c r="H515" s="19" t="s">
        <v>637</v>
      </c>
    </row>
    <row r="516" spans="1:8" x14ac:dyDescent="0.2">
      <c r="A516">
        <v>8</v>
      </c>
      <c r="B516" s="1">
        <v>44069</v>
      </c>
      <c r="C516">
        <v>2275</v>
      </c>
      <c r="D516" s="8">
        <v>50000000</v>
      </c>
      <c r="E516" t="s">
        <v>1015</v>
      </c>
      <c r="F516" t="s">
        <v>635</v>
      </c>
      <c r="G516" t="s">
        <v>1094</v>
      </c>
      <c r="H516" s="19" t="s">
        <v>6</v>
      </c>
    </row>
    <row r="517" spans="1:8" x14ac:dyDescent="0.2">
      <c r="A517">
        <v>8</v>
      </c>
      <c r="B517" s="1">
        <v>44069</v>
      </c>
      <c r="C517">
        <v>2275</v>
      </c>
      <c r="D517" s="8">
        <v>36000000</v>
      </c>
      <c r="E517" t="s">
        <v>634</v>
      </c>
      <c r="F517" t="s">
        <v>635</v>
      </c>
      <c r="G517" t="s">
        <v>1095</v>
      </c>
      <c r="H517" s="23" t="s">
        <v>4</v>
      </c>
    </row>
    <row r="518" spans="1:8" x14ac:dyDescent="0.2">
      <c r="A518">
        <v>8</v>
      </c>
      <c r="B518" s="1">
        <v>44069</v>
      </c>
      <c r="C518">
        <v>2275</v>
      </c>
      <c r="D518" s="8">
        <v>618000</v>
      </c>
      <c r="E518" t="s">
        <v>770</v>
      </c>
      <c r="F518" t="s">
        <v>635</v>
      </c>
      <c r="G518" t="s">
        <v>1096</v>
      </c>
      <c r="H518" s="19" t="s">
        <v>6</v>
      </c>
    </row>
    <row r="519" spans="1:8" x14ac:dyDescent="0.2">
      <c r="A519">
        <v>8</v>
      </c>
      <c r="B519" s="1">
        <v>44070</v>
      </c>
      <c r="C519">
        <v>2275</v>
      </c>
      <c r="D519" s="8">
        <v>857000</v>
      </c>
      <c r="E519" t="s">
        <v>770</v>
      </c>
      <c r="F519" t="s">
        <v>635</v>
      </c>
      <c r="G519" t="s">
        <v>1097</v>
      </c>
      <c r="H519" s="19" t="s">
        <v>6</v>
      </c>
    </row>
    <row r="520" spans="1:8" x14ac:dyDescent="0.2">
      <c r="A520">
        <v>8</v>
      </c>
      <c r="B520" s="1">
        <v>44070</v>
      </c>
      <c r="C520">
        <v>2275</v>
      </c>
      <c r="D520" s="8">
        <v>840539000</v>
      </c>
      <c r="E520" t="s">
        <v>634</v>
      </c>
      <c r="F520" t="s">
        <v>635</v>
      </c>
      <c r="G520" t="s">
        <v>1098</v>
      </c>
      <c r="H520" s="19" t="s">
        <v>637</v>
      </c>
    </row>
    <row r="521" spans="1:8" x14ac:dyDescent="0.2">
      <c r="A521">
        <v>8</v>
      </c>
      <c r="B521" s="1">
        <v>44070</v>
      </c>
      <c r="C521">
        <v>2275</v>
      </c>
      <c r="D521" s="8">
        <v>45336000</v>
      </c>
      <c r="E521" t="s">
        <v>634</v>
      </c>
      <c r="F521" t="s">
        <v>635</v>
      </c>
      <c r="G521" t="s">
        <v>1099</v>
      </c>
      <c r="H521" s="23" t="s">
        <v>4</v>
      </c>
    </row>
    <row r="522" spans="1:8" x14ac:dyDescent="0.2">
      <c r="A522">
        <v>8</v>
      </c>
      <c r="B522" s="1">
        <v>44070</v>
      </c>
      <c r="C522">
        <v>2275</v>
      </c>
      <c r="D522" s="8">
        <v>103000000</v>
      </c>
      <c r="E522" t="s">
        <v>634</v>
      </c>
      <c r="F522" t="s">
        <v>635</v>
      </c>
      <c r="G522" t="s">
        <v>1100</v>
      </c>
      <c r="H522" s="23" t="s">
        <v>4</v>
      </c>
    </row>
    <row r="523" spans="1:8" x14ac:dyDescent="0.2">
      <c r="A523">
        <v>8</v>
      </c>
      <c r="B523" s="1">
        <v>44071</v>
      </c>
      <c r="C523">
        <v>2275</v>
      </c>
      <c r="D523" s="8">
        <v>904103000</v>
      </c>
      <c r="E523" t="s">
        <v>634</v>
      </c>
      <c r="F523" t="s">
        <v>635</v>
      </c>
      <c r="G523" t="s">
        <v>1101</v>
      </c>
      <c r="H523" s="19" t="s">
        <v>637</v>
      </c>
    </row>
    <row r="524" spans="1:8" x14ac:dyDescent="0.2">
      <c r="A524">
        <v>8</v>
      </c>
      <c r="B524" s="1">
        <v>44071</v>
      </c>
      <c r="C524">
        <v>2275</v>
      </c>
      <c r="D524" s="8">
        <v>150300000</v>
      </c>
      <c r="E524" t="s">
        <v>634</v>
      </c>
      <c r="F524" t="s">
        <v>635</v>
      </c>
      <c r="G524" t="s">
        <v>1102</v>
      </c>
      <c r="H524" s="23" t="s">
        <v>4</v>
      </c>
    </row>
    <row r="525" spans="1:8" x14ac:dyDescent="0.2">
      <c r="A525">
        <v>8</v>
      </c>
      <c r="B525" s="1">
        <v>44072</v>
      </c>
      <c r="C525">
        <v>2275</v>
      </c>
      <c r="D525" s="8">
        <v>440371000</v>
      </c>
      <c r="E525" t="s">
        <v>634</v>
      </c>
      <c r="F525" s="1" t="s">
        <v>635</v>
      </c>
      <c r="G525" t="s">
        <v>1103</v>
      </c>
      <c r="H525" s="19" t="s">
        <v>6</v>
      </c>
    </row>
    <row r="526" spans="1:8" x14ac:dyDescent="0.2">
      <c r="A526">
        <v>8</v>
      </c>
      <c r="B526" s="1">
        <v>44072</v>
      </c>
      <c r="C526">
        <v>2275</v>
      </c>
      <c r="D526" s="8">
        <v>61265000</v>
      </c>
      <c r="E526" t="s">
        <v>634</v>
      </c>
      <c r="F526" s="1" t="s">
        <v>635</v>
      </c>
      <c r="G526" t="s">
        <v>1103</v>
      </c>
      <c r="H526" s="19" t="s">
        <v>6</v>
      </c>
    </row>
    <row r="527" spans="1:8" x14ac:dyDescent="0.2">
      <c r="A527">
        <v>8</v>
      </c>
      <c r="B527" s="1">
        <v>44072</v>
      </c>
      <c r="C527" s="26">
        <v>2275</v>
      </c>
      <c r="D527" s="8">
        <v>20413000</v>
      </c>
      <c r="E527" t="s">
        <v>634</v>
      </c>
      <c r="F527" s="1" t="s">
        <v>635</v>
      </c>
      <c r="G527" t="s">
        <v>1103</v>
      </c>
      <c r="H527" s="19" t="s">
        <v>6</v>
      </c>
    </row>
    <row r="528" spans="1:8" x14ac:dyDescent="0.2">
      <c r="A528">
        <v>8</v>
      </c>
      <c r="B528" s="1">
        <v>44074</v>
      </c>
      <c r="C528">
        <v>2275</v>
      </c>
      <c r="D528" s="8">
        <v>1024144000</v>
      </c>
      <c r="E528" t="s">
        <v>634</v>
      </c>
      <c r="F528" t="s">
        <v>635</v>
      </c>
      <c r="G528" t="s">
        <v>1104</v>
      </c>
      <c r="H528" s="19" t="s">
        <v>637</v>
      </c>
    </row>
    <row r="529" spans="1:8" x14ac:dyDescent="0.2">
      <c r="A529">
        <v>8</v>
      </c>
      <c r="B529" s="1">
        <v>44074</v>
      </c>
      <c r="C529">
        <v>2275</v>
      </c>
      <c r="D529" s="8">
        <v>471167000</v>
      </c>
      <c r="E529" t="s">
        <v>634</v>
      </c>
      <c r="F529" t="s">
        <v>635</v>
      </c>
      <c r="G529" t="s">
        <v>203</v>
      </c>
      <c r="H529" t="s">
        <v>2</v>
      </c>
    </row>
    <row r="530" spans="1:8" x14ac:dyDescent="0.2">
      <c r="A530">
        <v>8</v>
      </c>
      <c r="B530" s="1">
        <v>44074</v>
      </c>
      <c r="C530">
        <v>2275</v>
      </c>
      <c r="D530" s="8">
        <v>2017000</v>
      </c>
      <c r="E530" t="s">
        <v>770</v>
      </c>
      <c r="F530" t="s">
        <v>1</v>
      </c>
      <c r="G530" t="s">
        <v>1105</v>
      </c>
      <c r="H530" s="19" t="s">
        <v>6</v>
      </c>
    </row>
    <row r="531" spans="1:8" x14ac:dyDescent="0.2">
      <c r="A531">
        <v>9</v>
      </c>
      <c r="B531" s="1">
        <v>44075</v>
      </c>
      <c r="C531">
        <v>2275</v>
      </c>
      <c r="D531" s="8">
        <v>557000</v>
      </c>
      <c r="E531" t="s">
        <v>770</v>
      </c>
      <c r="F531" s="1" t="s">
        <v>635</v>
      </c>
      <c r="G531" s="20" t="s">
        <v>1106</v>
      </c>
      <c r="H531" s="19" t="s">
        <v>6</v>
      </c>
    </row>
    <row r="532" spans="1:8" x14ac:dyDescent="0.2">
      <c r="A532">
        <v>9</v>
      </c>
      <c r="B532" s="1">
        <v>44075</v>
      </c>
      <c r="C532">
        <v>2275</v>
      </c>
      <c r="D532" s="8">
        <v>645000</v>
      </c>
      <c r="E532" t="s">
        <v>770</v>
      </c>
      <c r="F532" s="1" t="s">
        <v>635</v>
      </c>
      <c r="G532" s="20" t="s">
        <v>1107</v>
      </c>
      <c r="H532" s="19" t="s">
        <v>6</v>
      </c>
    </row>
    <row r="533" spans="1:8" x14ac:dyDescent="0.2">
      <c r="A533">
        <v>9</v>
      </c>
      <c r="B533" s="1">
        <v>44075</v>
      </c>
      <c r="C533">
        <v>2275</v>
      </c>
      <c r="D533" s="8">
        <v>997167000</v>
      </c>
      <c r="E533" t="s">
        <v>634</v>
      </c>
      <c r="F533" s="1" t="s">
        <v>635</v>
      </c>
      <c r="G533" s="20" t="s">
        <v>1108</v>
      </c>
      <c r="H533" s="19" t="s">
        <v>6</v>
      </c>
    </row>
    <row r="534" spans="1:8" x14ac:dyDescent="0.2">
      <c r="A534">
        <v>9</v>
      </c>
      <c r="B534" s="1">
        <v>44075</v>
      </c>
      <c r="C534">
        <v>2275</v>
      </c>
      <c r="D534" s="8">
        <v>164000000</v>
      </c>
      <c r="E534" t="s">
        <v>634</v>
      </c>
      <c r="F534" s="1" t="s">
        <v>635</v>
      </c>
      <c r="G534" s="24" t="s">
        <v>1109</v>
      </c>
      <c r="H534" s="23" t="s">
        <v>4</v>
      </c>
    </row>
    <row r="535" spans="1:8" x14ac:dyDescent="0.2">
      <c r="A535">
        <v>9</v>
      </c>
      <c r="B535" s="1">
        <v>44077</v>
      </c>
      <c r="C535">
        <v>2275</v>
      </c>
      <c r="D535" s="8">
        <v>302000</v>
      </c>
      <c r="E535" t="s">
        <v>770</v>
      </c>
      <c r="F535" s="1" t="s">
        <v>635</v>
      </c>
      <c r="G535" s="20" t="s">
        <v>1110</v>
      </c>
      <c r="H535" s="19" t="s">
        <v>6</v>
      </c>
    </row>
    <row r="536" spans="1:8" x14ac:dyDescent="0.2">
      <c r="A536">
        <v>9</v>
      </c>
      <c r="B536" s="1">
        <v>44077</v>
      </c>
      <c r="C536">
        <v>2275</v>
      </c>
      <c r="D536" s="8">
        <v>833271000</v>
      </c>
      <c r="E536" t="s">
        <v>634</v>
      </c>
      <c r="F536" s="1" t="s">
        <v>635</v>
      </c>
      <c r="G536" s="20" t="s">
        <v>1111</v>
      </c>
      <c r="H536" s="19" t="s">
        <v>637</v>
      </c>
    </row>
    <row r="537" spans="1:8" x14ac:dyDescent="0.2">
      <c r="A537">
        <v>9</v>
      </c>
      <c r="B537" s="1">
        <v>44077</v>
      </c>
      <c r="C537">
        <v>2275</v>
      </c>
      <c r="D537" s="8">
        <v>143200000</v>
      </c>
      <c r="E537" t="s">
        <v>634</v>
      </c>
      <c r="F537" s="1" t="s">
        <v>635</v>
      </c>
      <c r="G537" s="24" t="s">
        <v>1112</v>
      </c>
      <c r="H537" s="23" t="s">
        <v>4</v>
      </c>
    </row>
    <row r="538" spans="1:8" x14ac:dyDescent="0.2">
      <c r="A538">
        <v>9</v>
      </c>
      <c r="B538" s="1">
        <v>44078</v>
      </c>
      <c r="C538">
        <v>2275</v>
      </c>
      <c r="D538" s="8">
        <v>877765000</v>
      </c>
      <c r="E538" t="s">
        <v>634</v>
      </c>
      <c r="F538" s="1" t="s">
        <v>635</v>
      </c>
      <c r="G538" s="20" t="s">
        <v>1114</v>
      </c>
      <c r="H538" s="19" t="s">
        <v>6</v>
      </c>
    </row>
    <row r="539" spans="1:8" x14ac:dyDescent="0.2">
      <c r="A539">
        <v>9</v>
      </c>
      <c r="B539" s="1">
        <v>44079</v>
      </c>
      <c r="C539">
        <v>2275</v>
      </c>
      <c r="D539" s="8">
        <v>315000000</v>
      </c>
      <c r="E539" t="s">
        <v>634</v>
      </c>
      <c r="F539" s="1" t="s">
        <v>635</v>
      </c>
      <c r="G539" s="20" t="s">
        <v>1113</v>
      </c>
      <c r="H539" s="19" t="s">
        <v>6</v>
      </c>
    </row>
    <row r="540" spans="1:8" x14ac:dyDescent="0.2">
      <c r="A540">
        <v>9</v>
      </c>
      <c r="B540" s="1">
        <v>44081</v>
      </c>
      <c r="C540">
        <v>2275</v>
      </c>
      <c r="D540" s="8">
        <v>1364015000</v>
      </c>
      <c r="E540" t="s">
        <v>634</v>
      </c>
      <c r="F540" s="1" t="s">
        <v>635</v>
      </c>
      <c r="G540" s="20" t="s">
        <v>1115</v>
      </c>
      <c r="H540" s="19" t="s">
        <v>637</v>
      </c>
    </row>
    <row r="541" spans="1:8" x14ac:dyDescent="0.2">
      <c r="A541">
        <v>9</v>
      </c>
      <c r="B541" s="1">
        <v>44081</v>
      </c>
      <c r="C541">
        <v>2275</v>
      </c>
      <c r="D541" s="8">
        <v>542000</v>
      </c>
      <c r="E541" t="s">
        <v>770</v>
      </c>
      <c r="F541" s="1" t="s">
        <v>1</v>
      </c>
      <c r="G541" s="20" t="s">
        <v>1116</v>
      </c>
      <c r="H541" s="19" t="s">
        <v>6</v>
      </c>
    </row>
    <row r="542" spans="1:8" x14ac:dyDescent="0.2">
      <c r="A542">
        <v>9</v>
      </c>
      <c r="B542" s="1">
        <v>44081</v>
      </c>
      <c r="C542">
        <v>2275</v>
      </c>
      <c r="D542" s="8">
        <v>1971000</v>
      </c>
      <c r="E542" t="s">
        <v>770</v>
      </c>
      <c r="F542" s="1" t="s">
        <v>1</v>
      </c>
      <c r="G542" s="20" t="s">
        <v>1117</v>
      </c>
      <c r="H542" s="19" t="s">
        <v>6</v>
      </c>
    </row>
    <row r="543" spans="1:8" x14ac:dyDescent="0.2">
      <c r="A543">
        <v>9</v>
      </c>
      <c r="B543" s="1">
        <v>44082</v>
      </c>
      <c r="C543">
        <v>2275</v>
      </c>
      <c r="D543" s="8">
        <v>868947000</v>
      </c>
      <c r="E543" t="s">
        <v>634</v>
      </c>
      <c r="F543" s="1" t="s">
        <v>635</v>
      </c>
      <c r="G543" s="20" t="s">
        <v>1118</v>
      </c>
      <c r="H543" s="19" t="s">
        <v>637</v>
      </c>
    </row>
    <row r="544" spans="1:8" x14ac:dyDescent="0.2">
      <c r="A544">
        <v>9</v>
      </c>
      <c r="B544" s="1">
        <v>44082</v>
      </c>
      <c r="C544">
        <v>2275</v>
      </c>
      <c r="D544" s="8">
        <v>110000000</v>
      </c>
      <c r="E544" t="s">
        <v>634</v>
      </c>
      <c r="F544" s="1" t="s">
        <v>635</v>
      </c>
      <c r="G544" s="20" t="s">
        <v>1115</v>
      </c>
      <c r="H544" s="19" t="s">
        <v>637</v>
      </c>
    </row>
    <row r="545" spans="1:8" x14ac:dyDescent="0.2">
      <c r="A545">
        <v>9</v>
      </c>
      <c r="B545" s="1">
        <v>44082</v>
      </c>
      <c r="C545">
        <v>2275</v>
      </c>
      <c r="D545" s="8">
        <v>16097000</v>
      </c>
      <c r="E545" t="s">
        <v>770</v>
      </c>
      <c r="F545" s="1" t="s">
        <v>1</v>
      </c>
      <c r="G545" s="20" t="s">
        <v>1119</v>
      </c>
      <c r="H545" s="19" t="s">
        <v>6</v>
      </c>
    </row>
    <row r="546" spans="1:8" x14ac:dyDescent="0.2">
      <c r="A546">
        <v>9</v>
      </c>
      <c r="B546" s="1">
        <v>44082</v>
      </c>
      <c r="C546">
        <v>2275</v>
      </c>
      <c r="D546" s="8">
        <v>762000</v>
      </c>
      <c r="E546" t="s">
        <v>770</v>
      </c>
      <c r="F546" s="1" t="s">
        <v>1</v>
      </c>
      <c r="G546" s="20" t="s">
        <v>1120</v>
      </c>
      <c r="H546" s="19" t="s">
        <v>6</v>
      </c>
    </row>
    <row r="547" spans="1:8" x14ac:dyDescent="0.2">
      <c r="A547">
        <v>9</v>
      </c>
      <c r="B547" s="1">
        <v>44082</v>
      </c>
      <c r="C547">
        <v>2275</v>
      </c>
      <c r="D547" s="8">
        <v>572000</v>
      </c>
      <c r="E547" t="s">
        <v>770</v>
      </c>
      <c r="F547" s="1" t="s">
        <v>1</v>
      </c>
      <c r="G547" s="20" t="s">
        <v>1121</v>
      </c>
      <c r="H547" s="19" t="s">
        <v>6</v>
      </c>
    </row>
    <row r="548" spans="1:8" x14ac:dyDescent="0.2">
      <c r="A548">
        <v>9</v>
      </c>
      <c r="B548" s="1">
        <v>44083</v>
      </c>
      <c r="C548">
        <v>2275</v>
      </c>
      <c r="D548" s="8">
        <v>845787500</v>
      </c>
      <c r="E548" t="s">
        <v>634</v>
      </c>
      <c r="F548" s="1" t="s">
        <v>635</v>
      </c>
      <c r="G548" s="20" t="s">
        <v>1122</v>
      </c>
      <c r="H548" s="19" t="s">
        <v>637</v>
      </c>
    </row>
    <row r="549" spans="1:8" x14ac:dyDescent="0.2">
      <c r="A549">
        <v>9</v>
      </c>
      <c r="B549" s="1">
        <v>44083</v>
      </c>
      <c r="C549">
        <v>2275</v>
      </c>
      <c r="D549" s="8">
        <v>25000000</v>
      </c>
      <c r="E549" t="s">
        <v>634</v>
      </c>
      <c r="F549" s="1" t="s">
        <v>635</v>
      </c>
      <c r="G549" s="24" t="s">
        <v>1123</v>
      </c>
      <c r="H549" s="23" t="s">
        <v>4</v>
      </c>
    </row>
    <row r="550" spans="1:8" x14ac:dyDescent="0.2">
      <c r="A550">
        <v>9</v>
      </c>
      <c r="B550" s="1">
        <v>44084</v>
      </c>
      <c r="C550">
        <v>2275</v>
      </c>
      <c r="D550" s="8">
        <v>823391000</v>
      </c>
      <c r="E550" t="s">
        <v>634</v>
      </c>
      <c r="F550" s="1" t="s">
        <v>635</v>
      </c>
      <c r="G550" s="20" t="s">
        <v>1124</v>
      </c>
      <c r="H550" s="19" t="s">
        <v>637</v>
      </c>
    </row>
    <row r="551" spans="1:8" x14ac:dyDescent="0.2">
      <c r="A551">
        <v>9</v>
      </c>
      <c r="B551" s="1">
        <v>44084</v>
      </c>
      <c r="C551">
        <v>2275</v>
      </c>
      <c r="D551" s="8">
        <v>725000</v>
      </c>
      <c r="E551" t="s">
        <v>770</v>
      </c>
      <c r="F551" s="1" t="s">
        <v>1</v>
      </c>
      <c r="G551" s="20" t="s">
        <v>1125</v>
      </c>
      <c r="H551" s="19" t="s">
        <v>6</v>
      </c>
    </row>
    <row r="552" spans="1:8" x14ac:dyDescent="0.2">
      <c r="A552">
        <v>9</v>
      </c>
      <c r="B552" s="1">
        <v>44085</v>
      </c>
      <c r="C552">
        <v>2275</v>
      </c>
      <c r="D552" s="8">
        <v>477759000</v>
      </c>
      <c r="E552" t="s">
        <v>634</v>
      </c>
      <c r="F552" s="1" t="s">
        <v>635</v>
      </c>
      <c r="G552" s="20" t="s">
        <v>1126</v>
      </c>
      <c r="H552" s="19" t="s">
        <v>637</v>
      </c>
    </row>
    <row r="553" spans="1:8" x14ac:dyDescent="0.2">
      <c r="A553">
        <v>9</v>
      </c>
      <c r="B553" s="1">
        <v>44085</v>
      </c>
      <c r="C553">
        <v>2275</v>
      </c>
      <c r="D553" s="8">
        <v>55000000</v>
      </c>
      <c r="E553" t="s">
        <v>634</v>
      </c>
      <c r="F553" s="1" t="s">
        <v>635</v>
      </c>
      <c r="G553" s="24" t="s">
        <v>1127</v>
      </c>
      <c r="H553" s="23" t="s">
        <v>4</v>
      </c>
    </row>
    <row r="554" spans="1:8" x14ac:dyDescent="0.2">
      <c r="A554">
        <v>9</v>
      </c>
      <c r="B554" s="1">
        <v>44085</v>
      </c>
      <c r="C554">
        <v>2275</v>
      </c>
      <c r="D554" s="8">
        <v>704000</v>
      </c>
      <c r="E554" t="s">
        <v>770</v>
      </c>
      <c r="F554" s="1" t="s">
        <v>635</v>
      </c>
      <c r="G554" s="20" t="s">
        <v>1128</v>
      </c>
      <c r="H554" s="19" t="s">
        <v>6</v>
      </c>
    </row>
    <row r="555" spans="1:8" x14ac:dyDescent="0.2">
      <c r="A555">
        <v>9</v>
      </c>
      <c r="B555" s="1">
        <v>44086</v>
      </c>
      <c r="C555">
        <v>2275</v>
      </c>
      <c r="D555" s="8">
        <v>378223000</v>
      </c>
      <c r="E555" t="s">
        <v>634</v>
      </c>
      <c r="F555" s="1" t="s">
        <v>635</v>
      </c>
      <c r="G555" s="20" t="s">
        <v>1129</v>
      </c>
      <c r="H555" s="19" t="s">
        <v>6</v>
      </c>
    </row>
    <row r="556" spans="1:8" x14ac:dyDescent="0.2">
      <c r="A556">
        <v>9</v>
      </c>
      <c r="B556" s="1">
        <v>44086</v>
      </c>
      <c r="C556">
        <v>2275</v>
      </c>
      <c r="D556" s="8">
        <v>140000000</v>
      </c>
      <c r="E556" t="s">
        <v>634</v>
      </c>
      <c r="F556" s="1" t="s">
        <v>635</v>
      </c>
      <c r="G556" s="20" t="s">
        <v>1130</v>
      </c>
      <c r="H556" s="19" t="s">
        <v>6</v>
      </c>
    </row>
    <row r="557" spans="1:8" x14ac:dyDescent="0.2">
      <c r="A557">
        <v>9</v>
      </c>
      <c r="B557" s="1">
        <v>44086</v>
      </c>
      <c r="C557">
        <v>2275</v>
      </c>
      <c r="D557" s="8">
        <v>751000</v>
      </c>
      <c r="E557" t="s">
        <v>770</v>
      </c>
      <c r="F557" s="1" t="s">
        <v>635</v>
      </c>
      <c r="G557" s="20" t="s">
        <v>1131</v>
      </c>
      <c r="H557" s="19" t="s">
        <v>6</v>
      </c>
    </row>
    <row r="558" spans="1:8" x14ac:dyDescent="0.2">
      <c r="A558">
        <v>9</v>
      </c>
      <c r="B558" s="1">
        <v>44088</v>
      </c>
      <c r="C558">
        <v>2275</v>
      </c>
      <c r="D558" s="8">
        <v>2051180000</v>
      </c>
      <c r="E558" t="s">
        <v>634</v>
      </c>
      <c r="F558" s="1" t="s">
        <v>635</v>
      </c>
      <c r="G558" s="20" t="s">
        <v>1132</v>
      </c>
      <c r="H558" s="19" t="s">
        <v>6</v>
      </c>
    </row>
    <row r="559" spans="1:8" x14ac:dyDescent="0.2">
      <c r="A559">
        <v>9</v>
      </c>
      <c r="B559" s="1">
        <v>44088</v>
      </c>
      <c r="C559">
        <v>2275</v>
      </c>
      <c r="D559" s="8">
        <v>976000</v>
      </c>
      <c r="E559" t="s">
        <v>770</v>
      </c>
      <c r="F559" s="1" t="s">
        <v>635</v>
      </c>
      <c r="G559" s="20" t="s">
        <v>1133</v>
      </c>
      <c r="H559" s="19" t="s">
        <v>6</v>
      </c>
    </row>
    <row r="560" spans="1:8" x14ac:dyDescent="0.2">
      <c r="A560">
        <v>9</v>
      </c>
      <c r="B560" s="1">
        <v>44088</v>
      </c>
      <c r="C560">
        <v>2275</v>
      </c>
      <c r="D560" s="8">
        <v>476000</v>
      </c>
      <c r="E560" t="s">
        <v>770</v>
      </c>
      <c r="F560" s="1" t="s">
        <v>635</v>
      </c>
      <c r="G560" s="20" t="s">
        <v>1134</v>
      </c>
      <c r="H560" s="19" t="s">
        <v>6</v>
      </c>
    </row>
    <row r="561" spans="1:8" x14ac:dyDescent="0.2">
      <c r="A561">
        <v>9</v>
      </c>
      <c r="B561" s="1">
        <v>44089</v>
      </c>
      <c r="C561">
        <v>2275</v>
      </c>
      <c r="D561" s="8">
        <v>966000</v>
      </c>
      <c r="E561" t="s">
        <v>770</v>
      </c>
      <c r="F561" s="1" t="s">
        <v>635</v>
      </c>
      <c r="G561" s="20" t="s">
        <v>1135</v>
      </c>
      <c r="H561" s="19" t="s">
        <v>6</v>
      </c>
    </row>
    <row r="562" spans="1:8" x14ac:dyDescent="0.2">
      <c r="A562">
        <v>9</v>
      </c>
      <c r="B562" s="1">
        <v>44089</v>
      </c>
      <c r="C562">
        <v>2275</v>
      </c>
      <c r="D562" s="8">
        <v>832483000</v>
      </c>
      <c r="E562" t="s">
        <v>634</v>
      </c>
      <c r="F562" s="1" t="s">
        <v>635</v>
      </c>
      <c r="G562" s="20" t="s">
        <v>1136</v>
      </c>
      <c r="H562" s="19" t="s">
        <v>637</v>
      </c>
    </row>
    <row r="563" spans="1:8" x14ac:dyDescent="0.2">
      <c r="A563">
        <v>9</v>
      </c>
      <c r="B563" s="1">
        <v>44090</v>
      </c>
      <c r="C563">
        <v>2275</v>
      </c>
      <c r="D563" s="41">
        <v>101623000</v>
      </c>
      <c r="E563" t="s">
        <v>634</v>
      </c>
      <c r="F563" s="1" t="s">
        <v>635</v>
      </c>
      <c r="G563" s="24" t="s">
        <v>1137</v>
      </c>
      <c r="H563" s="23" t="s">
        <v>4</v>
      </c>
    </row>
    <row r="564" spans="1:8" x14ac:dyDescent="0.2">
      <c r="A564">
        <v>9</v>
      </c>
      <c r="B564" s="1">
        <v>44090</v>
      </c>
      <c r="C564">
        <v>2275</v>
      </c>
      <c r="D564" s="41">
        <v>248990000</v>
      </c>
      <c r="E564" t="s">
        <v>634</v>
      </c>
      <c r="F564" s="1" t="s">
        <v>635</v>
      </c>
      <c r="G564" s="20" t="s">
        <v>1138</v>
      </c>
      <c r="H564" s="19" t="s">
        <v>637</v>
      </c>
    </row>
    <row r="565" spans="1:8" s="19" customFormat="1" x14ac:dyDescent="0.2">
      <c r="A565" s="19">
        <v>9</v>
      </c>
      <c r="B565" s="42">
        <v>44090</v>
      </c>
      <c r="C565" s="19">
        <v>2275</v>
      </c>
      <c r="D565" s="43">
        <v>694638000</v>
      </c>
      <c r="E565" s="19" t="s">
        <v>634</v>
      </c>
      <c r="F565" s="42" t="s">
        <v>635</v>
      </c>
      <c r="G565" s="44" t="s">
        <v>1139</v>
      </c>
      <c r="H565" s="19" t="s">
        <v>6</v>
      </c>
    </row>
    <row r="566" spans="1:8" x14ac:dyDescent="0.2">
      <c r="A566">
        <v>9</v>
      </c>
      <c r="B566" s="1">
        <v>44090</v>
      </c>
      <c r="C566">
        <v>2275</v>
      </c>
      <c r="D566" s="41">
        <v>206780000</v>
      </c>
      <c r="E566" t="s">
        <v>634</v>
      </c>
      <c r="F566" s="1" t="s">
        <v>635</v>
      </c>
      <c r="G566" s="20" t="s">
        <v>1140</v>
      </c>
      <c r="H566" s="19" t="s">
        <v>637</v>
      </c>
    </row>
    <row r="567" spans="1:8" x14ac:dyDescent="0.2">
      <c r="A567">
        <v>9</v>
      </c>
      <c r="B567" s="1">
        <v>44091</v>
      </c>
      <c r="C567">
        <v>2275</v>
      </c>
      <c r="D567" s="8">
        <v>735000</v>
      </c>
      <c r="E567" t="s">
        <v>770</v>
      </c>
      <c r="F567" s="1" t="s">
        <v>635</v>
      </c>
      <c r="G567" s="20" t="s">
        <v>1141</v>
      </c>
      <c r="H567" s="19" t="s">
        <v>6</v>
      </c>
    </row>
    <row r="568" spans="1:8" x14ac:dyDescent="0.2">
      <c r="A568">
        <v>9</v>
      </c>
      <c r="B568" s="1">
        <v>44091</v>
      </c>
      <c r="C568">
        <v>2275</v>
      </c>
      <c r="D568" s="8">
        <v>4111000</v>
      </c>
      <c r="E568" t="s">
        <v>634</v>
      </c>
      <c r="F568" s="1" t="s">
        <v>635</v>
      </c>
      <c r="G568" s="24" t="s">
        <v>1142</v>
      </c>
      <c r="H568" s="23" t="s">
        <v>4</v>
      </c>
    </row>
    <row r="569" spans="1:8" x14ac:dyDescent="0.2">
      <c r="A569">
        <v>9</v>
      </c>
      <c r="B569" s="1">
        <v>44091</v>
      </c>
      <c r="C569">
        <v>2275</v>
      </c>
      <c r="D569" s="8">
        <v>120000000</v>
      </c>
      <c r="E569" t="s">
        <v>634</v>
      </c>
      <c r="F569" s="1" t="s">
        <v>635</v>
      </c>
      <c r="G569" s="24" t="s">
        <v>1143</v>
      </c>
      <c r="H569" s="23" t="s">
        <v>4</v>
      </c>
    </row>
    <row r="570" spans="1:8" x14ac:dyDescent="0.2">
      <c r="A570">
        <v>9</v>
      </c>
      <c r="B570" s="1">
        <v>44091</v>
      </c>
      <c r="C570">
        <v>2275</v>
      </c>
      <c r="D570" s="8">
        <v>759657000</v>
      </c>
      <c r="E570" t="s">
        <v>634</v>
      </c>
      <c r="F570" s="1" t="s">
        <v>635</v>
      </c>
      <c r="G570" s="20" t="s">
        <v>1144</v>
      </c>
      <c r="H570" s="19" t="s">
        <v>637</v>
      </c>
    </row>
    <row r="571" spans="1:8" x14ac:dyDescent="0.2">
      <c r="A571">
        <v>9</v>
      </c>
      <c r="B571" s="1">
        <v>44092</v>
      </c>
      <c r="C571">
        <v>2275</v>
      </c>
      <c r="D571" s="8">
        <v>688372000</v>
      </c>
      <c r="E571" t="s">
        <v>634</v>
      </c>
      <c r="F571" s="1" t="s">
        <v>635</v>
      </c>
      <c r="G571" s="20" t="s">
        <v>1145</v>
      </c>
      <c r="H571" s="19" t="s">
        <v>637</v>
      </c>
    </row>
    <row r="572" spans="1:8" x14ac:dyDescent="0.2">
      <c r="A572">
        <v>9</v>
      </c>
      <c r="B572" s="1">
        <v>44092</v>
      </c>
      <c r="C572">
        <v>2275</v>
      </c>
      <c r="D572" s="8">
        <v>617000</v>
      </c>
      <c r="E572" t="s">
        <v>770</v>
      </c>
      <c r="F572" s="1" t="s">
        <v>635</v>
      </c>
      <c r="G572" s="20" t="s">
        <v>1146</v>
      </c>
      <c r="H572" s="19" t="s">
        <v>6</v>
      </c>
    </row>
    <row r="573" spans="1:8" x14ac:dyDescent="0.2">
      <c r="A573">
        <v>9</v>
      </c>
      <c r="B573" s="1">
        <v>44095</v>
      </c>
      <c r="C573">
        <v>2275</v>
      </c>
      <c r="D573" s="8">
        <v>1323002000</v>
      </c>
      <c r="E573" t="s">
        <v>634</v>
      </c>
      <c r="F573" s="1" t="s">
        <v>635</v>
      </c>
      <c r="G573" s="20" t="s">
        <v>1147</v>
      </c>
      <c r="H573" s="19" t="s">
        <v>6</v>
      </c>
    </row>
    <row r="574" spans="1:8" x14ac:dyDescent="0.2">
      <c r="A574">
        <v>9</v>
      </c>
      <c r="B574" s="1">
        <v>44096</v>
      </c>
      <c r="C574">
        <v>2275</v>
      </c>
      <c r="D574" s="8">
        <v>1092000</v>
      </c>
      <c r="E574" t="s">
        <v>770</v>
      </c>
      <c r="F574" s="1" t="s">
        <v>635</v>
      </c>
      <c r="G574" s="20" t="s">
        <v>1148</v>
      </c>
      <c r="H574" s="19" t="s">
        <v>6</v>
      </c>
    </row>
    <row r="575" spans="1:8" x14ac:dyDescent="0.2">
      <c r="A575">
        <v>9</v>
      </c>
      <c r="B575" s="1">
        <v>44096</v>
      </c>
      <c r="C575">
        <v>2275</v>
      </c>
      <c r="D575" s="8">
        <v>464000</v>
      </c>
      <c r="E575" t="s">
        <v>770</v>
      </c>
      <c r="F575" s="1" t="s">
        <v>635</v>
      </c>
      <c r="G575" s="20" t="s">
        <v>1149</v>
      </c>
      <c r="H575" s="19" t="s">
        <v>6</v>
      </c>
    </row>
    <row r="576" spans="1:8" x14ac:dyDescent="0.2">
      <c r="A576">
        <v>9</v>
      </c>
      <c r="B576" s="1">
        <v>44096</v>
      </c>
      <c r="C576">
        <v>2275</v>
      </c>
      <c r="D576" s="8">
        <v>343000</v>
      </c>
      <c r="E576" t="s">
        <v>770</v>
      </c>
      <c r="F576" s="1" t="s">
        <v>635</v>
      </c>
      <c r="G576" s="20" t="s">
        <v>1150</v>
      </c>
      <c r="H576" s="19" t="s">
        <v>6</v>
      </c>
    </row>
    <row r="577" spans="1:8" x14ac:dyDescent="0.2">
      <c r="A577">
        <v>9</v>
      </c>
      <c r="B577" s="1">
        <v>44096</v>
      </c>
      <c r="C577">
        <v>2275</v>
      </c>
      <c r="D577" s="8">
        <v>3014000</v>
      </c>
      <c r="E577" t="s">
        <v>634</v>
      </c>
      <c r="F577" s="1" t="s">
        <v>635</v>
      </c>
      <c r="G577" s="24" t="s">
        <v>1151</v>
      </c>
      <c r="H577" s="23" t="s">
        <v>4</v>
      </c>
    </row>
    <row r="578" spans="1:8" x14ac:dyDescent="0.2">
      <c r="A578">
        <v>9</v>
      </c>
      <c r="B578" s="1">
        <v>44096</v>
      </c>
      <c r="C578">
        <v>2275</v>
      </c>
      <c r="D578" s="8">
        <v>970448000</v>
      </c>
      <c r="E578" t="s">
        <v>634</v>
      </c>
      <c r="F578" s="1" t="s">
        <v>635</v>
      </c>
      <c r="G578" s="20" t="s">
        <v>1152</v>
      </c>
      <c r="H578" s="19" t="s">
        <v>637</v>
      </c>
    </row>
    <row r="579" spans="1:8" x14ac:dyDescent="0.2">
      <c r="A579">
        <v>9</v>
      </c>
      <c r="B579" s="1">
        <v>44096</v>
      </c>
      <c r="C579">
        <v>2275</v>
      </c>
      <c r="D579" s="8">
        <v>139780000</v>
      </c>
      <c r="E579" t="s">
        <v>634</v>
      </c>
      <c r="F579" s="1" t="s">
        <v>635</v>
      </c>
      <c r="G579" s="20" t="s">
        <v>1153</v>
      </c>
      <c r="H579" s="19" t="s">
        <v>637</v>
      </c>
    </row>
    <row r="580" spans="1:8" x14ac:dyDescent="0.2">
      <c r="A580">
        <v>9</v>
      </c>
      <c r="B580" s="1">
        <v>44097</v>
      </c>
      <c r="C580">
        <v>2275</v>
      </c>
      <c r="D580" s="8">
        <v>443000</v>
      </c>
      <c r="E580" t="s">
        <v>770</v>
      </c>
      <c r="F580" s="1" t="s">
        <v>635</v>
      </c>
      <c r="G580" s="20" t="s">
        <v>1154</v>
      </c>
      <c r="H580" s="19" t="s">
        <v>6</v>
      </c>
    </row>
    <row r="581" spans="1:8" x14ac:dyDescent="0.2">
      <c r="A581">
        <v>9</v>
      </c>
      <c r="B581" s="1">
        <v>44097</v>
      </c>
      <c r="C581">
        <v>2275</v>
      </c>
      <c r="D581" s="8">
        <v>300000000</v>
      </c>
      <c r="E581" t="s">
        <v>634</v>
      </c>
      <c r="F581" s="1" t="s">
        <v>635</v>
      </c>
      <c r="G581" s="24" t="s">
        <v>1155</v>
      </c>
      <c r="H581" s="23" t="s">
        <v>4</v>
      </c>
    </row>
    <row r="582" spans="1:8" x14ac:dyDescent="0.2">
      <c r="A582">
        <v>9</v>
      </c>
      <c r="B582" s="1">
        <v>44097</v>
      </c>
      <c r="C582">
        <v>2275</v>
      </c>
      <c r="D582" s="8">
        <v>10000000</v>
      </c>
      <c r="E582" t="s">
        <v>634</v>
      </c>
      <c r="F582" s="1" t="s">
        <v>635</v>
      </c>
      <c r="G582" s="24" t="s">
        <v>1156</v>
      </c>
      <c r="H582" s="23" t="s">
        <v>4</v>
      </c>
    </row>
    <row r="583" spans="1:8" x14ac:dyDescent="0.2">
      <c r="A583">
        <v>9</v>
      </c>
      <c r="B583" s="1">
        <v>44097</v>
      </c>
      <c r="C583">
        <v>2275</v>
      </c>
      <c r="D583" s="8">
        <v>792155000</v>
      </c>
      <c r="E583" t="s">
        <v>634</v>
      </c>
      <c r="F583" s="1" t="s">
        <v>635</v>
      </c>
      <c r="G583" s="20" t="s">
        <v>1157</v>
      </c>
      <c r="H583" s="19" t="s">
        <v>637</v>
      </c>
    </row>
    <row r="584" spans="1:8" x14ac:dyDescent="0.2">
      <c r="A584">
        <v>9</v>
      </c>
      <c r="B584" s="1">
        <v>44098</v>
      </c>
      <c r="C584">
        <v>2275</v>
      </c>
      <c r="D584" s="8">
        <v>207400000</v>
      </c>
      <c r="E584" t="s">
        <v>634</v>
      </c>
      <c r="F584" s="1" t="s">
        <v>635</v>
      </c>
      <c r="G584" s="24" t="s">
        <v>1158</v>
      </c>
      <c r="H584" s="23" t="s">
        <v>4</v>
      </c>
    </row>
    <row r="585" spans="1:8" x14ac:dyDescent="0.2">
      <c r="A585">
        <v>9</v>
      </c>
      <c r="B585" s="1">
        <v>44098</v>
      </c>
      <c r="C585">
        <v>2275</v>
      </c>
      <c r="D585" s="8">
        <v>30827000</v>
      </c>
      <c r="E585" t="s">
        <v>634</v>
      </c>
      <c r="F585" s="1" t="s">
        <v>635</v>
      </c>
      <c r="G585" s="24" t="s">
        <v>1159</v>
      </c>
      <c r="H585" s="23" t="s">
        <v>4</v>
      </c>
    </row>
    <row r="586" spans="1:8" x14ac:dyDescent="0.2">
      <c r="A586">
        <v>9</v>
      </c>
      <c r="B586" s="1">
        <v>44098</v>
      </c>
      <c r="C586">
        <v>2275</v>
      </c>
      <c r="D586" s="8">
        <v>438714000</v>
      </c>
      <c r="E586" t="s">
        <v>634</v>
      </c>
      <c r="F586" s="1" t="s">
        <v>635</v>
      </c>
      <c r="G586" s="20" t="s">
        <v>1160</v>
      </c>
      <c r="H586" s="19" t="s">
        <v>637</v>
      </c>
    </row>
    <row r="587" spans="1:8" x14ac:dyDescent="0.2">
      <c r="A587">
        <v>9</v>
      </c>
      <c r="B587" s="1">
        <v>44099</v>
      </c>
      <c r="C587">
        <v>2275</v>
      </c>
      <c r="D587" s="8">
        <v>569000</v>
      </c>
      <c r="E587" t="s">
        <v>770</v>
      </c>
      <c r="F587" s="1" t="s">
        <v>635</v>
      </c>
      <c r="G587" s="20" t="s">
        <v>1161</v>
      </c>
      <c r="H587" s="19" t="s">
        <v>6</v>
      </c>
    </row>
    <row r="588" spans="1:8" x14ac:dyDescent="0.2">
      <c r="A588">
        <v>9</v>
      </c>
      <c r="B588" s="1">
        <v>44099</v>
      </c>
      <c r="C588">
        <v>2275</v>
      </c>
      <c r="D588" s="8">
        <v>28300000</v>
      </c>
      <c r="E588" t="s">
        <v>634</v>
      </c>
      <c r="F588" s="1" t="s">
        <v>635</v>
      </c>
      <c r="G588" s="24" t="s">
        <v>1162</v>
      </c>
      <c r="H588" s="23" t="s">
        <v>4</v>
      </c>
    </row>
    <row r="589" spans="1:8" x14ac:dyDescent="0.2">
      <c r="A589">
        <v>9</v>
      </c>
      <c r="B589" s="1">
        <v>44099</v>
      </c>
      <c r="C589">
        <v>2275</v>
      </c>
      <c r="D589" s="8">
        <v>33156000</v>
      </c>
      <c r="E589" t="s">
        <v>634</v>
      </c>
      <c r="F589" s="1" t="s">
        <v>635</v>
      </c>
      <c r="G589" s="24" t="s">
        <v>1163</v>
      </c>
      <c r="H589" s="23" t="s">
        <v>4</v>
      </c>
    </row>
    <row r="590" spans="1:8" x14ac:dyDescent="0.2">
      <c r="A590">
        <v>9</v>
      </c>
      <c r="B590" s="1">
        <v>44099</v>
      </c>
      <c r="C590">
        <v>2275</v>
      </c>
      <c r="D590" s="8">
        <v>477155000</v>
      </c>
      <c r="E590" t="s">
        <v>634</v>
      </c>
      <c r="F590" s="1" t="s">
        <v>635</v>
      </c>
      <c r="G590" s="20" t="s">
        <v>1164</v>
      </c>
      <c r="H590" s="19" t="s">
        <v>637</v>
      </c>
    </row>
    <row r="591" spans="1:8" x14ac:dyDescent="0.2">
      <c r="A591">
        <v>9</v>
      </c>
      <c r="B591" s="1">
        <v>44100</v>
      </c>
      <c r="C591">
        <v>2275</v>
      </c>
      <c r="D591" s="8">
        <v>1253000</v>
      </c>
      <c r="E591" t="s">
        <v>770</v>
      </c>
      <c r="F591" s="1" t="s">
        <v>635</v>
      </c>
      <c r="G591" s="20" t="s">
        <v>1165</v>
      </c>
      <c r="H591" s="19" t="s">
        <v>6</v>
      </c>
    </row>
    <row r="592" spans="1:8" x14ac:dyDescent="0.2">
      <c r="A592">
        <v>9</v>
      </c>
      <c r="B592" s="1">
        <v>44102</v>
      </c>
      <c r="C592">
        <v>2275</v>
      </c>
      <c r="D592" s="8">
        <v>30000000</v>
      </c>
      <c r="E592" t="s">
        <v>634</v>
      </c>
      <c r="F592" s="1" t="s">
        <v>635</v>
      </c>
      <c r="G592" s="24" t="s">
        <v>1166</v>
      </c>
      <c r="H592" s="23" t="s">
        <v>4</v>
      </c>
    </row>
    <row r="593" spans="1:8" x14ac:dyDescent="0.2">
      <c r="A593">
        <v>9</v>
      </c>
      <c r="B593" s="1">
        <v>44102</v>
      </c>
      <c r="C593">
        <v>2275</v>
      </c>
      <c r="D593" s="8">
        <v>617000</v>
      </c>
      <c r="E593" t="s">
        <v>770</v>
      </c>
      <c r="F593" s="1" t="s">
        <v>635</v>
      </c>
      <c r="G593" s="20" t="s">
        <v>1167</v>
      </c>
      <c r="H593" s="19" t="s">
        <v>6</v>
      </c>
    </row>
    <row r="594" spans="1:8" x14ac:dyDescent="0.2">
      <c r="A594">
        <v>9</v>
      </c>
      <c r="B594" s="1">
        <v>44102</v>
      </c>
      <c r="C594">
        <v>2275</v>
      </c>
      <c r="D594" s="8">
        <v>1027000</v>
      </c>
      <c r="E594" t="s">
        <v>770</v>
      </c>
      <c r="F594" s="1" t="s">
        <v>635</v>
      </c>
      <c r="G594" s="20" t="s">
        <v>1168</v>
      </c>
      <c r="H594" s="19" t="s">
        <v>6</v>
      </c>
    </row>
    <row r="595" spans="1:8" x14ac:dyDescent="0.2">
      <c r="A595">
        <v>9</v>
      </c>
      <c r="B595" s="1">
        <v>44102</v>
      </c>
      <c r="C595">
        <v>2275</v>
      </c>
      <c r="D595" s="8">
        <v>1241896000</v>
      </c>
      <c r="E595" t="s">
        <v>634</v>
      </c>
      <c r="F595" s="1" t="s">
        <v>635</v>
      </c>
      <c r="G595" s="20" t="s">
        <v>1169</v>
      </c>
      <c r="H595" s="19" t="s">
        <v>637</v>
      </c>
    </row>
    <row r="596" spans="1:8" x14ac:dyDescent="0.2">
      <c r="A596">
        <v>9</v>
      </c>
      <c r="B596" s="1">
        <v>44103</v>
      </c>
      <c r="C596">
        <v>2275</v>
      </c>
      <c r="D596" s="8">
        <v>1263000</v>
      </c>
      <c r="E596" t="s">
        <v>770</v>
      </c>
      <c r="F596" s="1" t="s">
        <v>635</v>
      </c>
      <c r="G596" s="20" t="s">
        <v>1170</v>
      </c>
      <c r="H596" s="19" t="s">
        <v>6</v>
      </c>
    </row>
    <row r="597" spans="1:8" x14ac:dyDescent="0.2">
      <c r="A597">
        <v>9</v>
      </c>
      <c r="B597" s="1">
        <v>44103</v>
      </c>
      <c r="C597">
        <v>2275</v>
      </c>
      <c r="D597" s="8">
        <v>929167000</v>
      </c>
      <c r="E597" t="s">
        <v>634</v>
      </c>
      <c r="F597" s="1" t="s">
        <v>635</v>
      </c>
      <c r="G597" s="20" t="s">
        <v>1171</v>
      </c>
      <c r="H597" s="19" t="s">
        <v>637</v>
      </c>
    </row>
    <row r="598" spans="1:8" x14ac:dyDescent="0.2">
      <c r="A598">
        <v>9</v>
      </c>
      <c r="B598" s="1">
        <v>44103</v>
      </c>
      <c r="C598">
        <v>2275</v>
      </c>
      <c r="D598" s="8">
        <v>15000000</v>
      </c>
      <c r="E598" t="s">
        <v>634</v>
      </c>
      <c r="F598" s="1" t="s">
        <v>635</v>
      </c>
      <c r="G598" s="24" t="s">
        <v>1172</v>
      </c>
      <c r="H598" s="23" t="s">
        <v>4</v>
      </c>
    </row>
    <row r="599" spans="1:8" x14ac:dyDescent="0.2">
      <c r="A599">
        <v>9</v>
      </c>
      <c r="B599" s="1">
        <v>44104</v>
      </c>
      <c r="C599">
        <v>2275</v>
      </c>
      <c r="D599" s="8">
        <v>1063000</v>
      </c>
      <c r="E599" t="s">
        <v>770</v>
      </c>
      <c r="F599" s="1" t="s">
        <v>635</v>
      </c>
      <c r="G599" s="20" t="s">
        <v>1173</v>
      </c>
      <c r="H599" s="19" t="s">
        <v>6</v>
      </c>
    </row>
    <row r="600" spans="1:8" x14ac:dyDescent="0.2">
      <c r="A600">
        <v>9</v>
      </c>
      <c r="B600" s="1">
        <v>44104</v>
      </c>
      <c r="C600">
        <v>2275</v>
      </c>
      <c r="D600" s="8">
        <v>646327000</v>
      </c>
      <c r="E600" t="s">
        <v>634</v>
      </c>
      <c r="F600" s="1" t="s">
        <v>635</v>
      </c>
      <c r="G600" s="20" t="s">
        <v>1174</v>
      </c>
      <c r="H600" s="19" t="s">
        <v>637</v>
      </c>
    </row>
    <row r="601" spans="1:8" x14ac:dyDescent="0.2">
      <c r="A601">
        <v>10</v>
      </c>
      <c r="B601" s="1">
        <v>44105</v>
      </c>
      <c r="C601">
        <v>2275</v>
      </c>
      <c r="D601" s="8">
        <v>640125000</v>
      </c>
      <c r="E601" t="s">
        <v>634</v>
      </c>
      <c r="F601" s="1" t="s">
        <v>635</v>
      </c>
      <c r="G601" s="20" t="s">
        <v>1175</v>
      </c>
      <c r="H601" s="19" t="s">
        <v>637</v>
      </c>
    </row>
    <row r="602" spans="1:8" x14ac:dyDescent="0.2">
      <c r="A602">
        <v>10</v>
      </c>
      <c r="B602" s="1">
        <v>44105</v>
      </c>
      <c r="C602">
        <v>2275</v>
      </c>
      <c r="D602" s="8">
        <v>365000</v>
      </c>
      <c r="E602" t="s">
        <v>770</v>
      </c>
      <c r="F602" s="1" t="s">
        <v>635</v>
      </c>
      <c r="G602" s="20" t="s">
        <v>1176</v>
      </c>
      <c r="H602" s="19" t="s">
        <v>6</v>
      </c>
    </row>
    <row r="603" spans="1:8" x14ac:dyDescent="0.2">
      <c r="A603">
        <v>10</v>
      </c>
      <c r="B603" s="1">
        <v>44106</v>
      </c>
      <c r="C603">
        <v>2275</v>
      </c>
      <c r="D603" s="8">
        <v>524000</v>
      </c>
      <c r="E603" t="s">
        <v>770</v>
      </c>
      <c r="F603" s="1" t="s">
        <v>635</v>
      </c>
      <c r="G603" s="20" t="s">
        <v>1177</v>
      </c>
      <c r="H603" s="19" t="s">
        <v>6</v>
      </c>
    </row>
    <row r="604" spans="1:8" x14ac:dyDescent="0.2">
      <c r="A604">
        <v>10</v>
      </c>
      <c r="B604" s="1">
        <v>44106</v>
      </c>
      <c r="C604">
        <v>2275</v>
      </c>
      <c r="D604" s="8">
        <v>650572000</v>
      </c>
      <c r="E604" t="s">
        <v>634</v>
      </c>
      <c r="F604" s="1" t="s">
        <v>635</v>
      </c>
      <c r="G604" s="20" t="s">
        <v>1178</v>
      </c>
      <c r="H604" s="19" t="s">
        <v>637</v>
      </c>
    </row>
    <row r="605" spans="1:8" x14ac:dyDescent="0.2">
      <c r="A605">
        <v>10</v>
      </c>
      <c r="B605" s="1">
        <v>44109</v>
      </c>
      <c r="C605">
        <v>2275</v>
      </c>
      <c r="D605" s="8">
        <v>155000</v>
      </c>
      <c r="E605" t="s">
        <v>770</v>
      </c>
      <c r="F605" s="1" t="s">
        <v>635</v>
      </c>
      <c r="G605" s="20" t="s">
        <v>1179</v>
      </c>
      <c r="H605" s="19" t="s">
        <v>6</v>
      </c>
    </row>
    <row r="606" spans="1:8" x14ac:dyDescent="0.2">
      <c r="A606">
        <v>10</v>
      </c>
      <c r="B606" s="1">
        <v>44109</v>
      </c>
      <c r="C606">
        <v>2275</v>
      </c>
      <c r="D606" s="8">
        <v>524000</v>
      </c>
      <c r="E606" t="s">
        <v>770</v>
      </c>
      <c r="F606" s="1" t="s">
        <v>635</v>
      </c>
      <c r="G606" s="20" t="s">
        <v>1180</v>
      </c>
      <c r="H606" s="19" t="s">
        <v>6</v>
      </c>
    </row>
    <row r="607" spans="1:8" x14ac:dyDescent="0.2">
      <c r="A607">
        <v>10</v>
      </c>
      <c r="B607" s="1">
        <v>44109</v>
      </c>
      <c r="C607">
        <v>2275</v>
      </c>
      <c r="D607" s="8">
        <v>624000</v>
      </c>
      <c r="E607" t="s">
        <v>770</v>
      </c>
      <c r="F607" s="1" t="s">
        <v>635</v>
      </c>
      <c r="G607" s="20" t="s">
        <v>1181</v>
      </c>
      <c r="H607" s="19" t="s">
        <v>6</v>
      </c>
    </row>
    <row r="608" spans="1:8" x14ac:dyDescent="0.2">
      <c r="A608">
        <v>10</v>
      </c>
      <c r="B608" s="1">
        <v>44109</v>
      </c>
      <c r="C608">
        <v>2275</v>
      </c>
      <c r="D608" s="8">
        <v>1289293000</v>
      </c>
      <c r="E608" t="s">
        <v>634</v>
      </c>
      <c r="F608" s="1" t="s">
        <v>635</v>
      </c>
      <c r="G608" s="20" t="s">
        <v>1182</v>
      </c>
      <c r="H608" s="19" t="s">
        <v>637</v>
      </c>
    </row>
    <row r="609" spans="1:8" x14ac:dyDescent="0.2">
      <c r="A609">
        <v>10</v>
      </c>
      <c r="B609" s="1">
        <v>44110</v>
      </c>
      <c r="C609">
        <v>2275</v>
      </c>
      <c r="D609" s="8">
        <v>1111000</v>
      </c>
      <c r="E609" t="s">
        <v>770</v>
      </c>
      <c r="F609" s="1" t="s">
        <v>1</v>
      </c>
      <c r="G609" s="20" t="s">
        <v>1183</v>
      </c>
      <c r="H609" s="19" t="s">
        <v>6</v>
      </c>
    </row>
    <row r="610" spans="1:8" x14ac:dyDescent="0.2">
      <c r="A610">
        <v>10</v>
      </c>
      <c r="B610" s="1">
        <v>44110</v>
      </c>
      <c r="C610">
        <v>2275</v>
      </c>
      <c r="D610" s="8">
        <v>895742000</v>
      </c>
      <c r="E610" t="s">
        <v>634</v>
      </c>
      <c r="F610" s="1" t="s">
        <v>635</v>
      </c>
      <c r="G610" s="20" t="s">
        <v>1184</v>
      </c>
      <c r="H610" s="19" t="s">
        <v>637</v>
      </c>
    </row>
    <row r="611" spans="1:8" x14ac:dyDescent="0.2">
      <c r="A611">
        <v>10</v>
      </c>
      <c r="B611" s="1">
        <v>44111</v>
      </c>
      <c r="C611">
        <v>2275</v>
      </c>
      <c r="D611" s="8">
        <v>212911000</v>
      </c>
      <c r="E611" t="s">
        <v>634</v>
      </c>
      <c r="F611" s="1" t="s">
        <v>635</v>
      </c>
      <c r="G611" s="24" t="s">
        <v>1185</v>
      </c>
      <c r="H611" s="23" t="s">
        <v>4</v>
      </c>
    </row>
    <row r="612" spans="1:8" x14ac:dyDescent="0.2">
      <c r="A612">
        <v>10</v>
      </c>
      <c r="B612" s="1">
        <v>44111</v>
      </c>
      <c r="C612">
        <v>2275</v>
      </c>
      <c r="D612" s="8">
        <v>632874000</v>
      </c>
      <c r="E612" t="s">
        <v>634</v>
      </c>
      <c r="F612" s="1" t="s">
        <v>635</v>
      </c>
      <c r="G612" s="20" t="s">
        <v>1186</v>
      </c>
      <c r="H612" s="19" t="s">
        <v>637</v>
      </c>
    </row>
    <row r="613" spans="1:8" x14ac:dyDescent="0.2">
      <c r="A613">
        <v>10</v>
      </c>
      <c r="B613" s="1">
        <v>44112</v>
      </c>
      <c r="C613">
        <v>2275</v>
      </c>
      <c r="D613" s="8">
        <v>502785000</v>
      </c>
      <c r="E613" t="s">
        <v>634</v>
      </c>
      <c r="F613" s="1" t="s">
        <v>635</v>
      </c>
      <c r="G613" s="20" t="s">
        <v>1187</v>
      </c>
      <c r="H613" s="19" t="s">
        <v>637</v>
      </c>
    </row>
    <row r="614" spans="1:8" x14ac:dyDescent="0.2">
      <c r="A614">
        <v>10</v>
      </c>
      <c r="B614" s="1">
        <v>44112</v>
      </c>
      <c r="C614">
        <v>2275</v>
      </c>
      <c r="D614" s="8">
        <v>15165000</v>
      </c>
      <c r="E614" t="s">
        <v>634</v>
      </c>
      <c r="F614" s="1" t="s">
        <v>635</v>
      </c>
      <c r="G614" s="24" t="s">
        <v>1188</v>
      </c>
      <c r="H614" s="23" t="s">
        <v>4</v>
      </c>
    </row>
    <row r="615" spans="1:8" x14ac:dyDescent="0.2">
      <c r="A615">
        <v>10</v>
      </c>
      <c r="B615" s="1">
        <v>44112</v>
      </c>
      <c r="C615">
        <v>2275</v>
      </c>
      <c r="D615" s="8">
        <v>445000</v>
      </c>
      <c r="E615" t="s">
        <v>770</v>
      </c>
      <c r="F615" s="1" t="s">
        <v>635</v>
      </c>
      <c r="G615" s="20" t="s">
        <v>1189</v>
      </c>
      <c r="H615" s="19" t="s">
        <v>6</v>
      </c>
    </row>
    <row r="616" spans="1:8" x14ac:dyDescent="0.2">
      <c r="A616">
        <v>10</v>
      </c>
      <c r="B616" s="1">
        <v>44113</v>
      </c>
      <c r="C616">
        <v>2275</v>
      </c>
      <c r="D616" s="8">
        <v>279000</v>
      </c>
      <c r="E616" t="s">
        <v>770</v>
      </c>
      <c r="F616" s="1"/>
      <c r="G616" s="20" t="s">
        <v>1190</v>
      </c>
      <c r="H616" s="19" t="s">
        <v>6</v>
      </c>
    </row>
    <row r="617" spans="1:8" x14ac:dyDescent="0.2">
      <c r="A617">
        <v>10</v>
      </c>
      <c r="B617" s="1">
        <v>44113</v>
      </c>
      <c r="C617">
        <v>2275</v>
      </c>
      <c r="D617" s="8">
        <v>602841000</v>
      </c>
      <c r="E617" t="s">
        <v>634</v>
      </c>
      <c r="F617" s="1"/>
      <c r="G617" s="20" t="s">
        <v>1191</v>
      </c>
      <c r="H617" s="19" t="s">
        <v>637</v>
      </c>
    </row>
    <row r="618" spans="1:8" x14ac:dyDescent="0.2">
      <c r="A618">
        <v>10</v>
      </c>
      <c r="B618" s="1">
        <v>44114</v>
      </c>
      <c r="C618">
        <v>2275</v>
      </c>
      <c r="D618" s="8">
        <v>760000</v>
      </c>
      <c r="E618" t="s">
        <v>770</v>
      </c>
      <c r="F618" s="1"/>
      <c r="G618" s="20" t="s">
        <v>1192</v>
      </c>
      <c r="H618" s="19" t="s">
        <v>6</v>
      </c>
    </row>
    <row r="619" spans="1:8" x14ac:dyDescent="0.2">
      <c r="A619">
        <v>10</v>
      </c>
      <c r="B619" s="1">
        <v>44116</v>
      </c>
      <c r="C619">
        <v>2275</v>
      </c>
      <c r="D619" s="8">
        <v>703582000</v>
      </c>
      <c r="E619" t="s">
        <v>634</v>
      </c>
      <c r="F619" s="1" t="s">
        <v>635</v>
      </c>
      <c r="G619" s="20" t="s">
        <v>1193</v>
      </c>
      <c r="H619" s="19" t="s">
        <v>637</v>
      </c>
    </row>
    <row r="620" spans="1:8" x14ac:dyDescent="0.2">
      <c r="A620">
        <v>10</v>
      </c>
      <c r="B620" s="1">
        <v>44116</v>
      </c>
      <c r="C620">
        <v>2275</v>
      </c>
      <c r="D620" s="8">
        <v>300000000</v>
      </c>
      <c r="E620" t="s">
        <v>634</v>
      </c>
      <c r="F620" s="1" t="s">
        <v>635</v>
      </c>
      <c r="G620" s="24" t="s">
        <v>1194</v>
      </c>
      <c r="H620" s="23" t="s">
        <v>4</v>
      </c>
    </row>
    <row r="621" spans="1:8" x14ac:dyDescent="0.2">
      <c r="A621">
        <v>10</v>
      </c>
      <c r="B621" s="1">
        <v>44116</v>
      </c>
      <c r="C621">
        <v>2275</v>
      </c>
      <c r="D621" s="8">
        <v>300000000</v>
      </c>
      <c r="E621" t="s">
        <v>634</v>
      </c>
      <c r="F621" s="1" t="s">
        <v>635</v>
      </c>
      <c r="G621" s="24" t="s">
        <v>1195</v>
      </c>
      <c r="H621" s="23" t="s">
        <v>4</v>
      </c>
    </row>
    <row r="622" spans="1:8" x14ac:dyDescent="0.2">
      <c r="A622">
        <v>10</v>
      </c>
      <c r="B622" s="1">
        <v>44116</v>
      </c>
      <c r="C622">
        <v>2275</v>
      </c>
      <c r="D622" s="8">
        <v>114000000</v>
      </c>
      <c r="E622" t="s">
        <v>634</v>
      </c>
      <c r="F622" s="1" t="s">
        <v>635</v>
      </c>
      <c r="G622" s="24" t="s">
        <v>1196</v>
      </c>
      <c r="H622" s="23" t="s">
        <v>4</v>
      </c>
    </row>
    <row r="623" spans="1:8" x14ac:dyDescent="0.2">
      <c r="A623">
        <v>10</v>
      </c>
      <c r="B623" s="1">
        <v>44116</v>
      </c>
      <c r="C623">
        <v>2275</v>
      </c>
      <c r="D623" s="8">
        <v>395000</v>
      </c>
      <c r="E623" t="s">
        <v>770</v>
      </c>
      <c r="F623" s="1" t="s">
        <v>1</v>
      </c>
      <c r="G623" s="20" t="s">
        <v>1197</v>
      </c>
      <c r="H623" s="19" t="s">
        <v>6</v>
      </c>
    </row>
    <row r="624" spans="1:8" x14ac:dyDescent="0.2">
      <c r="A624">
        <v>10</v>
      </c>
      <c r="B624" s="1">
        <v>44116</v>
      </c>
      <c r="C624">
        <v>2275</v>
      </c>
      <c r="D624" s="8">
        <v>332000</v>
      </c>
      <c r="E624" t="s">
        <v>770</v>
      </c>
      <c r="F624" s="1" t="s">
        <v>1</v>
      </c>
      <c r="G624" s="20" t="s">
        <v>1198</v>
      </c>
      <c r="H624" s="19" t="s">
        <v>6</v>
      </c>
    </row>
    <row r="625" spans="1:8" x14ac:dyDescent="0.2">
      <c r="A625">
        <v>10</v>
      </c>
      <c r="B625" s="1">
        <v>44117</v>
      </c>
      <c r="C625">
        <v>2275</v>
      </c>
      <c r="D625" s="8">
        <v>116000000</v>
      </c>
      <c r="E625" t="s">
        <v>634</v>
      </c>
      <c r="F625" s="1"/>
      <c r="G625" s="24" t="s">
        <v>1199</v>
      </c>
      <c r="H625" s="23" t="s">
        <v>4</v>
      </c>
    </row>
    <row r="626" spans="1:8" x14ac:dyDescent="0.2">
      <c r="A626">
        <v>10</v>
      </c>
      <c r="B626" s="1">
        <v>44117</v>
      </c>
      <c r="C626">
        <v>2275</v>
      </c>
      <c r="D626" s="8">
        <v>137400000</v>
      </c>
      <c r="E626" t="s">
        <v>634</v>
      </c>
      <c r="F626" s="1"/>
      <c r="G626" s="24" t="s">
        <v>1200</v>
      </c>
      <c r="H626" s="23" t="s">
        <v>4</v>
      </c>
    </row>
    <row r="627" spans="1:8" x14ac:dyDescent="0.2">
      <c r="A627">
        <v>10</v>
      </c>
      <c r="B627" s="1">
        <v>44117</v>
      </c>
      <c r="C627">
        <v>2275</v>
      </c>
      <c r="D627" s="8">
        <v>268281000</v>
      </c>
      <c r="E627" t="s">
        <v>634</v>
      </c>
      <c r="F627" s="1"/>
      <c r="G627" s="20" t="s">
        <v>1201</v>
      </c>
      <c r="H627" s="19" t="s">
        <v>6</v>
      </c>
    </row>
    <row r="628" spans="1:8" x14ac:dyDescent="0.2">
      <c r="A628">
        <v>10</v>
      </c>
      <c r="B628" s="1">
        <v>44117</v>
      </c>
      <c r="C628">
        <v>2275</v>
      </c>
      <c r="D628" s="8">
        <v>300000000</v>
      </c>
      <c r="E628" t="s">
        <v>634</v>
      </c>
      <c r="F628" s="1"/>
      <c r="G628" s="24" t="s">
        <v>1202</v>
      </c>
      <c r="H628" s="23" t="s">
        <v>4</v>
      </c>
    </row>
    <row r="629" spans="1:8" x14ac:dyDescent="0.2">
      <c r="A629">
        <v>10</v>
      </c>
      <c r="B629" s="1">
        <v>44117</v>
      </c>
      <c r="C629">
        <v>2275</v>
      </c>
      <c r="D629" s="8">
        <v>300000000</v>
      </c>
      <c r="E629" t="s">
        <v>634</v>
      </c>
      <c r="F629" s="1"/>
      <c r="G629" s="24" t="s">
        <v>1203</v>
      </c>
      <c r="H629" s="23" t="s">
        <v>4</v>
      </c>
    </row>
    <row r="630" spans="1:8" x14ac:dyDescent="0.2">
      <c r="A630">
        <v>10</v>
      </c>
      <c r="B630" s="1">
        <v>44118</v>
      </c>
      <c r="C630">
        <v>2275</v>
      </c>
      <c r="D630" s="8">
        <v>300000000</v>
      </c>
      <c r="E630" t="s">
        <v>634</v>
      </c>
      <c r="F630" s="1" t="s">
        <v>635</v>
      </c>
      <c r="G630" s="24" t="s">
        <v>1204</v>
      </c>
      <c r="H630" s="23" t="s">
        <v>4</v>
      </c>
    </row>
    <row r="631" spans="1:8" x14ac:dyDescent="0.2">
      <c r="A631">
        <v>10</v>
      </c>
      <c r="B631" s="1">
        <v>44118</v>
      </c>
      <c r="C631">
        <v>2275</v>
      </c>
      <c r="D631" s="8">
        <v>348000</v>
      </c>
      <c r="E631" t="s">
        <v>770</v>
      </c>
      <c r="F631" s="1" t="s">
        <v>1</v>
      </c>
      <c r="G631" s="20" t="s">
        <v>1205</v>
      </c>
      <c r="H631" s="19" t="s">
        <v>6</v>
      </c>
    </row>
    <row r="632" spans="1:8" x14ac:dyDescent="0.2">
      <c r="A632">
        <v>10</v>
      </c>
      <c r="B632" s="1">
        <v>44118</v>
      </c>
      <c r="C632">
        <v>2275</v>
      </c>
      <c r="D632" s="8">
        <v>198663000</v>
      </c>
      <c r="E632" t="s">
        <v>634</v>
      </c>
      <c r="F632" s="1" t="s">
        <v>635</v>
      </c>
      <c r="G632" s="20" t="s">
        <v>1206</v>
      </c>
      <c r="H632" s="19" t="s">
        <v>6</v>
      </c>
    </row>
    <row r="633" spans="1:8" x14ac:dyDescent="0.2">
      <c r="A633">
        <v>10</v>
      </c>
      <c r="B633" s="1">
        <v>44118</v>
      </c>
      <c r="C633">
        <v>2275</v>
      </c>
      <c r="D633" s="8">
        <v>200000000</v>
      </c>
      <c r="E633" t="s">
        <v>634</v>
      </c>
      <c r="F633" s="1" t="s">
        <v>635</v>
      </c>
      <c r="G633" s="24" t="s">
        <v>1207</v>
      </c>
      <c r="H633" s="23" t="s">
        <v>4</v>
      </c>
    </row>
    <row r="634" spans="1:8" x14ac:dyDescent="0.2">
      <c r="A634">
        <v>10</v>
      </c>
      <c r="B634" s="1">
        <v>44118</v>
      </c>
      <c r="C634">
        <v>2275</v>
      </c>
      <c r="D634" s="8">
        <v>49000000</v>
      </c>
      <c r="E634" t="s">
        <v>634</v>
      </c>
      <c r="F634" s="1" t="s">
        <v>635</v>
      </c>
      <c r="G634" s="24" t="s">
        <v>1208</v>
      </c>
      <c r="H634" s="23" t="s">
        <v>4</v>
      </c>
    </row>
    <row r="635" spans="1:8" x14ac:dyDescent="0.2">
      <c r="A635">
        <v>10</v>
      </c>
      <c r="B635" s="1">
        <v>44118</v>
      </c>
      <c r="C635">
        <v>2275</v>
      </c>
      <c r="D635" s="8">
        <v>104440000</v>
      </c>
      <c r="E635" t="s">
        <v>634</v>
      </c>
      <c r="F635" s="1" t="s">
        <v>635</v>
      </c>
      <c r="G635" s="24" t="s">
        <v>1209</v>
      </c>
      <c r="H635" s="23" t="s">
        <v>4</v>
      </c>
    </row>
    <row r="636" spans="1:8" x14ac:dyDescent="0.2">
      <c r="A636">
        <v>10</v>
      </c>
      <c r="B636" s="1">
        <v>44118</v>
      </c>
      <c r="C636">
        <v>2275</v>
      </c>
      <c r="D636" s="8">
        <v>110000000</v>
      </c>
      <c r="E636" t="s">
        <v>634</v>
      </c>
      <c r="F636" s="1" t="s">
        <v>635</v>
      </c>
      <c r="G636" s="24" t="s">
        <v>1210</v>
      </c>
      <c r="H636" s="23" t="s">
        <v>4</v>
      </c>
    </row>
    <row r="637" spans="1:8" x14ac:dyDescent="0.2">
      <c r="A637">
        <v>10</v>
      </c>
      <c r="B637" s="1">
        <v>44119</v>
      </c>
      <c r="C637">
        <v>2275</v>
      </c>
      <c r="D637" s="8">
        <v>357815000</v>
      </c>
      <c r="E637" t="s">
        <v>634</v>
      </c>
      <c r="F637" s="1" t="s">
        <v>635</v>
      </c>
      <c r="G637" s="20" t="s">
        <v>1211</v>
      </c>
      <c r="H637" s="19" t="s">
        <v>6</v>
      </c>
    </row>
    <row r="638" spans="1:8" x14ac:dyDescent="0.2">
      <c r="A638">
        <v>10</v>
      </c>
      <c r="B638" s="1">
        <v>44119</v>
      </c>
      <c r="C638">
        <v>2275</v>
      </c>
      <c r="D638" s="8">
        <v>300000000</v>
      </c>
      <c r="E638" t="s">
        <v>634</v>
      </c>
      <c r="F638" s="1" t="s">
        <v>635</v>
      </c>
      <c r="G638" s="24" t="s">
        <v>1212</v>
      </c>
      <c r="H638" s="23" t="s">
        <v>4</v>
      </c>
    </row>
    <row r="639" spans="1:8" x14ac:dyDescent="0.2">
      <c r="A639">
        <v>10</v>
      </c>
      <c r="B639" s="1">
        <v>44119</v>
      </c>
      <c r="C639">
        <v>2275</v>
      </c>
      <c r="D639" s="8">
        <v>67114000</v>
      </c>
      <c r="E639" t="s">
        <v>634</v>
      </c>
      <c r="F639" s="1" t="s">
        <v>635</v>
      </c>
      <c r="G639" s="24" t="s">
        <v>1213</v>
      </c>
      <c r="H639" s="23" t="s">
        <v>4</v>
      </c>
    </row>
    <row r="640" spans="1:8" x14ac:dyDescent="0.2">
      <c r="A640">
        <v>10</v>
      </c>
      <c r="B640" s="1">
        <v>44119</v>
      </c>
      <c r="C640">
        <v>2275</v>
      </c>
      <c r="D640" s="8">
        <v>85000000</v>
      </c>
      <c r="E640" t="s">
        <v>634</v>
      </c>
      <c r="F640" s="1" t="s">
        <v>635</v>
      </c>
      <c r="G640" s="24" t="s">
        <v>1215</v>
      </c>
      <c r="H640" s="23" t="s">
        <v>4</v>
      </c>
    </row>
    <row r="641" spans="1:8" x14ac:dyDescent="0.2">
      <c r="A641">
        <v>10</v>
      </c>
      <c r="B641" s="1">
        <v>44120</v>
      </c>
      <c r="C641">
        <v>2275</v>
      </c>
      <c r="D641" s="8">
        <v>280000</v>
      </c>
      <c r="E641" t="s">
        <v>770</v>
      </c>
      <c r="F641" s="1" t="s">
        <v>635</v>
      </c>
      <c r="G641" s="20" t="s">
        <v>1214</v>
      </c>
      <c r="H641" s="19" t="s">
        <v>6</v>
      </c>
    </row>
    <row r="642" spans="1:8" x14ac:dyDescent="0.2">
      <c r="A642">
        <v>10</v>
      </c>
      <c r="B642" s="1">
        <v>44120</v>
      </c>
      <c r="C642">
        <v>2275</v>
      </c>
      <c r="D642" s="8">
        <v>89398426</v>
      </c>
      <c r="E642" t="s">
        <v>634</v>
      </c>
      <c r="F642" s="1" t="s">
        <v>635</v>
      </c>
      <c r="G642" s="24" t="s">
        <v>1216</v>
      </c>
      <c r="H642" s="23" t="s">
        <v>4</v>
      </c>
    </row>
    <row r="643" spans="1:8" x14ac:dyDescent="0.2">
      <c r="A643">
        <v>10</v>
      </c>
      <c r="B643" s="1">
        <v>44120</v>
      </c>
      <c r="C643">
        <v>2275</v>
      </c>
      <c r="D643" s="8">
        <v>915541000</v>
      </c>
      <c r="E643" t="s">
        <v>634</v>
      </c>
      <c r="F643" s="1" t="s">
        <v>635</v>
      </c>
      <c r="G643" s="20" t="s">
        <v>1217</v>
      </c>
      <c r="H643" s="19" t="s">
        <v>6</v>
      </c>
    </row>
    <row r="644" spans="1:8" x14ac:dyDescent="0.2">
      <c r="A644">
        <v>10</v>
      </c>
      <c r="B644" s="1">
        <v>44121</v>
      </c>
      <c r="C644">
        <v>2275</v>
      </c>
      <c r="D644" s="8">
        <v>421000</v>
      </c>
      <c r="E644" t="s">
        <v>770</v>
      </c>
      <c r="F644" s="1" t="s">
        <v>635</v>
      </c>
      <c r="G644" s="20" t="s">
        <v>1218</v>
      </c>
      <c r="H644" s="19" t="s">
        <v>6</v>
      </c>
    </row>
    <row r="645" spans="1:8" x14ac:dyDescent="0.2">
      <c r="A645">
        <v>10</v>
      </c>
      <c r="B645" s="1">
        <v>44123</v>
      </c>
      <c r="C645">
        <v>2275</v>
      </c>
      <c r="D645" s="8">
        <v>1339080000</v>
      </c>
      <c r="E645" t="s">
        <v>634</v>
      </c>
      <c r="F645" s="1" t="s">
        <v>1</v>
      </c>
      <c r="G645" s="20" t="s">
        <v>1219</v>
      </c>
      <c r="H645" s="19" t="s">
        <v>6</v>
      </c>
    </row>
    <row r="646" spans="1:8" x14ac:dyDescent="0.2">
      <c r="A646">
        <v>10</v>
      </c>
      <c r="B646" s="1">
        <v>44123</v>
      </c>
      <c r="C646">
        <v>2275</v>
      </c>
      <c r="D646" s="8">
        <v>204000</v>
      </c>
      <c r="E646" t="s">
        <v>770</v>
      </c>
      <c r="F646" s="1" t="s">
        <v>1</v>
      </c>
      <c r="G646" s="20" t="s">
        <v>1220</v>
      </c>
      <c r="H646" s="19" t="s">
        <v>6</v>
      </c>
    </row>
    <row r="647" spans="1:8" x14ac:dyDescent="0.2">
      <c r="A647">
        <v>10</v>
      </c>
      <c r="B647" s="1">
        <v>44123</v>
      </c>
      <c r="C647">
        <v>2275</v>
      </c>
      <c r="D647" s="8">
        <v>91000</v>
      </c>
      <c r="E647" t="s">
        <v>770</v>
      </c>
      <c r="F647" s="1" t="s">
        <v>1</v>
      </c>
      <c r="G647" s="20" t="s">
        <v>1221</v>
      </c>
      <c r="H647" s="19" t="s">
        <v>6</v>
      </c>
    </row>
    <row r="648" spans="1:8" x14ac:dyDescent="0.2">
      <c r="A648">
        <v>10</v>
      </c>
      <c r="B648" s="1">
        <v>44124</v>
      </c>
      <c r="C648">
        <v>2275</v>
      </c>
      <c r="D648" s="8">
        <v>1118462000</v>
      </c>
      <c r="E648" t="s">
        <v>634</v>
      </c>
      <c r="F648" s="1" t="s">
        <v>635</v>
      </c>
      <c r="G648" s="20" t="s">
        <v>1222</v>
      </c>
      <c r="H648" s="19" t="s">
        <v>6</v>
      </c>
    </row>
    <row r="649" spans="1:8" x14ac:dyDescent="0.2">
      <c r="A649">
        <v>10</v>
      </c>
      <c r="B649" s="1">
        <v>44124</v>
      </c>
      <c r="C649">
        <v>2275</v>
      </c>
      <c r="D649" s="8">
        <v>537000</v>
      </c>
      <c r="E649" t="s">
        <v>770</v>
      </c>
      <c r="F649" s="1" t="s">
        <v>635</v>
      </c>
      <c r="G649" s="20" t="s">
        <v>1223</v>
      </c>
      <c r="H649" s="19" t="s">
        <v>6</v>
      </c>
    </row>
    <row r="650" spans="1:8" x14ac:dyDescent="0.2">
      <c r="A650">
        <v>10</v>
      </c>
      <c r="B650" s="1">
        <v>44124</v>
      </c>
      <c r="C650">
        <v>2275</v>
      </c>
      <c r="D650" s="8">
        <v>32890000</v>
      </c>
      <c r="E650" t="s">
        <v>634</v>
      </c>
      <c r="F650" s="1" t="s">
        <v>1</v>
      </c>
      <c r="G650" s="24" t="s">
        <v>1224</v>
      </c>
      <c r="H650" s="23" t="s">
        <v>4</v>
      </c>
    </row>
    <row r="651" spans="1:8" x14ac:dyDescent="0.2">
      <c r="A651">
        <v>10</v>
      </c>
      <c r="B651" s="1">
        <v>44125</v>
      </c>
      <c r="C651">
        <v>2275</v>
      </c>
      <c r="D651" s="8">
        <v>16000000</v>
      </c>
      <c r="E651" t="s">
        <v>634</v>
      </c>
      <c r="F651" s="1" t="s">
        <v>635</v>
      </c>
      <c r="G651" s="24" t="s">
        <v>1225</v>
      </c>
      <c r="H651" s="23" t="s">
        <v>4</v>
      </c>
    </row>
    <row r="652" spans="1:8" x14ac:dyDescent="0.2">
      <c r="A652">
        <v>10</v>
      </c>
      <c r="B652" s="1">
        <v>44125</v>
      </c>
      <c r="C652">
        <v>2275</v>
      </c>
      <c r="D652" s="8">
        <v>150000000</v>
      </c>
      <c r="E652" t="s">
        <v>634</v>
      </c>
      <c r="F652" s="1" t="s">
        <v>635</v>
      </c>
      <c r="G652" s="24" t="s">
        <v>1226</v>
      </c>
      <c r="H652" s="23" t="s">
        <v>4</v>
      </c>
    </row>
    <row r="653" spans="1:8" x14ac:dyDescent="0.2">
      <c r="A653">
        <v>10</v>
      </c>
      <c r="B653" s="1">
        <v>44125</v>
      </c>
      <c r="C653">
        <v>2275</v>
      </c>
      <c r="D653" s="8">
        <v>261542000</v>
      </c>
      <c r="E653" t="s">
        <v>634</v>
      </c>
      <c r="F653" s="1" t="s">
        <v>635</v>
      </c>
      <c r="G653" s="24" t="s">
        <v>1227</v>
      </c>
      <c r="H653" s="23" t="s">
        <v>4</v>
      </c>
    </row>
    <row r="654" spans="1:8" x14ac:dyDescent="0.2">
      <c r="A654">
        <v>10</v>
      </c>
      <c r="B654" s="1">
        <v>44125</v>
      </c>
      <c r="C654">
        <v>2275</v>
      </c>
      <c r="D654" s="8">
        <v>528181000</v>
      </c>
      <c r="E654" t="s">
        <v>634</v>
      </c>
      <c r="F654" s="1" t="s">
        <v>635</v>
      </c>
      <c r="G654" s="20" t="s">
        <v>1228</v>
      </c>
      <c r="H654" s="19" t="s">
        <v>6</v>
      </c>
    </row>
    <row r="655" spans="1:8" x14ac:dyDescent="0.2">
      <c r="A655">
        <v>10</v>
      </c>
      <c r="B655" s="1">
        <v>44125</v>
      </c>
      <c r="C655">
        <v>2275</v>
      </c>
      <c r="D655" s="8">
        <v>450000</v>
      </c>
      <c r="E655" t="s">
        <v>770</v>
      </c>
      <c r="F655" s="1" t="s">
        <v>1</v>
      </c>
      <c r="G655" s="20" t="s">
        <v>1229</v>
      </c>
      <c r="H655" s="19" t="s">
        <v>6</v>
      </c>
    </row>
    <row r="656" spans="1:8" x14ac:dyDescent="0.2">
      <c r="A656">
        <v>10</v>
      </c>
      <c r="B656" s="1">
        <v>44126</v>
      </c>
      <c r="C656">
        <v>2275</v>
      </c>
      <c r="D656" s="8">
        <v>318400000</v>
      </c>
      <c r="E656" t="s">
        <v>634</v>
      </c>
      <c r="F656" s="1" t="s">
        <v>635</v>
      </c>
      <c r="G656" s="20" t="s">
        <v>1230</v>
      </c>
      <c r="H656" s="19" t="s">
        <v>6</v>
      </c>
    </row>
    <row r="657" spans="1:8" x14ac:dyDescent="0.2">
      <c r="A657">
        <v>10</v>
      </c>
      <c r="B657" s="1">
        <v>44126</v>
      </c>
      <c r="C657">
        <v>2275</v>
      </c>
      <c r="D657" s="8">
        <v>199000000</v>
      </c>
      <c r="E657" t="s">
        <v>634</v>
      </c>
      <c r="F657" s="1" t="s">
        <v>635</v>
      </c>
      <c r="G657" s="24" t="s">
        <v>1231</v>
      </c>
      <c r="H657" s="23" t="s">
        <v>4</v>
      </c>
    </row>
    <row r="658" spans="1:8" x14ac:dyDescent="0.2">
      <c r="A658">
        <v>10</v>
      </c>
      <c r="B658" s="1">
        <v>44126</v>
      </c>
      <c r="C658">
        <v>2275</v>
      </c>
      <c r="D658" s="8">
        <v>114950000</v>
      </c>
      <c r="E658" t="s">
        <v>634</v>
      </c>
      <c r="F658" s="1" t="s">
        <v>635</v>
      </c>
      <c r="G658" s="24" t="s">
        <v>1232</v>
      </c>
      <c r="H658" s="23" t="s">
        <v>4</v>
      </c>
    </row>
    <row r="659" spans="1:8" x14ac:dyDescent="0.2">
      <c r="A659">
        <v>10</v>
      </c>
      <c r="B659" s="1">
        <v>44126</v>
      </c>
      <c r="C659">
        <v>2275</v>
      </c>
      <c r="D659" s="8">
        <v>19000000</v>
      </c>
      <c r="E659" t="s">
        <v>634</v>
      </c>
      <c r="F659" s="1" t="s">
        <v>635</v>
      </c>
      <c r="G659" s="24" t="s">
        <v>1233</v>
      </c>
      <c r="H659" s="23" t="s">
        <v>4</v>
      </c>
    </row>
    <row r="660" spans="1:8" x14ac:dyDescent="0.2">
      <c r="A660">
        <v>10</v>
      </c>
      <c r="B660" s="1">
        <v>44126</v>
      </c>
      <c r="C660">
        <v>2275</v>
      </c>
      <c r="D660" s="8">
        <v>254000</v>
      </c>
      <c r="E660" t="s">
        <v>770</v>
      </c>
      <c r="F660" s="1" t="s">
        <v>635</v>
      </c>
      <c r="G660" s="20" t="s">
        <v>1234</v>
      </c>
      <c r="H660" s="19" t="s">
        <v>6</v>
      </c>
    </row>
    <row r="661" spans="1:8" x14ac:dyDescent="0.2">
      <c r="A661">
        <v>10</v>
      </c>
      <c r="B661" s="1">
        <v>44127</v>
      </c>
      <c r="C661">
        <v>2275</v>
      </c>
      <c r="D661" s="8">
        <v>212353000</v>
      </c>
      <c r="E661" t="s">
        <v>634</v>
      </c>
      <c r="F661" s="1" t="s">
        <v>635</v>
      </c>
      <c r="G661" s="20" t="s">
        <v>1235</v>
      </c>
      <c r="H661" s="19" t="s">
        <v>6</v>
      </c>
    </row>
    <row r="662" spans="1:8" x14ac:dyDescent="0.2">
      <c r="A662">
        <v>10</v>
      </c>
      <c r="B662" s="1">
        <v>44127</v>
      </c>
      <c r="C662">
        <v>2275</v>
      </c>
      <c r="D662" s="8">
        <v>23000000</v>
      </c>
      <c r="E662" t="s">
        <v>634</v>
      </c>
      <c r="F662" s="1" t="s">
        <v>1</v>
      </c>
      <c r="G662" s="24" t="s">
        <v>1236</v>
      </c>
      <c r="H662" s="23" t="s">
        <v>4</v>
      </c>
    </row>
    <row r="663" spans="1:8" x14ac:dyDescent="0.2">
      <c r="A663">
        <v>10</v>
      </c>
      <c r="B663" s="1">
        <v>44127</v>
      </c>
      <c r="C663">
        <v>2275</v>
      </c>
      <c r="D663" s="8">
        <v>176000000</v>
      </c>
      <c r="E663" t="s">
        <v>634</v>
      </c>
      <c r="F663" s="1" t="s">
        <v>635</v>
      </c>
      <c r="G663" s="24" t="s">
        <v>1237</v>
      </c>
      <c r="H663" s="23" t="s">
        <v>4</v>
      </c>
    </row>
    <row r="664" spans="1:8" x14ac:dyDescent="0.2">
      <c r="A664">
        <v>10</v>
      </c>
      <c r="B664" s="1">
        <v>44127</v>
      </c>
      <c r="C664">
        <v>2275</v>
      </c>
      <c r="D664" s="8">
        <v>543000</v>
      </c>
      <c r="E664" t="s">
        <v>770</v>
      </c>
      <c r="F664" s="1" t="s">
        <v>1</v>
      </c>
      <c r="G664" s="20" t="s">
        <v>1238</v>
      </c>
      <c r="H664" s="19" t="s">
        <v>6</v>
      </c>
    </row>
    <row r="665" spans="1:8" x14ac:dyDescent="0.2">
      <c r="A665">
        <v>10</v>
      </c>
      <c r="B665" s="1">
        <v>44128</v>
      </c>
      <c r="C665">
        <v>2275</v>
      </c>
      <c r="D665" s="8">
        <v>300000000</v>
      </c>
      <c r="E665" t="s">
        <v>634</v>
      </c>
      <c r="F665" s="1" t="s">
        <v>635</v>
      </c>
      <c r="G665" s="24" t="s">
        <v>1239</v>
      </c>
      <c r="H665" s="23" t="s">
        <v>4</v>
      </c>
    </row>
    <row r="666" spans="1:8" x14ac:dyDescent="0.2">
      <c r="A666">
        <v>10</v>
      </c>
      <c r="B666" s="1">
        <v>44128</v>
      </c>
      <c r="C666">
        <v>2275</v>
      </c>
      <c r="D666" s="8">
        <v>63222000</v>
      </c>
      <c r="E666" t="s">
        <v>634</v>
      </c>
      <c r="F666" s="1" t="s">
        <v>635</v>
      </c>
      <c r="G666" s="24" t="s">
        <v>1240</v>
      </c>
      <c r="H666" s="23" t="s">
        <v>4</v>
      </c>
    </row>
    <row r="667" spans="1:8" x14ac:dyDescent="0.2">
      <c r="A667">
        <v>10</v>
      </c>
      <c r="B667" s="1">
        <v>44128</v>
      </c>
      <c r="C667">
        <v>2275</v>
      </c>
      <c r="D667" s="8">
        <v>1706000</v>
      </c>
      <c r="E667" t="s">
        <v>770</v>
      </c>
      <c r="F667" s="1" t="s">
        <v>635</v>
      </c>
      <c r="G667" s="20" t="s">
        <v>1241</v>
      </c>
      <c r="H667" s="19" t="s">
        <v>6</v>
      </c>
    </row>
    <row r="668" spans="1:8" x14ac:dyDescent="0.2">
      <c r="A668">
        <v>10</v>
      </c>
      <c r="B668" s="1">
        <v>44130</v>
      </c>
      <c r="C668">
        <v>2275</v>
      </c>
      <c r="D668" s="8">
        <v>1392597000</v>
      </c>
      <c r="E668" t="s">
        <v>634</v>
      </c>
      <c r="F668" s="1" t="s">
        <v>635</v>
      </c>
      <c r="G668" s="20" t="s">
        <v>1242</v>
      </c>
      <c r="H668" s="19" t="s">
        <v>6</v>
      </c>
    </row>
    <row r="669" spans="1:8" x14ac:dyDescent="0.2">
      <c r="A669">
        <v>10</v>
      </c>
      <c r="B669" s="1">
        <v>44131</v>
      </c>
      <c r="C669">
        <v>2275</v>
      </c>
      <c r="D669" s="8">
        <v>139000</v>
      </c>
      <c r="E669" t="s">
        <v>770</v>
      </c>
      <c r="F669" s="1" t="s">
        <v>635</v>
      </c>
      <c r="G669" s="20" t="s">
        <v>1243</v>
      </c>
      <c r="H669" s="19" t="s">
        <v>6</v>
      </c>
    </row>
    <row r="670" spans="1:8" x14ac:dyDescent="0.2">
      <c r="A670">
        <v>10</v>
      </c>
      <c r="B670" s="1">
        <v>44131</v>
      </c>
      <c r="C670">
        <v>2275</v>
      </c>
      <c r="D670" s="8">
        <v>223000</v>
      </c>
      <c r="E670" t="s">
        <v>770</v>
      </c>
      <c r="F670" s="1" t="s">
        <v>635</v>
      </c>
      <c r="G670" s="20" t="s">
        <v>1244</v>
      </c>
      <c r="H670" s="19" t="s">
        <v>6</v>
      </c>
    </row>
    <row r="671" spans="1:8" x14ac:dyDescent="0.2">
      <c r="A671">
        <v>10</v>
      </c>
      <c r="B671" s="1">
        <v>44131</v>
      </c>
      <c r="C671">
        <v>2275</v>
      </c>
      <c r="D671" s="8">
        <v>890000</v>
      </c>
      <c r="E671" t="s">
        <v>770</v>
      </c>
      <c r="F671" s="1" t="s">
        <v>635</v>
      </c>
      <c r="G671" s="20" t="s">
        <v>1245</v>
      </c>
      <c r="H671" s="19" t="s">
        <v>6</v>
      </c>
    </row>
    <row r="672" spans="1:8" x14ac:dyDescent="0.2">
      <c r="A672">
        <v>10</v>
      </c>
      <c r="B672" s="1">
        <v>44131</v>
      </c>
      <c r="C672">
        <v>2275</v>
      </c>
      <c r="D672" s="8">
        <v>20000000</v>
      </c>
      <c r="E672" t="s">
        <v>634</v>
      </c>
      <c r="F672" s="1" t="s">
        <v>1</v>
      </c>
      <c r="G672" s="24" t="s">
        <v>1246</v>
      </c>
      <c r="H672" s="23" t="s">
        <v>4</v>
      </c>
    </row>
    <row r="673" spans="1:8" x14ac:dyDescent="0.2">
      <c r="A673">
        <v>10</v>
      </c>
      <c r="B673" s="1">
        <v>44131</v>
      </c>
      <c r="C673">
        <v>2275</v>
      </c>
      <c r="D673" s="8">
        <v>82000000</v>
      </c>
      <c r="E673" t="s">
        <v>634</v>
      </c>
      <c r="F673" s="1" t="s">
        <v>635</v>
      </c>
      <c r="G673" s="24" t="s">
        <v>1247</v>
      </c>
      <c r="H673" s="23" t="s">
        <v>4</v>
      </c>
    </row>
    <row r="674" spans="1:8" x14ac:dyDescent="0.2">
      <c r="A674">
        <v>10</v>
      </c>
      <c r="B674" s="1">
        <v>44131</v>
      </c>
      <c r="C674">
        <v>2275</v>
      </c>
      <c r="D674" s="8">
        <v>700389000</v>
      </c>
      <c r="E674" t="s">
        <v>634</v>
      </c>
      <c r="F674" s="1" t="s">
        <v>635</v>
      </c>
      <c r="G674" s="20" t="s">
        <v>1248</v>
      </c>
      <c r="H674" s="19" t="s">
        <v>6</v>
      </c>
    </row>
    <row r="675" spans="1:8" x14ac:dyDescent="0.2">
      <c r="A675">
        <v>10</v>
      </c>
      <c r="B675" s="1">
        <v>44131</v>
      </c>
      <c r="C675">
        <v>2275</v>
      </c>
      <c r="D675" s="8">
        <v>66542000</v>
      </c>
      <c r="E675" t="s">
        <v>634</v>
      </c>
      <c r="F675" s="1" t="s">
        <v>1</v>
      </c>
      <c r="G675" s="24" t="s">
        <v>1252</v>
      </c>
      <c r="H675" s="23" t="s">
        <v>4</v>
      </c>
    </row>
    <row r="676" spans="1:8" x14ac:dyDescent="0.2">
      <c r="A676">
        <v>10</v>
      </c>
      <c r="B676" s="1">
        <v>44132</v>
      </c>
      <c r="C676">
        <v>2275</v>
      </c>
      <c r="D676" s="8">
        <v>402000</v>
      </c>
      <c r="E676" t="s">
        <v>770</v>
      </c>
      <c r="F676" s="1" t="s">
        <v>1</v>
      </c>
      <c r="G676" s="20" t="s">
        <v>1249</v>
      </c>
      <c r="H676" s="19" t="s">
        <v>6</v>
      </c>
    </row>
    <row r="677" spans="1:8" x14ac:dyDescent="0.2">
      <c r="A677">
        <v>10</v>
      </c>
      <c r="B677" s="1">
        <v>44132</v>
      </c>
      <c r="C677">
        <v>2275</v>
      </c>
      <c r="D677" s="8">
        <v>20000000</v>
      </c>
      <c r="E677" t="s">
        <v>634</v>
      </c>
      <c r="F677" s="1" t="s">
        <v>1</v>
      </c>
      <c r="G677" s="24" t="s">
        <v>1250</v>
      </c>
      <c r="H677" s="23" t="s">
        <v>4</v>
      </c>
    </row>
    <row r="678" spans="1:8" x14ac:dyDescent="0.2">
      <c r="A678">
        <v>10</v>
      </c>
      <c r="B678" s="1">
        <v>44132</v>
      </c>
      <c r="C678">
        <v>2275</v>
      </c>
      <c r="D678" s="8">
        <v>65650000</v>
      </c>
      <c r="E678" t="s">
        <v>634</v>
      </c>
      <c r="F678" s="1" t="s">
        <v>635</v>
      </c>
      <c r="G678" s="24" t="s">
        <v>1251</v>
      </c>
      <c r="H678" s="23" t="s">
        <v>4</v>
      </c>
    </row>
    <row r="679" spans="1:8" x14ac:dyDescent="0.2">
      <c r="A679">
        <v>10</v>
      </c>
      <c r="B679" s="1">
        <v>44132</v>
      </c>
      <c r="C679">
        <v>2275</v>
      </c>
      <c r="D679" s="8">
        <v>271466000</v>
      </c>
      <c r="E679" t="s">
        <v>634</v>
      </c>
      <c r="F679" s="1" t="s">
        <v>635</v>
      </c>
      <c r="G679" s="20" t="s">
        <v>1253</v>
      </c>
      <c r="H679" s="19" t="s">
        <v>6</v>
      </c>
    </row>
    <row r="680" spans="1:8" x14ac:dyDescent="0.2">
      <c r="A680">
        <v>10</v>
      </c>
      <c r="B680" s="1">
        <v>44133</v>
      </c>
      <c r="C680">
        <v>2275</v>
      </c>
      <c r="D680" s="8">
        <v>204801000</v>
      </c>
      <c r="E680" t="s">
        <v>634</v>
      </c>
      <c r="F680" s="1" t="s">
        <v>1</v>
      </c>
      <c r="G680" s="20" t="s">
        <v>1254</v>
      </c>
      <c r="H680" s="19" t="s">
        <v>6</v>
      </c>
    </row>
    <row r="681" spans="1:8" x14ac:dyDescent="0.2">
      <c r="A681">
        <v>10</v>
      </c>
      <c r="B681" s="1">
        <v>44133</v>
      </c>
      <c r="C681">
        <v>2275</v>
      </c>
      <c r="D681" s="8">
        <v>560366000</v>
      </c>
      <c r="E681" t="s">
        <v>634</v>
      </c>
      <c r="F681" s="1" t="s">
        <v>635</v>
      </c>
      <c r="G681" s="20" t="s">
        <v>1255</v>
      </c>
      <c r="H681" s="19" t="s">
        <v>6</v>
      </c>
    </row>
    <row r="682" spans="1:8" x14ac:dyDescent="0.2">
      <c r="A682">
        <v>10</v>
      </c>
      <c r="B682" s="1">
        <v>44133</v>
      </c>
      <c r="C682">
        <v>2275</v>
      </c>
      <c r="D682" s="8">
        <v>11791600</v>
      </c>
      <c r="E682" t="s">
        <v>634</v>
      </c>
      <c r="F682" s="1" t="s">
        <v>635</v>
      </c>
      <c r="G682" s="24" t="s">
        <v>1256</v>
      </c>
      <c r="H682" s="23" t="s">
        <v>4</v>
      </c>
    </row>
    <row r="683" spans="1:8" x14ac:dyDescent="0.2">
      <c r="A683">
        <v>10</v>
      </c>
      <c r="B683" s="1">
        <v>44134</v>
      </c>
      <c r="C683">
        <v>2275</v>
      </c>
      <c r="D683" s="8">
        <v>600000</v>
      </c>
      <c r="E683" t="s">
        <v>770</v>
      </c>
      <c r="F683" s="1" t="s">
        <v>635</v>
      </c>
      <c r="G683" t="s">
        <v>1257</v>
      </c>
      <c r="H683" s="19" t="s">
        <v>6</v>
      </c>
    </row>
    <row r="684" spans="1:8" x14ac:dyDescent="0.2">
      <c r="A684">
        <v>10</v>
      </c>
      <c r="B684" s="1">
        <v>44134</v>
      </c>
      <c r="C684">
        <v>2275</v>
      </c>
      <c r="D684" s="8">
        <v>52068000</v>
      </c>
      <c r="E684" t="s">
        <v>634</v>
      </c>
      <c r="F684" s="1" t="s">
        <v>635</v>
      </c>
      <c r="G684" s="22" t="s">
        <v>1258</v>
      </c>
      <c r="H684" s="23" t="s">
        <v>4</v>
      </c>
    </row>
    <row r="685" spans="1:8" x14ac:dyDescent="0.2">
      <c r="A685">
        <v>10</v>
      </c>
      <c r="B685" s="1">
        <v>44134</v>
      </c>
      <c r="C685">
        <v>2275</v>
      </c>
      <c r="D685" s="8">
        <v>555473000</v>
      </c>
      <c r="E685" t="s">
        <v>634</v>
      </c>
      <c r="F685" s="1" t="s">
        <v>635</v>
      </c>
      <c r="G685" t="s">
        <v>1259</v>
      </c>
      <c r="H685" s="19" t="s">
        <v>637</v>
      </c>
    </row>
    <row r="686" spans="1:8" x14ac:dyDescent="0.2">
      <c r="A686">
        <v>11</v>
      </c>
      <c r="B686" s="1">
        <v>44134</v>
      </c>
      <c r="C686">
        <v>2275</v>
      </c>
      <c r="D686" s="8">
        <v>558000</v>
      </c>
      <c r="E686" t="s">
        <v>634</v>
      </c>
      <c r="F686" s="1">
        <v>44134</v>
      </c>
      <c r="G686" s="22" t="s">
        <v>1263</v>
      </c>
      <c r="H686" s="23" t="s">
        <v>4</v>
      </c>
    </row>
    <row r="687" spans="1:8" x14ac:dyDescent="0.2">
      <c r="A687">
        <v>11</v>
      </c>
      <c r="B687" s="37">
        <v>44134</v>
      </c>
      <c r="C687" s="36">
        <v>2275</v>
      </c>
      <c r="D687" s="41">
        <v>15000000</v>
      </c>
      <c r="E687" s="36" t="s">
        <v>634</v>
      </c>
      <c r="F687" s="37">
        <v>44134</v>
      </c>
      <c r="G687" s="45" t="s">
        <v>1264</v>
      </c>
      <c r="H687" s="23" t="s">
        <v>4</v>
      </c>
    </row>
    <row r="688" spans="1:8" x14ac:dyDescent="0.2">
      <c r="A688">
        <v>11</v>
      </c>
      <c r="B688" s="1">
        <v>44137</v>
      </c>
      <c r="C688">
        <v>2275</v>
      </c>
      <c r="D688" s="8">
        <v>581000</v>
      </c>
      <c r="E688" t="s">
        <v>770</v>
      </c>
      <c r="F688" s="1" t="s">
        <v>1</v>
      </c>
      <c r="G688" t="s">
        <v>1260</v>
      </c>
      <c r="H688" s="19" t="s">
        <v>6</v>
      </c>
    </row>
    <row r="689" spans="1:8" x14ac:dyDescent="0.2">
      <c r="A689">
        <v>11</v>
      </c>
      <c r="B689" s="1">
        <v>44137</v>
      </c>
      <c r="C689">
        <v>2275</v>
      </c>
      <c r="D689" s="8">
        <v>389000</v>
      </c>
      <c r="E689" t="s">
        <v>770</v>
      </c>
      <c r="F689" s="1" t="s">
        <v>1</v>
      </c>
      <c r="G689" t="s">
        <v>1261</v>
      </c>
      <c r="H689" s="19" t="s">
        <v>6</v>
      </c>
    </row>
    <row r="690" spans="1:8" x14ac:dyDescent="0.2">
      <c r="A690">
        <v>11</v>
      </c>
      <c r="B690" s="1">
        <v>44137</v>
      </c>
      <c r="C690">
        <v>2275</v>
      </c>
      <c r="D690" s="8">
        <v>1251691000</v>
      </c>
      <c r="E690" t="s">
        <v>634</v>
      </c>
      <c r="F690" s="1" t="s">
        <v>635</v>
      </c>
      <c r="G690" t="s">
        <v>1262</v>
      </c>
      <c r="H690" s="19" t="s">
        <v>637</v>
      </c>
    </row>
    <row r="691" spans="1:8" x14ac:dyDescent="0.2">
      <c r="A691">
        <v>11</v>
      </c>
      <c r="B691" s="1">
        <v>44138</v>
      </c>
      <c r="C691">
        <v>2275</v>
      </c>
      <c r="D691" s="8">
        <v>856847000</v>
      </c>
      <c r="E691" t="s">
        <v>634</v>
      </c>
      <c r="F691" s="1" t="s">
        <v>635</v>
      </c>
      <c r="G691" t="s">
        <v>1265</v>
      </c>
      <c r="H691" s="19" t="s">
        <v>637</v>
      </c>
    </row>
    <row r="692" spans="1:8" x14ac:dyDescent="0.2">
      <c r="A692">
        <v>11</v>
      </c>
      <c r="B692" s="1">
        <v>44139</v>
      </c>
      <c r="C692">
        <v>2275</v>
      </c>
      <c r="D692" s="8">
        <v>720308000</v>
      </c>
      <c r="E692" t="s">
        <v>634</v>
      </c>
      <c r="F692" s="1" t="s">
        <v>635</v>
      </c>
      <c r="G692" t="s">
        <v>1266</v>
      </c>
      <c r="H692" s="19" t="s">
        <v>637</v>
      </c>
    </row>
    <row r="693" spans="1:8" x14ac:dyDescent="0.2">
      <c r="A693">
        <v>11</v>
      </c>
      <c r="B693" s="1">
        <v>44139</v>
      </c>
      <c r="C693">
        <v>2275</v>
      </c>
      <c r="D693" s="8">
        <v>384000</v>
      </c>
      <c r="E693" t="s">
        <v>770</v>
      </c>
      <c r="F693" s="1" t="s">
        <v>635</v>
      </c>
      <c r="G693" t="s">
        <v>1267</v>
      </c>
      <c r="H693" s="19" t="s">
        <v>6</v>
      </c>
    </row>
    <row r="694" spans="1:8" x14ac:dyDescent="0.2">
      <c r="A694">
        <v>11</v>
      </c>
      <c r="B694" s="1">
        <v>44140</v>
      </c>
      <c r="C694">
        <v>2275</v>
      </c>
      <c r="D694" s="8">
        <v>548036000</v>
      </c>
      <c r="E694" t="s">
        <v>634</v>
      </c>
      <c r="F694" s="1" t="s">
        <v>635</v>
      </c>
      <c r="G694" t="s">
        <v>1268</v>
      </c>
      <c r="H694" s="19" t="s">
        <v>637</v>
      </c>
    </row>
    <row r="695" spans="1:8" x14ac:dyDescent="0.2">
      <c r="A695">
        <v>11</v>
      </c>
      <c r="B695" s="1">
        <v>44140</v>
      </c>
      <c r="C695">
        <v>2275</v>
      </c>
      <c r="D695" s="8">
        <v>537000</v>
      </c>
      <c r="E695" t="s">
        <v>770</v>
      </c>
      <c r="F695" s="1" t="s">
        <v>635</v>
      </c>
      <c r="G695" t="s">
        <v>1269</v>
      </c>
      <c r="H695" s="19" t="s">
        <v>6</v>
      </c>
    </row>
    <row r="696" spans="1:8" x14ac:dyDescent="0.2">
      <c r="A696">
        <v>11</v>
      </c>
      <c r="B696" s="1">
        <v>44140</v>
      </c>
      <c r="C696">
        <v>2275</v>
      </c>
      <c r="D696" s="8">
        <v>5190000</v>
      </c>
      <c r="E696" t="s">
        <v>634</v>
      </c>
      <c r="F696" s="1" t="s">
        <v>1</v>
      </c>
      <c r="G696" t="s">
        <v>1270</v>
      </c>
      <c r="H696" s="19" t="s">
        <v>6</v>
      </c>
    </row>
    <row r="697" spans="1:8" x14ac:dyDescent="0.2">
      <c r="A697">
        <v>11</v>
      </c>
      <c r="B697" s="1">
        <v>44141</v>
      </c>
      <c r="C697">
        <v>2275</v>
      </c>
      <c r="D697" s="8">
        <v>314830000</v>
      </c>
      <c r="E697" t="s">
        <v>634</v>
      </c>
      <c r="F697" s="1" t="s">
        <v>635</v>
      </c>
      <c r="G697" s="20" t="s">
        <v>1271</v>
      </c>
      <c r="H697" s="19" t="s">
        <v>637</v>
      </c>
    </row>
    <row r="698" spans="1:8" x14ac:dyDescent="0.2">
      <c r="A698">
        <v>11</v>
      </c>
      <c r="B698" s="1">
        <v>44141</v>
      </c>
      <c r="C698">
        <v>2275</v>
      </c>
      <c r="D698" s="8">
        <v>4000000</v>
      </c>
      <c r="E698" t="s">
        <v>634</v>
      </c>
      <c r="F698" s="1" t="s">
        <v>635</v>
      </c>
      <c r="G698" s="20" t="s">
        <v>1272</v>
      </c>
      <c r="H698" s="19" t="s">
        <v>6</v>
      </c>
    </row>
    <row r="699" spans="1:8" x14ac:dyDescent="0.2">
      <c r="A699">
        <v>11</v>
      </c>
      <c r="B699" s="1">
        <v>44141</v>
      </c>
      <c r="C699">
        <v>2275</v>
      </c>
      <c r="D699" s="8">
        <v>3377000</v>
      </c>
      <c r="E699" t="s">
        <v>770</v>
      </c>
      <c r="F699" s="1" t="s">
        <v>635</v>
      </c>
      <c r="G699" s="20" t="s">
        <v>1273</v>
      </c>
      <c r="H699" s="19" t="s">
        <v>6</v>
      </c>
    </row>
    <row r="700" spans="1:8" x14ac:dyDescent="0.2">
      <c r="A700">
        <v>11</v>
      </c>
      <c r="B700" s="1">
        <v>44142</v>
      </c>
      <c r="C700">
        <v>2275</v>
      </c>
      <c r="D700" s="8">
        <v>3080000</v>
      </c>
      <c r="E700" t="s">
        <v>634</v>
      </c>
      <c r="F700" s="1" t="s">
        <v>635</v>
      </c>
      <c r="G700" s="20" t="s">
        <v>1274</v>
      </c>
      <c r="H700" s="19" t="s">
        <v>6</v>
      </c>
    </row>
    <row r="701" spans="1:8" x14ac:dyDescent="0.2">
      <c r="A701">
        <v>11</v>
      </c>
      <c r="B701" s="1">
        <v>44142</v>
      </c>
      <c r="C701">
        <v>2275</v>
      </c>
      <c r="D701" s="8">
        <v>32371000</v>
      </c>
      <c r="E701" t="s">
        <v>770</v>
      </c>
      <c r="F701" s="1" t="s">
        <v>635</v>
      </c>
      <c r="G701" s="20" t="s">
        <v>1275</v>
      </c>
      <c r="H701" s="19" t="s">
        <v>6</v>
      </c>
    </row>
    <row r="702" spans="1:8" x14ac:dyDescent="0.2">
      <c r="A702">
        <v>11</v>
      </c>
      <c r="B702" s="1">
        <v>44144</v>
      </c>
      <c r="C702">
        <v>2275</v>
      </c>
      <c r="D702" s="8">
        <v>807000</v>
      </c>
      <c r="E702" t="s">
        <v>770</v>
      </c>
      <c r="F702" s="1" t="s">
        <v>635</v>
      </c>
      <c r="G702" s="20" t="s">
        <v>1276</v>
      </c>
      <c r="H702" s="19" t="s">
        <v>6</v>
      </c>
    </row>
    <row r="703" spans="1:8" x14ac:dyDescent="0.2">
      <c r="A703">
        <v>11</v>
      </c>
      <c r="B703" s="1">
        <v>44144</v>
      </c>
      <c r="C703">
        <v>2275</v>
      </c>
      <c r="D703" s="8">
        <v>255000</v>
      </c>
      <c r="E703" t="s">
        <v>770</v>
      </c>
      <c r="F703" s="1" t="s">
        <v>635</v>
      </c>
      <c r="G703" s="20" t="s">
        <v>1277</v>
      </c>
      <c r="H703" s="19" t="s">
        <v>6</v>
      </c>
    </row>
    <row r="704" spans="1:8" x14ac:dyDescent="0.2">
      <c r="A704">
        <v>11</v>
      </c>
      <c r="B704" s="1">
        <v>44144</v>
      </c>
      <c r="C704">
        <v>2275</v>
      </c>
      <c r="D704" s="8">
        <v>1114782000</v>
      </c>
      <c r="E704" t="s">
        <v>634</v>
      </c>
      <c r="F704" s="1" t="s">
        <v>635</v>
      </c>
      <c r="G704" s="20" t="s">
        <v>1278</v>
      </c>
      <c r="H704" s="19" t="s">
        <v>637</v>
      </c>
    </row>
    <row r="705" spans="1:8" x14ac:dyDescent="0.2">
      <c r="A705">
        <v>11</v>
      </c>
      <c r="B705" s="1">
        <v>44145</v>
      </c>
      <c r="C705">
        <v>2275</v>
      </c>
      <c r="D705" s="8">
        <v>237000</v>
      </c>
      <c r="E705" t="s">
        <v>770</v>
      </c>
      <c r="F705" s="1" t="s">
        <v>635</v>
      </c>
      <c r="G705" s="20" t="s">
        <v>1279</v>
      </c>
      <c r="H705" s="19" t="s">
        <v>6</v>
      </c>
    </row>
    <row r="706" spans="1:8" x14ac:dyDescent="0.2">
      <c r="A706">
        <v>11</v>
      </c>
      <c r="B706" s="1">
        <v>44145</v>
      </c>
      <c r="C706">
        <v>2275</v>
      </c>
      <c r="D706" s="8">
        <v>783662000</v>
      </c>
      <c r="E706" t="s">
        <v>634</v>
      </c>
      <c r="F706" s="1" t="s">
        <v>635</v>
      </c>
      <c r="G706" s="20" t="s">
        <v>1280</v>
      </c>
      <c r="H706" s="19" t="s">
        <v>637</v>
      </c>
    </row>
    <row r="707" spans="1:8" x14ac:dyDescent="0.2">
      <c r="A707">
        <v>11</v>
      </c>
      <c r="B707" s="1">
        <v>44145</v>
      </c>
      <c r="C707">
        <v>2275</v>
      </c>
      <c r="D707" s="8">
        <v>8597000</v>
      </c>
      <c r="E707" t="s">
        <v>634</v>
      </c>
      <c r="F707" s="1" t="s">
        <v>1</v>
      </c>
      <c r="G707" s="24" t="s">
        <v>1281</v>
      </c>
      <c r="H707" s="23" t="s">
        <v>4</v>
      </c>
    </row>
    <row r="708" spans="1:8" x14ac:dyDescent="0.2">
      <c r="A708">
        <v>11</v>
      </c>
      <c r="B708" s="1">
        <v>44145</v>
      </c>
      <c r="C708">
        <v>2275</v>
      </c>
      <c r="D708" s="8">
        <v>3110000</v>
      </c>
      <c r="E708" t="s">
        <v>634</v>
      </c>
      <c r="F708" s="1" t="s">
        <v>1</v>
      </c>
      <c r="G708" s="20" t="s">
        <v>1282</v>
      </c>
      <c r="H708" s="19" t="s">
        <v>6</v>
      </c>
    </row>
    <row r="709" spans="1:8" x14ac:dyDescent="0.2">
      <c r="A709">
        <v>11</v>
      </c>
      <c r="B709" s="1">
        <v>44146</v>
      </c>
      <c r="C709">
        <v>2275</v>
      </c>
      <c r="D709" s="8">
        <v>561909000</v>
      </c>
      <c r="E709" t="s">
        <v>634</v>
      </c>
      <c r="F709" s="1" t="s">
        <v>635</v>
      </c>
      <c r="G709" s="20" t="s">
        <v>1283</v>
      </c>
      <c r="H709" s="19" t="s">
        <v>637</v>
      </c>
    </row>
    <row r="710" spans="1:8" x14ac:dyDescent="0.2">
      <c r="A710">
        <v>11</v>
      </c>
      <c r="B710" s="1">
        <v>44146</v>
      </c>
      <c r="C710">
        <v>2275</v>
      </c>
      <c r="D710" s="8">
        <v>221000</v>
      </c>
      <c r="E710" t="s">
        <v>770</v>
      </c>
      <c r="F710" s="1" t="s">
        <v>635</v>
      </c>
      <c r="G710" s="20" t="s">
        <v>1279</v>
      </c>
      <c r="H710" s="19" t="s">
        <v>6</v>
      </c>
    </row>
    <row r="711" spans="1:8" x14ac:dyDescent="0.2">
      <c r="A711">
        <v>11</v>
      </c>
      <c r="B711" s="1">
        <v>44147</v>
      </c>
      <c r="C711">
        <v>2275</v>
      </c>
      <c r="D711" s="8">
        <v>468000</v>
      </c>
      <c r="E711" t="s">
        <v>770</v>
      </c>
      <c r="F711" s="1" t="s">
        <v>635</v>
      </c>
      <c r="G711" t="s">
        <v>1284</v>
      </c>
      <c r="H711" s="19" t="s">
        <v>6</v>
      </c>
    </row>
    <row r="712" spans="1:8" x14ac:dyDescent="0.2">
      <c r="A712">
        <v>11</v>
      </c>
      <c r="B712" s="1">
        <v>44147</v>
      </c>
      <c r="C712">
        <v>2275</v>
      </c>
      <c r="D712" s="8">
        <v>594364000</v>
      </c>
      <c r="E712" t="s">
        <v>634</v>
      </c>
      <c r="F712" s="1" t="s">
        <v>635</v>
      </c>
      <c r="G712" t="s">
        <v>1285</v>
      </c>
      <c r="H712" s="19" t="s">
        <v>637</v>
      </c>
    </row>
    <row r="713" spans="1:8" x14ac:dyDescent="0.2">
      <c r="A713">
        <v>11</v>
      </c>
      <c r="B713" s="1">
        <v>44147</v>
      </c>
      <c r="C713">
        <v>2275</v>
      </c>
      <c r="D713" s="8">
        <v>5095000</v>
      </c>
      <c r="E713" t="s">
        <v>634</v>
      </c>
      <c r="F713" s="1" t="s">
        <v>1</v>
      </c>
      <c r="G713" t="s">
        <v>1286</v>
      </c>
      <c r="H713" s="19" t="s">
        <v>6</v>
      </c>
    </row>
    <row r="714" spans="1:8" x14ac:dyDescent="0.2">
      <c r="A714">
        <v>11</v>
      </c>
      <c r="B714" s="1">
        <v>44148</v>
      </c>
      <c r="C714">
        <v>2275</v>
      </c>
      <c r="D714" s="8">
        <v>883910000</v>
      </c>
      <c r="E714" t="s">
        <v>634</v>
      </c>
      <c r="F714" s="1" t="s">
        <v>635</v>
      </c>
      <c r="G714" s="20" t="s">
        <v>1287</v>
      </c>
      <c r="H714" s="19" t="s">
        <v>637</v>
      </c>
    </row>
    <row r="715" spans="1:8" x14ac:dyDescent="0.2">
      <c r="A715">
        <v>11</v>
      </c>
      <c r="B715" s="1">
        <v>44148</v>
      </c>
      <c r="C715">
        <v>2275</v>
      </c>
      <c r="D715" s="8">
        <v>608000</v>
      </c>
      <c r="E715" t="s">
        <v>770</v>
      </c>
      <c r="F715" s="1" t="s">
        <v>635</v>
      </c>
      <c r="G715" s="20" t="s">
        <v>1288</v>
      </c>
      <c r="H715" s="19" t="s">
        <v>6</v>
      </c>
    </row>
    <row r="716" spans="1:8" x14ac:dyDescent="0.2">
      <c r="A716">
        <v>11</v>
      </c>
      <c r="B716" s="1">
        <v>44151</v>
      </c>
      <c r="C716">
        <v>2275</v>
      </c>
      <c r="D716" s="8">
        <v>1412871000</v>
      </c>
      <c r="E716" t="s">
        <v>634</v>
      </c>
      <c r="F716" s="1" t="s">
        <v>635</v>
      </c>
      <c r="G716" s="20" t="s">
        <v>1289</v>
      </c>
      <c r="H716" s="19" t="s">
        <v>637</v>
      </c>
    </row>
    <row r="717" spans="1:8" x14ac:dyDescent="0.2">
      <c r="A717">
        <v>11</v>
      </c>
      <c r="B717" s="1">
        <v>44151</v>
      </c>
      <c r="C717">
        <v>2275</v>
      </c>
      <c r="D717" s="8">
        <v>420927000</v>
      </c>
      <c r="E717" t="s">
        <v>634</v>
      </c>
      <c r="F717" s="1" t="s">
        <v>635</v>
      </c>
      <c r="G717" s="20" t="s">
        <v>1290</v>
      </c>
      <c r="H717" s="19" t="s">
        <v>637</v>
      </c>
    </row>
    <row r="718" spans="1:8" x14ac:dyDescent="0.2">
      <c r="A718">
        <v>11</v>
      </c>
      <c r="B718" s="1">
        <v>44151</v>
      </c>
      <c r="C718">
        <v>2275</v>
      </c>
      <c r="D718" s="8">
        <v>300000000</v>
      </c>
      <c r="E718" t="s">
        <v>634</v>
      </c>
      <c r="F718" s="1" t="s">
        <v>635</v>
      </c>
      <c r="G718" s="24" t="s">
        <v>1291</v>
      </c>
      <c r="H718" s="23" t="s">
        <v>4</v>
      </c>
    </row>
    <row r="719" spans="1:8" x14ac:dyDescent="0.2">
      <c r="A719">
        <v>11</v>
      </c>
      <c r="B719" s="1">
        <v>44151</v>
      </c>
      <c r="C719">
        <v>2275</v>
      </c>
      <c r="D719" s="8">
        <v>164716000</v>
      </c>
      <c r="E719" t="s">
        <v>634</v>
      </c>
      <c r="F719" s="1" t="s">
        <v>635</v>
      </c>
      <c r="G719" s="24" t="s">
        <v>1292</v>
      </c>
      <c r="H719" s="23" t="s">
        <v>4</v>
      </c>
    </row>
    <row r="720" spans="1:8" x14ac:dyDescent="0.2">
      <c r="A720">
        <v>11</v>
      </c>
      <c r="B720" s="1">
        <v>44151</v>
      </c>
      <c r="C720">
        <v>2275</v>
      </c>
      <c r="D720" s="8">
        <v>5509000</v>
      </c>
      <c r="E720" t="s">
        <v>634</v>
      </c>
      <c r="F720" s="1" t="s">
        <v>1</v>
      </c>
      <c r="G720" s="20" t="s">
        <v>1293</v>
      </c>
      <c r="H720" s="19" t="s">
        <v>6</v>
      </c>
    </row>
    <row r="721" spans="1:8" x14ac:dyDescent="0.2">
      <c r="A721">
        <v>11</v>
      </c>
      <c r="B721" s="1">
        <v>44151</v>
      </c>
      <c r="C721">
        <v>2275</v>
      </c>
      <c r="D721" s="8">
        <v>7576000</v>
      </c>
      <c r="E721" t="s">
        <v>770</v>
      </c>
      <c r="F721" s="1" t="s">
        <v>1</v>
      </c>
      <c r="G721" s="20" t="s">
        <v>1294</v>
      </c>
      <c r="H721" s="19" t="s">
        <v>6</v>
      </c>
    </row>
    <row r="722" spans="1:8" x14ac:dyDescent="0.2">
      <c r="A722">
        <v>11</v>
      </c>
      <c r="B722" s="1">
        <v>44151</v>
      </c>
      <c r="C722">
        <v>2275</v>
      </c>
      <c r="D722" s="8">
        <v>416000</v>
      </c>
      <c r="E722" t="s">
        <v>770</v>
      </c>
      <c r="F722" s="1" t="s">
        <v>1</v>
      </c>
      <c r="G722" s="20" t="s">
        <v>1295</v>
      </c>
      <c r="H722" s="19" t="s">
        <v>6</v>
      </c>
    </row>
    <row r="723" spans="1:8" x14ac:dyDescent="0.2">
      <c r="A723">
        <v>11</v>
      </c>
      <c r="B723" s="1">
        <v>44151</v>
      </c>
      <c r="C723">
        <v>2275</v>
      </c>
      <c r="D723" s="8">
        <v>208000</v>
      </c>
      <c r="E723" t="s">
        <v>770</v>
      </c>
      <c r="F723" s="1" t="s">
        <v>1</v>
      </c>
      <c r="G723" s="20" t="s">
        <v>1296</v>
      </c>
      <c r="H723" s="19" t="s">
        <v>6</v>
      </c>
    </row>
    <row r="724" spans="1:8" x14ac:dyDescent="0.2">
      <c r="A724">
        <v>11</v>
      </c>
      <c r="B724" s="1">
        <v>44151</v>
      </c>
      <c r="C724">
        <v>2275</v>
      </c>
      <c r="D724" s="8">
        <v>52100000</v>
      </c>
      <c r="E724" t="s">
        <v>770</v>
      </c>
      <c r="F724" s="1" t="s">
        <v>1</v>
      </c>
      <c r="G724" s="20" t="s">
        <v>1297</v>
      </c>
      <c r="H724" s="19" t="s">
        <v>6</v>
      </c>
    </row>
    <row r="725" spans="1:8" x14ac:dyDescent="0.2">
      <c r="A725">
        <v>11</v>
      </c>
      <c r="B725" s="1">
        <v>44152</v>
      </c>
      <c r="C725">
        <v>2275</v>
      </c>
      <c r="D725" s="8">
        <v>741000</v>
      </c>
      <c r="E725" t="s">
        <v>770</v>
      </c>
      <c r="F725" s="1" t="s">
        <v>1</v>
      </c>
      <c r="G725" s="20" t="s">
        <v>1298</v>
      </c>
      <c r="H725" s="19" t="s">
        <v>6</v>
      </c>
    </row>
    <row r="726" spans="1:8" x14ac:dyDescent="0.2">
      <c r="A726">
        <v>11</v>
      </c>
      <c r="B726" s="1">
        <v>44152</v>
      </c>
      <c r="C726">
        <v>2275</v>
      </c>
      <c r="D726" s="8">
        <v>250500000</v>
      </c>
      <c r="E726" t="s">
        <v>634</v>
      </c>
      <c r="F726" s="1" t="s">
        <v>635</v>
      </c>
      <c r="G726" s="24" t="s">
        <v>1299</v>
      </c>
      <c r="H726" s="23" t="s">
        <v>4</v>
      </c>
    </row>
    <row r="727" spans="1:8" x14ac:dyDescent="0.2">
      <c r="A727">
        <v>11</v>
      </c>
      <c r="B727" s="1">
        <v>44152</v>
      </c>
      <c r="C727">
        <v>2275</v>
      </c>
      <c r="D727" s="8">
        <v>513939000</v>
      </c>
      <c r="E727" t="s">
        <v>634</v>
      </c>
      <c r="F727" s="1" t="s">
        <v>635</v>
      </c>
      <c r="G727" s="20" t="s">
        <v>1300</v>
      </c>
      <c r="H727" s="19" t="s">
        <v>637</v>
      </c>
    </row>
    <row r="728" spans="1:8" x14ac:dyDescent="0.2">
      <c r="A728">
        <v>11</v>
      </c>
      <c r="B728" s="1">
        <v>44152</v>
      </c>
      <c r="C728">
        <v>2275</v>
      </c>
      <c r="D728" s="8">
        <v>3300000</v>
      </c>
      <c r="E728" t="s">
        <v>634</v>
      </c>
      <c r="F728" s="1" t="s">
        <v>1</v>
      </c>
      <c r="G728" s="20" t="s">
        <v>1301</v>
      </c>
      <c r="H728" s="19" t="s">
        <v>6</v>
      </c>
    </row>
    <row r="729" spans="1:8" x14ac:dyDescent="0.2">
      <c r="A729">
        <v>11</v>
      </c>
      <c r="B729" s="1">
        <v>44152</v>
      </c>
      <c r="C729">
        <v>2275</v>
      </c>
      <c r="D729" s="8">
        <v>44330000</v>
      </c>
      <c r="E729" t="s">
        <v>770</v>
      </c>
      <c r="F729" s="1" t="s">
        <v>1</v>
      </c>
      <c r="G729" s="20" t="s">
        <v>1302</v>
      </c>
      <c r="H729" s="19" t="s">
        <v>6</v>
      </c>
    </row>
    <row r="730" spans="1:8" x14ac:dyDescent="0.2">
      <c r="A730">
        <v>11</v>
      </c>
      <c r="B730" s="1">
        <v>44153</v>
      </c>
      <c r="C730">
        <v>2275</v>
      </c>
      <c r="D730" s="8">
        <v>300000000</v>
      </c>
      <c r="E730" t="s">
        <v>634</v>
      </c>
      <c r="F730" s="1" t="s">
        <v>635</v>
      </c>
      <c r="G730" s="24" t="s">
        <v>1303</v>
      </c>
      <c r="H730" s="23" t="s">
        <v>4</v>
      </c>
    </row>
    <row r="731" spans="1:8" x14ac:dyDescent="0.2">
      <c r="A731">
        <v>11</v>
      </c>
      <c r="B731" s="1">
        <v>44153</v>
      </c>
      <c r="C731">
        <v>2275</v>
      </c>
      <c r="D731" s="8">
        <v>139622000</v>
      </c>
      <c r="E731" t="s">
        <v>634</v>
      </c>
      <c r="F731" s="1" t="s">
        <v>635</v>
      </c>
      <c r="G731" s="24" t="s">
        <v>1304</v>
      </c>
      <c r="H731" s="23" t="s">
        <v>4</v>
      </c>
    </row>
    <row r="732" spans="1:8" x14ac:dyDescent="0.2">
      <c r="A732">
        <v>11</v>
      </c>
      <c r="B732" s="1">
        <v>44153</v>
      </c>
      <c r="C732">
        <v>2275</v>
      </c>
      <c r="D732" s="8">
        <v>300637000</v>
      </c>
      <c r="E732" t="s">
        <v>634</v>
      </c>
      <c r="F732" s="1" t="s">
        <v>635</v>
      </c>
      <c r="G732" s="20" t="s">
        <v>1305</v>
      </c>
      <c r="H732" s="19" t="s">
        <v>637</v>
      </c>
    </row>
    <row r="733" spans="1:8" x14ac:dyDescent="0.2">
      <c r="A733">
        <v>11</v>
      </c>
      <c r="B733" s="1">
        <v>44153</v>
      </c>
      <c r="C733">
        <v>2275</v>
      </c>
      <c r="D733" s="8">
        <v>169316000</v>
      </c>
      <c r="E733" t="s">
        <v>634</v>
      </c>
      <c r="F733" s="1" t="s">
        <v>1</v>
      </c>
      <c r="G733" s="20" t="s">
        <v>1306</v>
      </c>
      <c r="H733" s="19" t="s">
        <v>6</v>
      </c>
    </row>
    <row r="734" spans="1:8" x14ac:dyDescent="0.2">
      <c r="A734">
        <v>11</v>
      </c>
      <c r="B734" s="1">
        <v>44153</v>
      </c>
      <c r="C734">
        <v>2275</v>
      </c>
      <c r="D734" s="8">
        <v>6725000</v>
      </c>
      <c r="E734" t="s">
        <v>634</v>
      </c>
      <c r="F734" s="1" t="s">
        <v>1</v>
      </c>
      <c r="G734" s="20" t="s">
        <v>1307</v>
      </c>
      <c r="H734" s="19" t="s">
        <v>6</v>
      </c>
    </row>
    <row r="735" spans="1:8" x14ac:dyDescent="0.2">
      <c r="A735">
        <v>11</v>
      </c>
      <c r="B735" s="1">
        <v>44153</v>
      </c>
      <c r="C735">
        <v>2275</v>
      </c>
      <c r="D735" s="8">
        <v>435000</v>
      </c>
      <c r="E735" t="s">
        <v>770</v>
      </c>
      <c r="F735" s="1" t="s">
        <v>1</v>
      </c>
      <c r="G735" s="20" t="s">
        <v>1308</v>
      </c>
      <c r="H735" s="19" t="s">
        <v>6</v>
      </c>
    </row>
    <row r="736" spans="1:8" x14ac:dyDescent="0.2">
      <c r="A736">
        <v>11</v>
      </c>
      <c r="B736" s="1">
        <v>44153</v>
      </c>
      <c r="C736">
        <v>2275</v>
      </c>
      <c r="D736" s="8">
        <v>8330000</v>
      </c>
      <c r="E736" t="s">
        <v>770</v>
      </c>
      <c r="F736" s="1" t="s">
        <v>1</v>
      </c>
      <c r="G736" s="20" t="s">
        <v>1309</v>
      </c>
      <c r="H736" s="19" t="s">
        <v>6</v>
      </c>
    </row>
    <row r="737" spans="1:8" x14ac:dyDescent="0.2">
      <c r="A737">
        <v>11</v>
      </c>
      <c r="B737" s="1">
        <v>44153</v>
      </c>
      <c r="C737">
        <v>2275</v>
      </c>
      <c r="D737" s="8">
        <v>300000000</v>
      </c>
      <c r="E737" t="s">
        <v>634</v>
      </c>
      <c r="F737" s="1" t="s">
        <v>1</v>
      </c>
      <c r="G737" s="20" t="s">
        <v>1310</v>
      </c>
      <c r="H737" s="19" t="s">
        <v>6</v>
      </c>
    </row>
    <row r="738" spans="1:8" x14ac:dyDescent="0.2">
      <c r="A738">
        <v>11</v>
      </c>
      <c r="B738" s="1">
        <v>44153</v>
      </c>
      <c r="C738">
        <v>2285</v>
      </c>
      <c r="D738" s="8">
        <v>234000000</v>
      </c>
      <c r="E738" t="s">
        <v>634</v>
      </c>
      <c r="F738" s="1" t="s">
        <v>635</v>
      </c>
      <c r="G738" t="s">
        <v>250</v>
      </c>
      <c r="H738" s="23" t="s">
        <v>4</v>
      </c>
    </row>
    <row r="739" spans="1:8" x14ac:dyDescent="0.2">
      <c r="A739">
        <v>11</v>
      </c>
      <c r="B739" s="1">
        <v>44154</v>
      </c>
      <c r="C739">
        <v>2275</v>
      </c>
      <c r="D739" s="8">
        <v>501000</v>
      </c>
      <c r="E739" t="s">
        <v>770</v>
      </c>
      <c r="F739" s="1" t="s">
        <v>635</v>
      </c>
      <c r="G739" s="20" t="s">
        <v>1311</v>
      </c>
      <c r="H739" s="19" t="s">
        <v>6</v>
      </c>
    </row>
    <row r="740" spans="1:8" x14ac:dyDescent="0.2">
      <c r="A740">
        <v>11</v>
      </c>
      <c r="B740" s="1">
        <v>44154</v>
      </c>
      <c r="C740">
        <v>2275</v>
      </c>
      <c r="D740" s="8">
        <v>4040000</v>
      </c>
      <c r="E740" t="s">
        <v>634</v>
      </c>
      <c r="F740" s="1" t="s">
        <v>1</v>
      </c>
      <c r="G740" s="20" t="s">
        <v>1312</v>
      </c>
      <c r="H740" s="19" t="s">
        <v>6</v>
      </c>
    </row>
    <row r="741" spans="1:8" x14ac:dyDescent="0.2">
      <c r="A741">
        <v>11</v>
      </c>
      <c r="B741" s="1">
        <v>44154</v>
      </c>
      <c r="C741">
        <v>2275</v>
      </c>
      <c r="D741" s="8">
        <v>300000000</v>
      </c>
      <c r="E741" t="s">
        <v>634</v>
      </c>
      <c r="F741" s="1" t="s">
        <v>635</v>
      </c>
      <c r="G741" s="20" t="s">
        <v>1313</v>
      </c>
      <c r="H741" s="19" t="s">
        <v>6</v>
      </c>
    </row>
    <row r="742" spans="1:8" x14ac:dyDescent="0.2">
      <c r="A742">
        <v>11</v>
      </c>
      <c r="B742" s="1">
        <v>44154</v>
      </c>
      <c r="C742">
        <v>2275</v>
      </c>
      <c r="D742" s="8">
        <v>274000000</v>
      </c>
      <c r="E742" t="s">
        <v>634</v>
      </c>
      <c r="F742" s="1" t="s">
        <v>635</v>
      </c>
      <c r="G742" s="24" t="s">
        <v>1314</v>
      </c>
      <c r="H742" s="23" t="s">
        <v>4</v>
      </c>
    </row>
    <row r="743" spans="1:8" x14ac:dyDescent="0.2">
      <c r="A743">
        <v>11</v>
      </c>
      <c r="B743" s="1">
        <v>44154</v>
      </c>
      <c r="C743">
        <v>2275</v>
      </c>
      <c r="D743" s="8">
        <v>4044000</v>
      </c>
      <c r="E743" t="s">
        <v>634</v>
      </c>
      <c r="F743" s="1" t="s">
        <v>635</v>
      </c>
      <c r="G743" s="20" t="s">
        <v>1315</v>
      </c>
      <c r="H743" s="19" t="s">
        <v>6</v>
      </c>
    </row>
    <row r="744" spans="1:8" x14ac:dyDescent="0.2">
      <c r="A744">
        <v>11</v>
      </c>
      <c r="B744" s="1">
        <v>44154</v>
      </c>
      <c r="C744">
        <v>2275</v>
      </c>
      <c r="D744" s="8">
        <v>285695000</v>
      </c>
      <c r="E744" t="s">
        <v>634</v>
      </c>
      <c r="F744" s="1" t="s">
        <v>635</v>
      </c>
      <c r="G744" s="20" t="s">
        <v>1316</v>
      </c>
      <c r="H744" s="19" t="s">
        <v>6</v>
      </c>
    </row>
    <row r="745" spans="1:8" x14ac:dyDescent="0.2">
      <c r="A745">
        <v>11</v>
      </c>
      <c r="B745" s="1">
        <v>44154</v>
      </c>
      <c r="C745">
        <v>2275</v>
      </c>
      <c r="D745" s="8">
        <v>285298000</v>
      </c>
      <c r="E745" t="s">
        <v>634</v>
      </c>
      <c r="F745" s="1" t="s">
        <v>635</v>
      </c>
      <c r="G745" s="20" t="s">
        <v>1317</v>
      </c>
      <c r="H745" s="19" t="s">
        <v>637</v>
      </c>
    </row>
    <row r="746" spans="1:8" x14ac:dyDescent="0.2">
      <c r="A746">
        <v>11</v>
      </c>
      <c r="B746" s="1">
        <v>44155</v>
      </c>
      <c r="C746">
        <v>2275</v>
      </c>
      <c r="D746" s="8">
        <v>3270000</v>
      </c>
      <c r="E746" t="s">
        <v>634</v>
      </c>
      <c r="F746" s="1" t="s">
        <v>635</v>
      </c>
      <c r="G746" s="20" t="s">
        <v>1318</v>
      </c>
      <c r="H746" s="19" t="s">
        <v>6</v>
      </c>
    </row>
    <row r="747" spans="1:8" x14ac:dyDescent="0.2">
      <c r="A747">
        <v>11</v>
      </c>
      <c r="B747" s="1">
        <v>44155</v>
      </c>
      <c r="C747">
        <v>2275</v>
      </c>
      <c r="D747" s="8">
        <v>926117000</v>
      </c>
      <c r="E747" t="s">
        <v>634</v>
      </c>
      <c r="F747" s="1" t="s">
        <v>635</v>
      </c>
      <c r="G747" s="20" t="s">
        <v>1319</v>
      </c>
      <c r="H747" s="19" t="s">
        <v>637</v>
      </c>
    </row>
    <row r="748" spans="1:8" x14ac:dyDescent="0.2">
      <c r="A748">
        <v>11</v>
      </c>
      <c r="B748" s="1">
        <v>44155</v>
      </c>
      <c r="C748">
        <v>2275</v>
      </c>
      <c r="D748" s="8">
        <v>120000</v>
      </c>
      <c r="E748" t="s">
        <v>770</v>
      </c>
      <c r="F748" s="1" t="s">
        <v>635</v>
      </c>
      <c r="G748" s="20" t="s">
        <v>1320</v>
      </c>
      <c r="H748" s="19" t="s">
        <v>6</v>
      </c>
    </row>
    <row r="749" spans="1:8" x14ac:dyDescent="0.2">
      <c r="A749">
        <v>11</v>
      </c>
      <c r="B749" s="1">
        <v>44158</v>
      </c>
      <c r="C749">
        <v>2275</v>
      </c>
      <c r="D749" s="8">
        <v>1190242000</v>
      </c>
      <c r="E749" t="s">
        <v>634</v>
      </c>
      <c r="F749" s="1" t="s">
        <v>635</v>
      </c>
      <c r="G749" s="20" t="s">
        <v>1321</v>
      </c>
      <c r="H749" s="19" t="s">
        <v>637</v>
      </c>
    </row>
    <row r="750" spans="1:8" x14ac:dyDescent="0.2">
      <c r="A750">
        <v>11</v>
      </c>
      <c r="B750" s="1">
        <v>44158</v>
      </c>
      <c r="C750">
        <v>2275</v>
      </c>
      <c r="D750" s="8">
        <v>415000</v>
      </c>
      <c r="E750" t="s">
        <v>770</v>
      </c>
      <c r="F750" s="1" t="s">
        <v>635</v>
      </c>
      <c r="G750" s="20" t="s">
        <v>1322</v>
      </c>
      <c r="H750" s="19" t="s">
        <v>6</v>
      </c>
    </row>
    <row r="751" spans="1:8" x14ac:dyDescent="0.2">
      <c r="A751">
        <v>11</v>
      </c>
      <c r="B751" s="1">
        <v>44158</v>
      </c>
      <c r="C751">
        <v>2275</v>
      </c>
      <c r="D751" s="8">
        <v>50000000</v>
      </c>
      <c r="E751" t="s">
        <v>634</v>
      </c>
      <c r="F751" s="1" t="s">
        <v>635</v>
      </c>
      <c r="G751" s="20" t="s">
        <v>1323</v>
      </c>
      <c r="H751" s="19" t="s">
        <v>6</v>
      </c>
    </row>
    <row r="752" spans="1:8" x14ac:dyDescent="0.2">
      <c r="A752">
        <v>11</v>
      </c>
      <c r="B752" s="1">
        <v>44158</v>
      </c>
      <c r="C752">
        <v>2275</v>
      </c>
      <c r="D752" s="8">
        <v>164639000</v>
      </c>
      <c r="E752" t="s">
        <v>634</v>
      </c>
      <c r="F752" s="1" t="s">
        <v>635</v>
      </c>
      <c r="G752" s="20" t="s">
        <v>1324</v>
      </c>
      <c r="H752" s="19" t="s">
        <v>637</v>
      </c>
    </row>
    <row r="753" spans="1:8" x14ac:dyDescent="0.2">
      <c r="A753">
        <v>11</v>
      </c>
      <c r="B753" s="1">
        <v>44158</v>
      </c>
      <c r="C753">
        <v>2275</v>
      </c>
      <c r="D753" s="8">
        <v>566000</v>
      </c>
      <c r="E753" t="s">
        <v>770</v>
      </c>
      <c r="F753" s="1" t="s">
        <v>635</v>
      </c>
      <c r="G753" s="20" t="s">
        <v>1325</v>
      </c>
      <c r="H753" s="19" t="s">
        <v>6</v>
      </c>
    </row>
    <row r="754" spans="1:8" x14ac:dyDescent="0.2">
      <c r="A754">
        <v>11</v>
      </c>
      <c r="B754" s="1">
        <v>44159</v>
      </c>
      <c r="C754">
        <v>2275</v>
      </c>
      <c r="D754" s="8">
        <v>227133000</v>
      </c>
      <c r="E754" t="s">
        <v>634</v>
      </c>
      <c r="F754" s="1" t="s">
        <v>635</v>
      </c>
      <c r="G754" s="20" t="s">
        <v>1326</v>
      </c>
      <c r="H754" s="19" t="s">
        <v>6</v>
      </c>
    </row>
    <row r="755" spans="1:8" x14ac:dyDescent="0.2">
      <c r="A755">
        <v>11</v>
      </c>
      <c r="B755" s="1">
        <v>44159</v>
      </c>
      <c r="C755">
        <v>2275</v>
      </c>
      <c r="D755" s="8">
        <v>700616000</v>
      </c>
      <c r="E755" t="s">
        <v>634</v>
      </c>
      <c r="F755" s="1" t="s">
        <v>635</v>
      </c>
      <c r="G755" s="20" t="s">
        <v>1327</v>
      </c>
      <c r="H755" s="19" t="s">
        <v>637</v>
      </c>
    </row>
    <row r="756" spans="1:8" x14ac:dyDescent="0.2">
      <c r="A756">
        <v>11</v>
      </c>
      <c r="B756" s="1">
        <v>44159</v>
      </c>
      <c r="C756">
        <v>2275</v>
      </c>
      <c r="D756" s="8">
        <v>140000000</v>
      </c>
      <c r="E756" t="s">
        <v>634</v>
      </c>
      <c r="F756" s="1" t="s">
        <v>635</v>
      </c>
      <c r="G756" s="20" t="s">
        <v>1328</v>
      </c>
      <c r="H756" s="23" t="s">
        <v>4</v>
      </c>
    </row>
    <row r="757" spans="1:8" x14ac:dyDescent="0.2">
      <c r="A757">
        <v>11</v>
      </c>
      <c r="B757" s="1">
        <v>44159</v>
      </c>
      <c r="C757">
        <v>2275</v>
      </c>
      <c r="D757" s="8">
        <v>1156000</v>
      </c>
      <c r="E757" t="s">
        <v>634</v>
      </c>
      <c r="F757" s="1" t="s">
        <v>1</v>
      </c>
      <c r="G757" s="20" t="s">
        <v>1329</v>
      </c>
      <c r="H757" s="19" t="s">
        <v>6</v>
      </c>
    </row>
    <row r="758" spans="1:8" x14ac:dyDescent="0.2">
      <c r="A758">
        <v>11</v>
      </c>
      <c r="B758" s="1">
        <v>44159</v>
      </c>
      <c r="C758">
        <v>2275</v>
      </c>
      <c r="D758" s="8">
        <v>202000</v>
      </c>
      <c r="E758" t="s">
        <v>770</v>
      </c>
      <c r="F758" s="1" t="s">
        <v>1</v>
      </c>
      <c r="G758" s="20" t="s">
        <v>1330</v>
      </c>
      <c r="H758" s="19" t="s">
        <v>6</v>
      </c>
    </row>
    <row r="759" spans="1:8" x14ac:dyDescent="0.2">
      <c r="A759">
        <v>11</v>
      </c>
      <c r="B759" s="1">
        <v>44159</v>
      </c>
      <c r="C759">
        <v>2275</v>
      </c>
      <c r="D759" s="8">
        <v>5000000</v>
      </c>
      <c r="E759" t="s">
        <v>770</v>
      </c>
      <c r="F759" s="1" t="s">
        <v>1</v>
      </c>
      <c r="G759" s="20" t="s">
        <v>1331</v>
      </c>
      <c r="H759" s="19" t="s">
        <v>6</v>
      </c>
    </row>
    <row r="760" spans="1:8" x14ac:dyDescent="0.2">
      <c r="A760">
        <v>11</v>
      </c>
      <c r="B760" s="1">
        <v>44160</v>
      </c>
      <c r="C760">
        <v>2275</v>
      </c>
      <c r="D760" s="8">
        <v>3568000</v>
      </c>
      <c r="E760" t="s">
        <v>770</v>
      </c>
      <c r="F760" s="1" t="s">
        <v>1</v>
      </c>
      <c r="G760" s="20" t="s">
        <v>1332</v>
      </c>
      <c r="H760" s="19" t="s">
        <v>6</v>
      </c>
    </row>
    <row r="761" spans="1:8" x14ac:dyDescent="0.2">
      <c r="A761">
        <v>11</v>
      </c>
      <c r="B761" s="1">
        <v>44160</v>
      </c>
      <c r="C761">
        <v>2275</v>
      </c>
      <c r="D761" s="8">
        <v>6440000</v>
      </c>
      <c r="E761" t="s">
        <v>634</v>
      </c>
      <c r="F761" s="1" t="s">
        <v>1</v>
      </c>
      <c r="G761" s="20" t="s">
        <v>1333</v>
      </c>
      <c r="H761" s="19" t="s">
        <v>6</v>
      </c>
    </row>
    <row r="762" spans="1:8" x14ac:dyDescent="0.2">
      <c r="A762">
        <v>11</v>
      </c>
      <c r="B762" s="1">
        <v>44160</v>
      </c>
      <c r="C762">
        <v>2275</v>
      </c>
      <c r="D762" s="8">
        <v>559000</v>
      </c>
      <c r="E762" t="s">
        <v>770</v>
      </c>
      <c r="F762" s="1" t="s">
        <v>1</v>
      </c>
      <c r="G762" s="20" t="s">
        <v>1334</v>
      </c>
      <c r="H762" s="19" t="s">
        <v>6</v>
      </c>
    </row>
    <row r="763" spans="1:8" x14ac:dyDescent="0.2">
      <c r="A763">
        <v>11</v>
      </c>
      <c r="B763" s="1">
        <v>44160</v>
      </c>
      <c r="C763">
        <v>2275</v>
      </c>
      <c r="D763" s="8">
        <v>90591000</v>
      </c>
      <c r="E763" t="s">
        <v>634</v>
      </c>
      <c r="F763" s="1" t="s">
        <v>635</v>
      </c>
      <c r="G763" s="20" t="s">
        <v>1335</v>
      </c>
      <c r="H763" s="19" t="s">
        <v>6</v>
      </c>
    </row>
    <row r="764" spans="1:8" x14ac:dyDescent="0.2">
      <c r="A764">
        <v>11</v>
      </c>
      <c r="B764" s="1">
        <v>44160</v>
      </c>
      <c r="C764">
        <v>2275</v>
      </c>
      <c r="D764" s="8">
        <v>271500000</v>
      </c>
      <c r="E764" t="s">
        <v>634</v>
      </c>
      <c r="F764" s="1" t="s">
        <v>635</v>
      </c>
      <c r="G764" s="24" t="s">
        <v>1336</v>
      </c>
      <c r="H764" s="23" t="s">
        <v>4</v>
      </c>
    </row>
    <row r="765" spans="1:8" x14ac:dyDescent="0.2">
      <c r="A765">
        <v>11</v>
      </c>
      <c r="B765" s="1">
        <v>44160</v>
      </c>
      <c r="C765">
        <v>2275</v>
      </c>
      <c r="D765" s="8">
        <v>379437000</v>
      </c>
      <c r="E765" t="s">
        <v>634</v>
      </c>
      <c r="F765" s="1" t="s">
        <v>635</v>
      </c>
      <c r="G765" s="20" t="s">
        <v>1337</v>
      </c>
      <c r="H765" s="19" t="s">
        <v>637</v>
      </c>
    </row>
    <row r="766" spans="1:8" x14ac:dyDescent="0.2">
      <c r="A766">
        <v>11</v>
      </c>
      <c r="B766" s="1">
        <v>44161</v>
      </c>
      <c r="C766">
        <v>2275</v>
      </c>
      <c r="D766" s="8">
        <v>175063000</v>
      </c>
      <c r="E766" t="s">
        <v>634</v>
      </c>
      <c r="F766" s="1" t="s">
        <v>635</v>
      </c>
      <c r="G766" s="20" t="s">
        <v>1338</v>
      </c>
      <c r="H766" s="19" t="s">
        <v>6</v>
      </c>
    </row>
    <row r="767" spans="1:8" x14ac:dyDescent="0.2">
      <c r="A767">
        <v>11</v>
      </c>
      <c r="B767" s="1">
        <v>44161</v>
      </c>
      <c r="C767">
        <v>2275</v>
      </c>
      <c r="D767" s="8">
        <v>4760000</v>
      </c>
      <c r="E767" t="s">
        <v>634</v>
      </c>
      <c r="F767" s="1" t="s">
        <v>1</v>
      </c>
      <c r="G767" s="20" t="s">
        <v>1339</v>
      </c>
      <c r="H767" s="19" t="s">
        <v>6</v>
      </c>
    </row>
    <row r="768" spans="1:8" x14ac:dyDescent="0.2">
      <c r="A768">
        <v>11</v>
      </c>
      <c r="B768" s="1">
        <v>44161</v>
      </c>
      <c r="C768">
        <v>2275</v>
      </c>
      <c r="D768" s="8">
        <v>215500000</v>
      </c>
      <c r="E768" t="s">
        <v>634</v>
      </c>
      <c r="F768" s="1" t="s">
        <v>635</v>
      </c>
      <c r="G768" s="24" t="s">
        <v>1340</v>
      </c>
      <c r="H768" s="23" t="s">
        <v>4</v>
      </c>
    </row>
    <row r="769" spans="1:8" x14ac:dyDescent="0.2">
      <c r="A769">
        <v>11</v>
      </c>
      <c r="B769" s="1">
        <v>44161</v>
      </c>
      <c r="C769">
        <v>2275</v>
      </c>
      <c r="D769" s="8">
        <v>429492000</v>
      </c>
      <c r="E769" t="s">
        <v>634</v>
      </c>
      <c r="F769" s="1" t="s">
        <v>635</v>
      </c>
      <c r="G769" s="20" t="s">
        <v>1341</v>
      </c>
      <c r="H769" s="19" t="s">
        <v>637</v>
      </c>
    </row>
    <row r="770" spans="1:8" x14ac:dyDescent="0.2">
      <c r="A770">
        <v>11</v>
      </c>
      <c r="B770" s="1">
        <v>44161</v>
      </c>
      <c r="C770">
        <v>2275</v>
      </c>
      <c r="D770" s="8">
        <v>297000</v>
      </c>
      <c r="E770" t="s">
        <v>770</v>
      </c>
      <c r="F770" s="1" t="s">
        <v>635</v>
      </c>
      <c r="G770" s="20" t="s">
        <v>1342</v>
      </c>
      <c r="H770" s="19" t="s">
        <v>6</v>
      </c>
    </row>
    <row r="771" spans="1:8" x14ac:dyDescent="0.2">
      <c r="A771">
        <v>11</v>
      </c>
      <c r="B771" s="1">
        <v>44162</v>
      </c>
      <c r="C771">
        <v>2275</v>
      </c>
      <c r="D771" s="8">
        <v>8081000</v>
      </c>
      <c r="E771" t="s">
        <v>770</v>
      </c>
      <c r="F771" s="1" t="s">
        <v>635</v>
      </c>
      <c r="G771" t="s">
        <v>1343</v>
      </c>
      <c r="H771" s="19" t="s">
        <v>6</v>
      </c>
    </row>
    <row r="772" spans="1:8" x14ac:dyDescent="0.2">
      <c r="A772">
        <v>11</v>
      </c>
      <c r="B772" s="1">
        <v>44162</v>
      </c>
      <c r="C772">
        <v>2275</v>
      </c>
      <c r="D772" s="8">
        <v>3609000</v>
      </c>
      <c r="E772" t="s">
        <v>634</v>
      </c>
      <c r="F772" s="1" t="s">
        <v>635</v>
      </c>
      <c r="G772" t="s">
        <v>1344</v>
      </c>
      <c r="H772" s="19" t="s">
        <v>6</v>
      </c>
    </row>
    <row r="773" spans="1:8" x14ac:dyDescent="0.2">
      <c r="A773">
        <v>11</v>
      </c>
      <c r="B773" s="1">
        <v>44162</v>
      </c>
      <c r="C773">
        <v>2275</v>
      </c>
      <c r="D773" s="8">
        <v>371000</v>
      </c>
      <c r="E773" t="s">
        <v>770</v>
      </c>
      <c r="F773" s="1" t="s">
        <v>635</v>
      </c>
      <c r="G773" t="s">
        <v>1345</v>
      </c>
      <c r="H773" s="19" t="s">
        <v>6</v>
      </c>
    </row>
    <row r="774" spans="1:8" x14ac:dyDescent="0.2">
      <c r="A774">
        <v>11</v>
      </c>
      <c r="B774" s="1">
        <v>44162</v>
      </c>
      <c r="C774">
        <v>2275</v>
      </c>
      <c r="D774" s="8">
        <v>18000000</v>
      </c>
      <c r="E774" t="s">
        <v>634</v>
      </c>
      <c r="F774" s="1" t="s">
        <v>635</v>
      </c>
      <c r="G774" s="22" t="s">
        <v>1346</v>
      </c>
      <c r="H774" s="23" t="s">
        <v>4</v>
      </c>
    </row>
    <row r="775" spans="1:8" x14ac:dyDescent="0.2">
      <c r="A775">
        <v>11</v>
      </c>
      <c r="B775" s="1">
        <v>44162</v>
      </c>
      <c r="C775">
        <v>2275</v>
      </c>
      <c r="D775" s="8">
        <v>168500000</v>
      </c>
      <c r="E775" t="s">
        <v>634</v>
      </c>
      <c r="F775" s="1" t="s">
        <v>635</v>
      </c>
      <c r="G775" s="22" t="s">
        <v>1347</v>
      </c>
      <c r="H775" s="23" t="s">
        <v>4</v>
      </c>
    </row>
    <row r="776" spans="1:8" x14ac:dyDescent="0.2">
      <c r="A776">
        <v>11</v>
      </c>
      <c r="B776" s="1">
        <v>44162</v>
      </c>
      <c r="C776">
        <v>2275</v>
      </c>
      <c r="D776" s="8">
        <v>136377000</v>
      </c>
      <c r="E776" t="s">
        <v>634</v>
      </c>
      <c r="F776" s="1" t="s">
        <v>635</v>
      </c>
      <c r="G776" t="s">
        <v>1348</v>
      </c>
      <c r="H776" s="19" t="s">
        <v>637</v>
      </c>
    </row>
    <row r="777" spans="1:8" x14ac:dyDescent="0.2">
      <c r="A777">
        <v>11</v>
      </c>
      <c r="B777" s="1">
        <v>44163</v>
      </c>
      <c r="C777">
        <v>2275</v>
      </c>
      <c r="D777" s="8">
        <v>6707000</v>
      </c>
      <c r="E777" t="s">
        <v>634</v>
      </c>
      <c r="F777" s="1" t="s">
        <v>635</v>
      </c>
      <c r="G777" t="s">
        <v>1349</v>
      </c>
      <c r="H777" s="19" t="s">
        <v>6</v>
      </c>
    </row>
    <row r="778" spans="1:8" x14ac:dyDescent="0.2">
      <c r="A778">
        <v>11</v>
      </c>
      <c r="B778" s="1">
        <v>44163</v>
      </c>
      <c r="C778">
        <v>2275</v>
      </c>
      <c r="D778" s="8">
        <v>265102000</v>
      </c>
      <c r="E778" t="s">
        <v>634</v>
      </c>
      <c r="F778" s="1" t="s">
        <v>635</v>
      </c>
      <c r="G778" t="s">
        <v>1350</v>
      </c>
      <c r="H778" s="23" t="s">
        <v>4</v>
      </c>
    </row>
    <row r="779" spans="1:8" x14ac:dyDescent="0.2">
      <c r="A779">
        <v>11</v>
      </c>
      <c r="B779" s="1">
        <v>44165</v>
      </c>
      <c r="C779">
        <v>2275</v>
      </c>
      <c r="D779" s="8">
        <v>772345000</v>
      </c>
      <c r="E779" t="s">
        <v>634</v>
      </c>
      <c r="F779" s="1" t="s">
        <v>635</v>
      </c>
      <c r="G779" t="s">
        <v>1351</v>
      </c>
      <c r="H779" s="19" t="s">
        <v>637</v>
      </c>
    </row>
    <row r="780" spans="1:8" x14ac:dyDescent="0.2">
      <c r="A780">
        <v>11</v>
      </c>
      <c r="B780" s="1">
        <v>44165</v>
      </c>
      <c r="C780">
        <v>2275</v>
      </c>
      <c r="D780" s="8">
        <v>95679000</v>
      </c>
      <c r="E780" t="s">
        <v>634</v>
      </c>
      <c r="F780" s="1" t="s">
        <v>635</v>
      </c>
      <c r="G780" t="s">
        <v>1352</v>
      </c>
      <c r="H780" s="19" t="s">
        <v>6</v>
      </c>
    </row>
    <row r="781" spans="1:8" x14ac:dyDescent="0.2">
      <c r="A781">
        <v>11</v>
      </c>
      <c r="B781" s="1">
        <v>44165</v>
      </c>
      <c r="C781">
        <v>2275</v>
      </c>
      <c r="D781" s="8">
        <v>120000000</v>
      </c>
      <c r="E781" t="s">
        <v>634</v>
      </c>
      <c r="F781" s="1" t="s">
        <v>635</v>
      </c>
      <c r="G781" s="22" t="s">
        <v>1353</v>
      </c>
      <c r="H781" s="23" t="s">
        <v>4</v>
      </c>
    </row>
    <row r="782" spans="1:8" x14ac:dyDescent="0.2">
      <c r="A782">
        <v>11</v>
      </c>
      <c r="B782" s="1">
        <v>44165</v>
      </c>
      <c r="C782">
        <v>2275</v>
      </c>
      <c r="D782" s="8">
        <v>300000000</v>
      </c>
      <c r="E782" t="s">
        <v>634</v>
      </c>
      <c r="F782" s="1" t="s">
        <v>635</v>
      </c>
      <c r="G782" s="22" t="s">
        <v>1354</v>
      </c>
      <c r="H782" s="23" t="s">
        <v>4</v>
      </c>
    </row>
    <row r="783" spans="1:8" x14ac:dyDescent="0.2">
      <c r="A783">
        <v>11</v>
      </c>
      <c r="B783" s="1">
        <v>44165</v>
      </c>
      <c r="C783">
        <v>2275</v>
      </c>
      <c r="D783" s="8">
        <v>2517000</v>
      </c>
      <c r="E783" t="s">
        <v>634</v>
      </c>
      <c r="F783" s="1" t="s">
        <v>1</v>
      </c>
      <c r="G783" t="s">
        <v>1355</v>
      </c>
      <c r="H783" s="19" t="s">
        <v>6</v>
      </c>
    </row>
    <row r="784" spans="1:8" x14ac:dyDescent="0.2">
      <c r="A784">
        <v>12</v>
      </c>
      <c r="B784" s="1">
        <v>44166</v>
      </c>
      <c r="C784">
        <v>2275</v>
      </c>
      <c r="D784" s="8">
        <v>500000</v>
      </c>
      <c r="E784" t="s">
        <v>770</v>
      </c>
      <c r="F784" s="1" t="s">
        <v>1</v>
      </c>
      <c r="G784" s="20" t="s">
        <v>1356</v>
      </c>
      <c r="H784" s="19" t="s">
        <v>6</v>
      </c>
    </row>
    <row r="785" spans="1:8" x14ac:dyDescent="0.2">
      <c r="A785">
        <v>12</v>
      </c>
      <c r="B785" s="1">
        <v>44166</v>
      </c>
      <c r="C785">
        <v>2275</v>
      </c>
      <c r="D785" s="8">
        <v>364000</v>
      </c>
      <c r="E785" t="s">
        <v>770</v>
      </c>
      <c r="F785" s="1" t="s">
        <v>1</v>
      </c>
      <c r="G785" s="20" t="s">
        <v>1357</v>
      </c>
      <c r="H785" s="19" t="s">
        <v>6</v>
      </c>
    </row>
    <row r="786" spans="1:8" x14ac:dyDescent="0.2">
      <c r="A786">
        <v>12</v>
      </c>
      <c r="B786" s="1">
        <v>44166</v>
      </c>
      <c r="C786">
        <v>2275</v>
      </c>
      <c r="D786" s="8">
        <v>505342000</v>
      </c>
      <c r="E786" t="s">
        <v>634</v>
      </c>
      <c r="F786" s="1" t="s">
        <v>635</v>
      </c>
      <c r="G786" s="20" t="s">
        <v>1358</v>
      </c>
      <c r="H786" s="19" t="s">
        <v>637</v>
      </c>
    </row>
    <row r="787" spans="1:8" x14ac:dyDescent="0.2">
      <c r="A787">
        <v>12</v>
      </c>
      <c r="B787" s="1">
        <v>44166</v>
      </c>
      <c r="C787">
        <v>2275</v>
      </c>
      <c r="D787" s="8">
        <v>44000</v>
      </c>
      <c r="E787" t="s">
        <v>770</v>
      </c>
      <c r="F787" s="1" t="s">
        <v>1</v>
      </c>
      <c r="G787" s="20" t="s">
        <v>1359</v>
      </c>
      <c r="H787" s="19" t="s">
        <v>6</v>
      </c>
    </row>
    <row r="788" spans="1:8" x14ac:dyDescent="0.2">
      <c r="A788">
        <v>12</v>
      </c>
      <c r="B788" s="1">
        <v>44167</v>
      </c>
      <c r="C788">
        <v>2275</v>
      </c>
      <c r="D788" s="8">
        <v>250000000</v>
      </c>
      <c r="E788" t="s">
        <v>634</v>
      </c>
      <c r="F788" s="1" t="s">
        <v>635</v>
      </c>
      <c r="G788" t="s">
        <v>1360</v>
      </c>
      <c r="H788" s="19" t="s">
        <v>6</v>
      </c>
    </row>
    <row r="789" spans="1:8" x14ac:dyDescent="0.2">
      <c r="A789">
        <v>12</v>
      </c>
      <c r="B789" s="1">
        <v>44167</v>
      </c>
      <c r="C789">
        <v>2275</v>
      </c>
      <c r="D789" s="8">
        <v>300000000</v>
      </c>
      <c r="E789" t="s">
        <v>634</v>
      </c>
      <c r="F789" s="1" t="s">
        <v>635</v>
      </c>
      <c r="G789" t="s">
        <v>1361</v>
      </c>
      <c r="H789" s="19" t="s">
        <v>6</v>
      </c>
    </row>
  </sheetData>
  <autoFilter ref="A1:H789" xr:uid="{00000000-0009-0000-0000-000001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331"/>
  <sheetViews>
    <sheetView topLeftCell="A40" workbookViewId="0">
      <selection activeCell="D2" sqref="D2"/>
    </sheetView>
  </sheetViews>
  <sheetFormatPr baseColWidth="10" defaultColWidth="8.83203125" defaultRowHeight="15" x14ac:dyDescent="0.2"/>
  <cols>
    <col min="2" max="2" width="10.6640625" bestFit="1" customWidth="1"/>
    <col min="3" max="3" width="16.33203125" bestFit="1" customWidth="1"/>
    <col min="6" max="6" width="15.1640625" bestFit="1" customWidth="1"/>
    <col min="7" max="7" width="12.6640625" bestFit="1" customWidth="1"/>
  </cols>
  <sheetData>
    <row r="1" spans="1:8" ht="32" x14ac:dyDescent="0.2">
      <c r="B1" s="34" t="s">
        <v>0</v>
      </c>
      <c r="C1" s="6" t="s">
        <v>144</v>
      </c>
      <c r="F1" t="s">
        <v>1641</v>
      </c>
      <c r="G1" t="s">
        <v>1643</v>
      </c>
      <c r="H1" t="s">
        <v>1642</v>
      </c>
    </row>
    <row r="2" spans="1:8" x14ac:dyDescent="0.2">
      <c r="A2" t="str">
        <f>TEXT(B2,"dd/mm/yyyy")&amp;" Total"</f>
        <v>03/01/2020 Total</v>
      </c>
      <c r="B2" s="33">
        <v>43833</v>
      </c>
      <c r="C2" s="2">
        <v>1383656456</v>
      </c>
      <c r="D2">
        <f>VLOOKUP(B2,'Pivot SK-2275'!$A$5:$A$280,1,0)</f>
        <v>43833</v>
      </c>
    </row>
    <row r="3" spans="1:8" x14ac:dyDescent="0.2">
      <c r="A3" t="str">
        <f t="shared" ref="A3:A66" si="0">TEXT(B3,"dd/mm/yyyy")&amp;" Total"</f>
        <v>04/01/2020 Total</v>
      </c>
      <c r="B3" s="1">
        <v>43834</v>
      </c>
      <c r="C3" s="2">
        <v>1070303858</v>
      </c>
      <c r="D3">
        <f>VLOOKUP(B3,'Pivot SK-2275'!$A$5:$A$280,1,0)</f>
        <v>43834</v>
      </c>
    </row>
    <row r="4" spans="1:8" x14ac:dyDescent="0.2">
      <c r="A4" t="str">
        <f t="shared" si="0"/>
        <v>05/01/2020 Total</v>
      </c>
      <c r="B4" s="1">
        <v>43835</v>
      </c>
      <c r="C4" s="2">
        <v>1142495754</v>
      </c>
      <c r="D4">
        <f>VLOOKUP(B4,'Pivot SK-2275'!$A$5:$A$280,1,0)</f>
        <v>43835</v>
      </c>
    </row>
    <row r="5" spans="1:8" x14ac:dyDescent="0.2">
      <c r="A5" t="str">
        <f t="shared" si="0"/>
        <v>06/01/2020 Total</v>
      </c>
      <c r="B5" s="1">
        <v>43836</v>
      </c>
      <c r="C5" s="2">
        <v>485525621</v>
      </c>
      <c r="D5">
        <f>VLOOKUP(B5,'Pivot SK-2275'!$A$5:$A$280,1,0)</f>
        <v>43836</v>
      </c>
    </row>
    <row r="6" spans="1:8" x14ac:dyDescent="0.2">
      <c r="A6" t="str">
        <f t="shared" si="0"/>
        <v>07/01/2020 Total</v>
      </c>
      <c r="B6" s="1">
        <v>43837</v>
      </c>
      <c r="C6" s="2">
        <v>2027625258</v>
      </c>
      <c r="D6">
        <f>VLOOKUP(B6,'Pivot SK-2275'!$A$5:$A$280,1,0)</f>
        <v>43837</v>
      </c>
    </row>
    <row r="7" spans="1:8" x14ac:dyDescent="0.2">
      <c r="A7" t="str">
        <f t="shared" si="0"/>
        <v>08/01/2020 Total</v>
      </c>
      <c r="B7" s="1">
        <v>43838</v>
      </c>
      <c r="C7" s="2">
        <v>1833899063</v>
      </c>
      <c r="D7">
        <f>VLOOKUP(B7,'Pivot SK-2275'!$A$5:$A$280,1,0)</f>
        <v>43838</v>
      </c>
    </row>
    <row r="8" spans="1:8" x14ac:dyDescent="0.2">
      <c r="A8" t="str">
        <f t="shared" si="0"/>
        <v>09/01/2020 Total</v>
      </c>
      <c r="B8" s="1">
        <v>43839</v>
      </c>
      <c r="C8" s="2">
        <v>1960914419</v>
      </c>
      <c r="D8">
        <f>VLOOKUP(B8,'Pivot SK-2275'!$A$5:$A$280,1,0)</f>
        <v>43839</v>
      </c>
    </row>
    <row r="9" spans="1:8" x14ac:dyDescent="0.2">
      <c r="A9" t="str">
        <f t="shared" si="0"/>
        <v>10/01/2020 Total</v>
      </c>
      <c r="B9" s="1">
        <v>43840</v>
      </c>
      <c r="C9" s="2">
        <v>1791975056</v>
      </c>
      <c r="D9">
        <f>VLOOKUP(B9,'Pivot SK-2275'!$A$5:$A$280,1,0)</f>
        <v>43840</v>
      </c>
    </row>
    <row r="10" spans="1:8" x14ac:dyDescent="0.2">
      <c r="A10" t="str">
        <f t="shared" si="0"/>
        <v>11/01/2020 Total</v>
      </c>
      <c r="B10" s="1">
        <v>43841</v>
      </c>
      <c r="C10" s="2">
        <v>2229206862</v>
      </c>
      <c r="D10">
        <f>VLOOKUP(B10,'Pivot SK-2275'!$A$5:$A$280,1,0)</f>
        <v>43841</v>
      </c>
    </row>
    <row r="11" spans="1:8" x14ac:dyDescent="0.2">
      <c r="A11" t="str">
        <f t="shared" si="0"/>
        <v>12/01/2020 Total</v>
      </c>
      <c r="B11" s="1">
        <v>43842</v>
      </c>
      <c r="C11" s="2">
        <v>1813482667</v>
      </c>
      <c r="D11">
        <f>VLOOKUP(B11,'Pivot SK-2275'!$A$5:$A$280,1,0)</f>
        <v>43842</v>
      </c>
    </row>
    <row r="12" spans="1:8" x14ac:dyDescent="0.2">
      <c r="A12" t="str">
        <f t="shared" si="0"/>
        <v>13/01/2020 Total</v>
      </c>
      <c r="B12" s="1">
        <v>43843</v>
      </c>
      <c r="C12" s="2">
        <v>327909487</v>
      </c>
      <c r="D12">
        <f>VLOOKUP(B12,'Pivot SK-2275'!$A$5:$A$280,1,0)</f>
        <v>43843</v>
      </c>
    </row>
    <row r="13" spans="1:8" x14ac:dyDescent="0.2">
      <c r="A13" t="str">
        <f t="shared" si="0"/>
        <v>14/01/2020 Total</v>
      </c>
      <c r="B13" s="1">
        <v>43844</v>
      </c>
      <c r="C13" s="2">
        <v>2377374545</v>
      </c>
      <c r="D13">
        <f>VLOOKUP(B13,'Pivot SK-2275'!$A$5:$A$280,1,0)</f>
        <v>43844</v>
      </c>
    </row>
    <row r="14" spans="1:8" x14ac:dyDescent="0.2">
      <c r="A14" t="str">
        <f t="shared" si="0"/>
        <v>15/01/2020 Total</v>
      </c>
      <c r="B14" s="1">
        <v>43845</v>
      </c>
      <c r="C14" s="2">
        <v>1773463983</v>
      </c>
      <c r="D14">
        <f>VLOOKUP(B14,'Pivot SK-2275'!$A$5:$A$280,1,0)</f>
        <v>43845</v>
      </c>
    </row>
    <row r="15" spans="1:8" x14ac:dyDescent="0.2">
      <c r="A15" t="str">
        <f t="shared" si="0"/>
        <v>16/01/2020 Total</v>
      </c>
      <c r="B15" s="1">
        <v>43846</v>
      </c>
      <c r="C15" s="2">
        <v>1216103802</v>
      </c>
      <c r="D15">
        <f>VLOOKUP(B15,'Pivot SK-2275'!$A$5:$A$280,1,0)</f>
        <v>43846</v>
      </c>
    </row>
    <row r="16" spans="1:8" x14ac:dyDescent="0.2">
      <c r="A16" t="str">
        <f t="shared" si="0"/>
        <v>17/01/2020 Total</v>
      </c>
      <c r="B16" s="1">
        <v>43847</v>
      </c>
      <c r="C16" s="2">
        <v>1010978372</v>
      </c>
      <c r="D16">
        <f>VLOOKUP(B16,'Pivot SK-2275'!$A$5:$A$280,1,0)</f>
        <v>43847</v>
      </c>
    </row>
    <row r="17" spans="1:4" x14ac:dyDescent="0.2">
      <c r="A17" t="str">
        <f t="shared" si="0"/>
        <v>18/01/2020 Total</v>
      </c>
      <c r="B17" s="1">
        <v>43848</v>
      </c>
      <c r="C17" s="2">
        <v>1560359210</v>
      </c>
      <c r="D17">
        <f>VLOOKUP(B17,'Pivot SK-2275'!$A$5:$A$280,1,0)</f>
        <v>43848</v>
      </c>
    </row>
    <row r="18" spans="1:4" x14ac:dyDescent="0.2">
      <c r="A18" t="str">
        <f t="shared" si="0"/>
        <v>19/01/2020 Total</v>
      </c>
      <c r="B18" s="1">
        <v>43849</v>
      </c>
      <c r="C18" s="2">
        <v>518825721</v>
      </c>
      <c r="D18">
        <f>VLOOKUP(B18,'Pivot SK-2275'!$A$5:$A$280,1,0)</f>
        <v>43849</v>
      </c>
    </row>
    <row r="19" spans="1:4" x14ac:dyDescent="0.2">
      <c r="A19" t="str">
        <f t="shared" si="0"/>
        <v>20/01/2020 Total</v>
      </c>
      <c r="B19" s="1">
        <v>43850</v>
      </c>
      <c r="C19" s="2">
        <v>233136427</v>
      </c>
      <c r="D19">
        <f>VLOOKUP(B19,'Pivot SK-2275'!$A$5:$A$280,1,0)</f>
        <v>43850</v>
      </c>
    </row>
    <row r="20" spans="1:4" x14ac:dyDescent="0.2">
      <c r="A20" t="str">
        <f t="shared" si="0"/>
        <v>21/01/2020 Total</v>
      </c>
      <c r="B20" s="1">
        <v>43851</v>
      </c>
      <c r="C20" s="2">
        <v>1372457992</v>
      </c>
      <c r="D20">
        <f>VLOOKUP(B20,'Pivot SK-2275'!$A$5:$A$280,1,0)</f>
        <v>43851</v>
      </c>
    </row>
    <row r="21" spans="1:4" x14ac:dyDescent="0.2">
      <c r="A21" t="str">
        <f t="shared" si="0"/>
        <v>22/01/2020 Total</v>
      </c>
      <c r="B21" s="1">
        <v>43852</v>
      </c>
      <c r="C21" s="2">
        <v>835687293</v>
      </c>
      <c r="D21">
        <f>VLOOKUP(B21,'Pivot SK-2275'!$A$5:$A$280,1,0)</f>
        <v>43852</v>
      </c>
    </row>
    <row r="22" spans="1:4" x14ac:dyDescent="0.2">
      <c r="A22" t="str">
        <f t="shared" si="0"/>
        <v>23/01/2020 Total</v>
      </c>
      <c r="B22" s="1">
        <v>43853</v>
      </c>
      <c r="C22" s="2">
        <v>417330354</v>
      </c>
      <c r="D22">
        <f>VLOOKUP(B22,'Pivot SK-2275'!$A$5:$A$280,1,0)</f>
        <v>43853</v>
      </c>
    </row>
    <row r="23" spans="1:4" x14ac:dyDescent="0.2">
      <c r="A23" t="str">
        <f t="shared" si="0"/>
        <v>24/01/2020 Total</v>
      </c>
      <c r="B23" s="1">
        <v>43854</v>
      </c>
      <c r="C23" s="2">
        <v>4310700</v>
      </c>
      <c r="D23" t="e">
        <f>VLOOKUP(B23,'Pivot SK-2275'!$A$5:$A$280,1,0)</f>
        <v>#N/A</v>
      </c>
    </row>
    <row r="24" spans="1:4" x14ac:dyDescent="0.2">
      <c r="A24" t="str">
        <f t="shared" si="0"/>
        <v>31/01/2020 Total</v>
      </c>
      <c r="B24" s="1">
        <v>43861</v>
      </c>
      <c r="C24" s="2">
        <v>38742192</v>
      </c>
      <c r="D24">
        <f>VLOOKUP(B24,'Pivot SK-2275'!$A$5:$A$280,1,0)</f>
        <v>43861</v>
      </c>
    </row>
    <row r="25" spans="1:4" x14ac:dyDescent="0.2">
      <c r="A25" t="str">
        <f t="shared" si="0"/>
        <v>01/02/2020 Total</v>
      </c>
      <c r="B25" s="1">
        <v>43862</v>
      </c>
      <c r="C25" s="2">
        <v>462715687</v>
      </c>
      <c r="D25">
        <f>VLOOKUP(B25,'Pivot SK-2275'!$A$5:$A$280,1,0)</f>
        <v>43862</v>
      </c>
    </row>
    <row r="26" spans="1:4" x14ac:dyDescent="0.2">
      <c r="A26" t="str">
        <f t="shared" si="0"/>
        <v>02/02/2020 Total</v>
      </c>
      <c r="B26" s="1">
        <v>43863</v>
      </c>
      <c r="C26" s="2">
        <v>503364673</v>
      </c>
      <c r="D26" t="e">
        <f>VLOOKUP(B26,'Pivot SK-2275'!$A$5:$A$280,1,0)</f>
        <v>#N/A</v>
      </c>
    </row>
    <row r="27" spans="1:4" x14ac:dyDescent="0.2">
      <c r="A27" t="str">
        <f t="shared" si="0"/>
        <v>03/02/2020 Total</v>
      </c>
      <c r="B27" s="1">
        <v>43864</v>
      </c>
      <c r="C27" s="2">
        <v>170327432</v>
      </c>
      <c r="D27">
        <f>VLOOKUP(B27,'Pivot SK-2275'!$A$5:$A$280,1,0)</f>
        <v>43864</v>
      </c>
    </row>
    <row r="28" spans="1:4" x14ac:dyDescent="0.2">
      <c r="A28" t="str">
        <f t="shared" si="0"/>
        <v>04/02/2020 Total</v>
      </c>
      <c r="B28" s="1">
        <v>43865</v>
      </c>
      <c r="C28" s="2">
        <v>844861514</v>
      </c>
      <c r="D28">
        <f>VLOOKUP(B28,'Pivot SK-2275'!$A$5:$A$280,1,0)</f>
        <v>43865</v>
      </c>
    </row>
    <row r="29" spans="1:4" x14ac:dyDescent="0.2">
      <c r="A29" t="str">
        <f t="shared" si="0"/>
        <v>05/02/2020 Total</v>
      </c>
      <c r="B29" s="1">
        <v>43866</v>
      </c>
      <c r="C29" s="2">
        <v>1104005099</v>
      </c>
      <c r="D29">
        <f>VLOOKUP(B29,'Pivot SK-2275'!$A$5:$A$280,1,0)</f>
        <v>43866</v>
      </c>
    </row>
    <row r="30" spans="1:4" x14ac:dyDescent="0.2">
      <c r="A30" t="str">
        <f t="shared" si="0"/>
        <v>06/02/2020 Total</v>
      </c>
      <c r="B30" s="1">
        <v>43867</v>
      </c>
      <c r="C30" s="2">
        <v>951445151</v>
      </c>
      <c r="D30">
        <f>VLOOKUP(B30,'Pivot SK-2275'!$A$5:$A$280,1,0)</f>
        <v>43867</v>
      </c>
    </row>
    <row r="31" spans="1:4" x14ac:dyDescent="0.2">
      <c r="A31" t="str">
        <f t="shared" si="0"/>
        <v>07/02/2020 Total</v>
      </c>
      <c r="B31" s="1">
        <v>43868</v>
      </c>
      <c r="C31" s="2">
        <v>793691175</v>
      </c>
      <c r="D31">
        <f>VLOOKUP(B31,'Pivot SK-2275'!$A$5:$A$280,1,0)</f>
        <v>43868</v>
      </c>
    </row>
    <row r="32" spans="1:4" x14ac:dyDescent="0.2">
      <c r="A32" t="str">
        <f t="shared" si="0"/>
        <v>08/02/2020 Total</v>
      </c>
      <c r="B32" s="1">
        <v>43869</v>
      </c>
      <c r="C32" s="2">
        <v>770078729</v>
      </c>
      <c r="D32">
        <f>VLOOKUP(B32,'Pivot SK-2275'!$A$5:$A$280,1,0)</f>
        <v>43869</v>
      </c>
    </row>
    <row r="33" spans="1:4" x14ac:dyDescent="0.2">
      <c r="A33" t="str">
        <f t="shared" si="0"/>
        <v>09/02/2020 Total</v>
      </c>
      <c r="B33" s="1">
        <v>43870</v>
      </c>
      <c r="C33" s="2">
        <v>632701579</v>
      </c>
      <c r="D33" t="e">
        <f>VLOOKUP(B33,'Pivot SK-2275'!$A$5:$A$280,1,0)</f>
        <v>#N/A</v>
      </c>
    </row>
    <row r="34" spans="1:4" x14ac:dyDescent="0.2">
      <c r="A34" t="str">
        <f t="shared" si="0"/>
        <v>10/02/2020 Total</v>
      </c>
      <c r="B34" s="1">
        <v>43871</v>
      </c>
      <c r="C34" s="2">
        <v>320572152</v>
      </c>
      <c r="D34">
        <f>VLOOKUP(B34,'Pivot SK-2275'!$A$5:$A$280,1,0)</f>
        <v>43871</v>
      </c>
    </row>
    <row r="35" spans="1:4" x14ac:dyDescent="0.2">
      <c r="A35" t="str">
        <f t="shared" si="0"/>
        <v>11/02/2020 Total</v>
      </c>
      <c r="B35" s="1">
        <v>43872</v>
      </c>
      <c r="C35" s="2">
        <v>1197811695</v>
      </c>
      <c r="D35">
        <f>VLOOKUP(B35,'Pivot SK-2275'!$A$5:$A$280,1,0)</f>
        <v>43872</v>
      </c>
    </row>
    <row r="36" spans="1:4" x14ac:dyDescent="0.2">
      <c r="A36" t="str">
        <f t="shared" si="0"/>
        <v>12/02/2020 Total</v>
      </c>
      <c r="B36" s="1">
        <v>43873</v>
      </c>
      <c r="C36" s="2">
        <v>729942151</v>
      </c>
      <c r="D36">
        <f>VLOOKUP(B36,'Pivot SK-2275'!$A$5:$A$280,1,0)</f>
        <v>43873</v>
      </c>
    </row>
    <row r="37" spans="1:4" x14ac:dyDescent="0.2">
      <c r="A37" t="str">
        <f t="shared" si="0"/>
        <v>13/02/2020 Total</v>
      </c>
      <c r="B37" s="1">
        <v>43874</v>
      </c>
      <c r="C37" s="2">
        <v>1002376707</v>
      </c>
      <c r="D37">
        <f>VLOOKUP(B37,'Pivot SK-2275'!$A$5:$A$280,1,0)</f>
        <v>43874</v>
      </c>
    </row>
    <row r="38" spans="1:4" x14ac:dyDescent="0.2">
      <c r="A38" t="str">
        <f t="shared" si="0"/>
        <v>14/02/2020 Total</v>
      </c>
      <c r="B38" s="1">
        <v>43875</v>
      </c>
      <c r="C38" s="2">
        <v>851931154</v>
      </c>
      <c r="D38">
        <f>VLOOKUP(B38,'Pivot SK-2275'!$A$5:$A$280,1,0)</f>
        <v>43875</v>
      </c>
    </row>
    <row r="39" spans="1:4" x14ac:dyDescent="0.2">
      <c r="A39" t="str">
        <f t="shared" si="0"/>
        <v>15/02/2020 Total</v>
      </c>
      <c r="B39" s="1">
        <v>43876</v>
      </c>
      <c r="C39" s="2">
        <v>774988684</v>
      </c>
      <c r="D39">
        <f>VLOOKUP(B39,'Pivot SK-2275'!$A$5:$A$280,1,0)</f>
        <v>43876</v>
      </c>
    </row>
    <row r="40" spans="1:4" x14ac:dyDescent="0.2">
      <c r="A40" t="str">
        <f t="shared" si="0"/>
        <v>16/02/2020 Total</v>
      </c>
      <c r="B40" s="1">
        <v>43877</v>
      </c>
      <c r="C40" s="2">
        <v>693385622</v>
      </c>
      <c r="D40" t="e">
        <f>VLOOKUP(B40,'Pivot SK-2275'!$A$5:$A$280,1,0)</f>
        <v>#N/A</v>
      </c>
    </row>
    <row r="41" spans="1:4" x14ac:dyDescent="0.2">
      <c r="A41" t="str">
        <f t="shared" si="0"/>
        <v>17/02/2020 Total</v>
      </c>
      <c r="B41" s="1">
        <v>43878</v>
      </c>
      <c r="C41" s="2">
        <v>234738545</v>
      </c>
      <c r="D41">
        <f>VLOOKUP(B41,'Pivot SK-2275'!$A$5:$A$280,1,0)</f>
        <v>43878</v>
      </c>
    </row>
    <row r="42" spans="1:4" x14ac:dyDescent="0.2">
      <c r="A42" t="str">
        <f t="shared" si="0"/>
        <v>18/02/2020 Total</v>
      </c>
      <c r="B42" s="1">
        <v>43879</v>
      </c>
      <c r="C42" s="2">
        <v>1138684091</v>
      </c>
      <c r="D42">
        <f>VLOOKUP(B42,'Pivot SK-2275'!$A$5:$A$280,1,0)</f>
        <v>43879</v>
      </c>
    </row>
    <row r="43" spans="1:4" x14ac:dyDescent="0.2">
      <c r="A43" t="str">
        <f t="shared" si="0"/>
        <v>19/02/2020 Total</v>
      </c>
      <c r="B43" s="1">
        <v>43880</v>
      </c>
      <c r="C43" s="2">
        <v>720288862</v>
      </c>
      <c r="D43">
        <f>VLOOKUP(B43,'Pivot SK-2275'!$A$5:$A$280,1,0)</f>
        <v>43880</v>
      </c>
    </row>
    <row r="44" spans="1:4" x14ac:dyDescent="0.2">
      <c r="A44" t="str">
        <f t="shared" si="0"/>
        <v>20/02/2020 Total</v>
      </c>
      <c r="B44" s="1">
        <v>43881</v>
      </c>
      <c r="C44" s="2">
        <v>1074085567</v>
      </c>
      <c r="D44">
        <f>VLOOKUP(B44,'Pivot SK-2275'!$A$5:$A$280,1,0)</f>
        <v>43881</v>
      </c>
    </row>
    <row r="45" spans="1:4" x14ac:dyDescent="0.2">
      <c r="A45" t="str">
        <f t="shared" si="0"/>
        <v>21/02/2020 Total</v>
      </c>
      <c r="B45" s="1">
        <v>43882</v>
      </c>
      <c r="C45" s="2">
        <v>930659348</v>
      </c>
      <c r="D45">
        <f>VLOOKUP(B45,'Pivot SK-2275'!$A$5:$A$280,1,0)</f>
        <v>43882</v>
      </c>
    </row>
    <row r="46" spans="1:4" x14ac:dyDescent="0.2">
      <c r="A46" t="str">
        <f t="shared" si="0"/>
        <v>22/02/2020 Total</v>
      </c>
      <c r="B46" s="1">
        <v>43883</v>
      </c>
      <c r="C46" s="2">
        <v>789611212</v>
      </c>
      <c r="D46">
        <f>VLOOKUP(B46,'Pivot SK-2275'!$A$5:$A$280,1,0)</f>
        <v>43883</v>
      </c>
    </row>
    <row r="47" spans="1:4" x14ac:dyDescent="0.2">
      <c r="A47" t="str">
        <f t="shared" si="0"/>
        <v>23/02/2020 Total</v>
      </c>
      <c r="B47" s="1">
        <v>43884</v>
      </c>
      <c r="C47" s="2">
        <v>539292188</v>
      </c>
      <c r="D47" t="e">
        <f>VLOOKUP(B47,'Pivot SK-2275'!$A$5:$A$280,1,0)</f>
        <v>#N/A</v>
      </c>
    </row>
    <row r="48" spans="1:4" x14ac:dyDescent="0.2">
      <c r="A48" t="str">
        <f t="shared" si="0"/>
        <v>24/02/2020 Total</v>
      </c>
      <c r="B48" s="1">
        <v>43885</v>
      </c>
      <c r="C48" s="2">
        <v>214709756</v>
      </c>
      <c r="D48">
        <f>VLOOKUP(B48,'Pivot SK-2275'!$A$5:$A$280,1,0)</f>
        <v>43885</v>
      </c>
    </row>
    <row r="49" spans="1:4" x14ac:dyDescent="0.2">
      <c r="A49" t="str">
        <f t="shared" si="0"/>
        <v>25/02/2020 Total</v>
      </c>
      <c r="B49" s="1">
        <v>43886</v>
      </c>
      <c r="C49" s="2">
        <v>920049774</v>
      </c>
      <c r="D49">
        <f>VLOOKUP(B49,'Pivot SK-2275'!$A$5:$A$280,1,0)</f>
        <v>43886</v>
      </c>
    </row>
    <row r="50" spans="1:4" x14ac:dyDescent="0.2">
      <c r="A50" t="str">
        <f t="shared" si="0"/>
        <v>26/02/2020 Total</v>
      </c>
      <c r="B50" s="1">
        <v>43887</v>
      </c>
      <c r="C50" s="2">
        <v>855267308</v>
      </c>
      <c r="D50">
        <f>VLOOKUP(B50,'Pivot SK-2275'!$A$5:$A$280,1,0)</f>
        <v>43887</v>
      </c>
    </row>
    <row r="51" spans="1:4" x14ac:dyDescent="0.2">
      <c r="A51" t="str">
        <f t="shared" si="0"/>
        <v>27/02/2020 Total</v>
      </c>
      <c r="B51" s="1">
        <v>43888</v>
      </c>
      <c r="C51" s="2">
        <v>1246416337</v>
      </c>
      <c r="D51">
        <f>VLOOKUP(B51,'Pivot SK-2275'!$A$5:$A$280,1,0)</f>
        <v>43888</v>
      </c>
    </row>
    <row r="52" spans="1:4" x14ac:dyDescent="0.2">
      <c r="A52" t="str">
        <f t="shared" si="0"/>
        <v>28/02/2020 Total</v>
      </c>
      <c r="B52" s="1">
        <v>43889</v>
      </c>
      <c r="C52" s="2">
        <v>730834511</v>
      </c>
      <c r="D52">
        <f>VLOOKUP(B52,'Pivot SK-2275'!$A$5:$A$280,1,0)</f>
        <v>43889</v>
      </c>
    </row>
    <row r="53" spans="1:4" x14ac:dyDescent="0.2">
      <c r="A53" t="str">
        <f t="shared" si="0"/>
        <v>29/02/2020 Total</v>
      </c>
      <c r="B53" s="1">
        <v>43890</v>
      </c>
      <c r="C53" s="2">
        <v>616417950</v>
      </c>
      <c r="D53">
        <f>VLOOKUP(B53,'Pivot SK-2275'!$A$5:$A$280,1,0)</f>
        <v>43890</v>
      </c>
    </row>
    <row r="54" spans="1:4" x14ac:dyDescent="0.2">
      <c r="A54" t="str">
        <f t="shared" si="0"/>
        <v>01/03/2020 Total</v>
      </c>
      <c r="B54" s="1">
        <v>43891</v>
      </c>
      <c r="C54" s="2">
        <v>853028398</v>
      </c>
      <c r="D54" t="e">
        <f>VLOOKUP(B54,'Pivot SK-2275'!$A$5:$A$280,1,0)</f>
        <v>#N/A</v>
      </c>
    </row>
    <row r="55" spans="1:4" x14ac:dyDescent="0.2">
      <c r="A55" t="str">
        <f t="shared" si="0"/>
        <v>02/03/2020 Total</v>
      </c>
      <c r="B55" s="1">
        <v>43892</v>
      </c>
      <c r="C55" s="2">
        <v>170114089</v>
      </c>
      <c r="D55">
        <f>VLOOKUP(B55,'Pivot SK-2275'!$A$5:$A$280,1,0)</f>
        <v>43892</v>
      </c>
    </row>
    <row r="56" spans="1:4" x14ac:dyDescent="0.2">
      <c r="A56" t="str">
        <f t="shared" si="0"/>
        <v>03/03/2020 Total</v>
      </c>
      <c r="B56" s="1">
        <v>43893</v>
      </c>
      <c r="C56" s="2">
        <v>1351822675</v>
      </c>
      <c r="D56">
        <f>VLOOKUP(B56,'Pivot SK-2275'!$A$5:$A$280,1,0)</f>
        <v>43893</v>
      </c>
    </row>
    <row r="57" spans="1:4" x14ac:dyDescent="0.2">
      <c r="A57" t="str">
        <f t="shared" si="0"/>
        <v>04/03/2020 Total</v>
      </c>
      <c r="B57" s="1">
        <v>43894</v>
      </c>
      <c r="C57" s="2">
        <v>749272447</v>
      </c>
      <c r="D57">
        <f>VLOOKUP(B57,'Pivot SK-2275'!$A$5:$A$280,1,0)</f>
        <v>43894</v>
      </c>
    </row>
    <row r="58" spans="1:4" x14ac:dyDescent="0.2">
      <c r="A58" t="str">
        <f t="shared" si="0"/>
        <v>05/03/2020 Total</v>
      </c>
      <c r="B58" s="1">
        <v>43895</v>
      </c>
      <c r="C58" s="2">
        <v>889495364</v>
      </c>
      <c r="D58">
        <f>VLOOKUP(B58,'Pivot SK-2275'!$A$5:$A$280,1,0)</f>
        <v>43895</v>
      </c>
    </row>
    <row r="59" spans="1:4" x14ac:dyDescent="0.2">
      <c r="A59" t="str">
        <f t="shared" si="0"/>
        <v>06/03/2020 Total</v>
      </c>
      <c r="B59" s="1">
        <v>43896</v>
      </c>
      <c r="C59" s="2">
        <v>924602663</v>
      </c>
      <c r="D59">
        <f>VLOOKUP(B59,'Pivot SK-2275'!$A$5:$A$280,1,0)</f>
        <v>43896</v>
      </c>
    </row>
    <row r="60" spans="1:4" x14ac:dyDescent="0.2">
      <c r="A60" t="str">
        <f t="shared" si="0"/>
        <v>07/03/2020 Total</v>
      </c>
      <c r="B60" s="1">
        <v>43897</v>
      </c>
      <c r="C60" s="2">
        <v>1075820150</v>
      </c>
      <c r="D60">
        <f>VLOOKUP(B60,'Pivot SK-2275'!$A$5:$A$280,1,0)</f>
        <v>43897</v>
      </c>
    </row>
    <row r="61" spans="1:4" x14ac:dyDescent="0.2">
      <c r="A61" t="str">
        <f t="shared" si="0"/>
        <v>08/03/2020 Total</v>
      </c>
      <c r="B61" s="1">
        <v>43898</v>
      </c>
      <c r="C61" s="2">
        <v>537293428</v>
      </c>
      <c r="D61" t="e">
        <f>VLOOKUP(B61,'Pivot SK-2275'!$A$5:$A$280,1,0)</f>
        <v>#N/A</v>
      </c>
    </row>
    <row r="62" spans="1:4" x14ac:dyDescent="0.2">
      <c r="A62" t="str">
        <f t="shared" si="0"/>
        <v>09/03/2020 Total</v>
      </c>
      <c r="B62" s="1">
        <v>43899</v>
      </c>
      <c r="C62" s="2">
        <v>222438160</v>
      </c>
      <c r="D62">
        <f>VLOOKUP(B62,'Pivot SK-2275'!$A$5:$A$280,1,0)</f>
        <v>43899</v>
      </c>
    </row>
    <row r="63" spans="1:4" x14ac:dyDescent="0.2">
      <c r="A63" t="str">
        <f t="shared" si="0"/>
        <v>10/03/2020 Total</v>
      </c>
      <c r="B63" s="1">
        <v>43900</v>
      </c>
      <c r="C63" s="2">
        <v>1048712468</v>
      </c>
      <c r="D63">
        <f>VLOOKUP(B63,'Pivot SK-2275'!$A$5:$A$280,1,0)</f>
        <v>43900</v>
      </c>
    </row>
    <row r="64" spans="1:4" x14ac:dyDescent="0.2">
      <c r="A64" t="str">
        <f t="shared" si="0"/>
        <v>11/03/2020 Total</v>
      </c>
      <c r="B64" s="1">
        <v>43901</v>
      </c>
      <c r="C64" s="2">
        <v>824928136</v>
      </c>
      <c r="D64">
        <f>VLOOKUP(B64,'Pivot SK-2275'!$A$5:$A$280,1,0)</f>
        <v>43901</v>
      </c>
    </row>
    <row r="65" spans="1:4" x14ac:dyDescent="0.2">
      <c r="A65" t="str">
        <f t="shared" si="0"/>
        <v>12/03/2020 Total</v>
      </c>
      <c r="B65" s="1">
        <v>43902</v>
      </c>
      <c r="C65" s="2">
        <v>749024364</v>
      </c>
      <c r="D65">
        <f>VLOOKUP(B65,'Pivot SK-2275'!$A$5:$A$280,1,0)</f>
        <v>43902</v>
      </c>
    </row>
    <row r="66" spans="1:4" x14ac:dyDescent="0.2">
      <c r="A66" t="str">
        <f t="shared" si="0"/>
        <v>13/03/2020 Total</v>
      </c>
      <c r="B66" s="1">
        <v>43903</v>
      </c>
      <c r="C66" s="2">
        <v>718171074</v>
      </c>
      <c r="D66">
        <f>VLOOKUP(B66,'Pivot SK-2275'!$A$5:$A$280,1,0)</f>
        <v>43903</v>
      </c>
    </row>
    <row r="67" spans="1:4" x14ac:dyDescent="0.2">
      <c r="A67" t="str">
        <f t="shared" ref="A67:A130" si="1">TEXT(B67,"dd/mm/yyyy")&amp;" Total"</f>
        <v>14/03/2020 Total</v>
      </c>
      <c r="B67" s="1">
        <v>43904</v>
      </c>
      <c r="C67" s="2">
        <v>663809072</v>
      </c>
      <c r="D67">
        <f>VLOOKUP(B67,'Pivot SK-2275'!$A$5:$A$280,1,0)</f>
        <v>43904</v>
      </c>
    </row>
    <row r="68" spans="1:4" x14ac:dyDescent="0.2">
      <c r="A68" t="str">
        <f t="shared" si="1"/>
        <v>15/03/2020 Total</v>
      </c>
      <c r="B68" s="1">
        <v>43905</v>
      </c>
      <c r="C68" s="2">
        <v>590377308</v>
      </c>
      <c r="D68" t="e">
        <f>VLOOKUP(B68,'Pivot SK-2275'!$A$5:$A$280,1,0)</f>
        <v>#N/A</v>
      </c>
    </row>
    <row r="69" spans="1:4" x14ac:dyDescent="0.2">
      <c r="A69" t="str">
        <f t="shared" si="1"/>
        <v>16/03/2020 Total</v>
      </c>
      <c r="B69" s="1">
        <v>43906</v>
      </c>
      <c r="C69" s="2">
        <v>260122071</v>
      </c>
      <c r="D69">
        <f>VLOOKUP(B69,'Pivot SK-2275'!$A$5:$A$280,1,0)</f>
        <v>43906</v>
      </c>
    </row>
    <row r="70" spans="1:4" x14ac:dyDescent="0.2">
      <c r="A70" t="str">
        <f t="shared" si="1"/>
        <v>17/03/2020 Total</v>
      </c>
      <c r="B70" s="1">
        <v>43907</v>
      </c>
      <c r="C70" s="2">
        <v>985089697</v>
      </c>
      <c r="D70">
        <f>VLOOKUP(B70,'Pivot SK-2275'!$A$5:$A$280,1,0)</f>
        <v>43907</v>
      </c>
    </row>
    <row r="71" spans="1:4" x14ac:dyDescent="0.2">
      <c r="A71" t="str">
        <f t="shared" si="1"/>
        <v>18/03/2020 Total</v>
      </c>
      <c r="B71" s="1">
        <v>43908</v>
      </c>
      <c r="C71" s="2">
        <v>758358586</v>
      </c>
      <c r="D71">
        <f>VLOOKUP(B71,'Pivot SK-2275'!$A$5:$A$280,1,0)</f>
        <v>43908</v>
      </c>
    </row>
    <row r="72" spans="1:4" x14ac:dyDescent="0.2">
      <c r="A72" t="str">
        <f t="shared" si="1"/>
        <v>19/03/2020 Total</v>
      </c>
      <c r="B72" s="1">
        <v>43909</v>
      </c>
      <c r="C72" s="2">
        <v>666663178</v>
      </c>
      <c r="D72">
        <f>VLOOKUP(B72,'Pivot SK-2275'!$A$5:$A$280,1,0)</f>
        <v>43909</v>
      </c>
    </row>
    <row r="73" spans="1:4" x14ac:dyDescent="0.2">
      <c r="A73" t="str">
        <f t="shared" si="1"/>
        <v>20/03/2020 Total</v>
      </c>
      <c r="B73" s="1">
        <v>43910</v>
      </c>
      <c r="C73" s="2">
        <v>576680632</v>
      </c>
      <c r="D73">
        <f>VLOOKUP(B73,'Pivot SK-2275'!$A$5:$A$280,1,0)</f>
        <v>43910</v>
      </c>
    </row>
    <row r="74" spans="1:4" x14ac:dyDescent="0.2">
      <c r="A74" t="str">
        <f t="shared" si="1"/>
        <v>21/03/2020 Total</v>
      </c>
      <c r="B74" s="1">
        <v>43911</v>
      </c>
      <c r="C74" s="2">
        <v>712636723</v>
      </c>
      <c r="D74">
        <f>VLOOKUP(B74,'Pivot SK-2275'!$A$5:$A$280,1,0)</f>
        <v>43911</v>
      </c>
    </row>
    <row r="75" spans="1:4" x14ac:dyDescent="0.2">
      <c r="A75" t="str">
        <f t="shared" si="1"/>
        <v>22/03/2020 Total</v>
      </c>
      <c r="B75" s="1">
        <v>43912</v>
      </c>
      <c r="C75" s="2">
        <v>742656014</v>
      </c>
      <c r="D75" t="e">
        <f>VLOOKUP(B75,'Pivot SK-2275'!$A$5:$A$280,1,0)</f>
        <v>#N/A</v>
      </c>
    </row>
    <row r="76" spans="1:4" x14ac:dyDescent="0.2">
      <c r="A76" t="str">
        <f t="shared" si="1"/>
        <v>23/03/2020 Total</v>
      </c>
      <c r="B76" s="1">
        <v>43913</v>
      </c>
      <c r="C76" s="2">
        <v>175061381</v>
      </c>
      <c r="D76">
        <f>VLOOKUP(B76,'Pivot SK-2275'!$A$5:$A$280,1,0)</f>
        <v>43913</v>
      </c>
    </row>
    <row r="77" spans="1:4" x14ac:dyDescent="0.2">
      <c r="A77" t="str">
        <f t="shared" si="1"/>
        <v>24/03/2020 Total</v>
      </c>
      <c r="B77" s="1">
        <v>43914</v>
      </c>
      <c r="C77" s="2">
        <v>823210866</v>
      </c>
      <c r="D77">
        <f>VLOOKUP(B77,'Pivot SK-2275'!$A$5:$A$280,1,0)</f>
        <v>43914</v>
      </c>
    </row>
    <row r="78" spans="1:4" x14ac:dyDescent="0.2">
      <c r="A78" t="str">
        <f t="shared" si="1"/>
        <v>25/03/2020 Total</v>
      </c>
      <c r="B78" s="1">
        <v>43915</v>
      </c>
      <c r="C78" s="2">
        <v>647930875</v>
      </c>
      <c r="D78">
        <f>VLOOKUP(B78,'Pivot SK-2275'!$A$5:$A$280,1,0)</f>
        <v>43915</v>
      </c>
    </row>
    <row r="79" spans="1:4" x14ac:dyDescent="0.2">
      <c r="A79" t="str">
        <f t="shared" si="1"/>
        <v>26/03/2020 Total</v>
      </c>
      <c r="B79" s="1">
        <v>43916</v>
      </c>
      <c r="C79" s="2">
        <v>670452790</v>
      </c>
      <c r="D79">
        <f>VLOOKUP(B79,'Pivot SK-2275'!$A$5:$A$280,1,0)</f>
        <v>43916</v>
      </c>
    </row>
    <row r="80" spans="1:4" x14ac:dyDescent="0.2">
      <c r="A80" t="str">
        <f t="shared" si="1"/>
        <v>27/03/2020 Total</v>
      </c>
      <c r="B80" s="1">
        <v>43917</v>
      </c>
      <c r="C80" s="2">
        <v>630024006</v>
      </c>
      <c r="D80">
        <f>VLOOKUP(B80,'Pivot SK-2275'!$A$5:$A$280,1,0)</f>
        <v>43917</v>
      </c>
    </row>
    <row r="81" spans="1:4" x14ac:dyDescent="0.2">
      <c r="A81" t="str">
        <f t="shared" si="1"/>
        <v>28/03/2020 Total</v>
      </c>
      <c r="B81" s="1">
        <v>43918</v>
      </c>
      <c r="C81" s="2">
        <v>577855209</v>
      </c>
      <c r="D81">
        <f>VLOOKUP(B81,'Pivot SK-2275'!$A$5:$A$280,1,0)</f>
        <v>43918</v>
      </c>
    </row>
    <row r="82" spans="1:4" x14ac:dyDescent="0.2">
      <c r="A82" t="str">
        <f t="shared" si="1"/>
        <v>29/03/2020 Total</v>
      </c>
      <c r="B82" s="1">
        <v>43919</v>
      </c>
      <c r="C82" s="2">
        <v>811718112</v>
      </c>
      <c r="D82" t="e">
        <f>VLOOKUP(B82,'Pivot SK-2275'!$A$5:$A$280,1,0)</f>
        <v>#N/A</v>
      </c>
    </row>
    <row r="83" spans="1:4" x14ac:dyDescent="0.2">
      <c r="A83" t="str">
        <f t="shared" si="1"/>
        <v>30/03/2020 Total</v>
      </c>
      <c r="B83" s="1">
        <v>43920</v>
      </c>
      <c r="C83" s="2">
        <v>236880153</v>
      </c>
      <c r="D83">
        <f>VLOOKUP(B83,'Pivot SK-2275'!$A$5:$A$280,1,0)</f>
        <v>43920</v>
      </c>
    </row>
    <row r="84" spans="1:4" x14ac:dyDescent="0.2">
      <c r="A84" t="str">
        <f t="shared" si="1"/>
        <v>31/03/2020 Total</v>
      </c>
      <c r="B84" s="1">
        <v>43921</v>
      </c>
      <c r="C84" s="2">
        <v>752432488</v>
      </c>
      <c r="D84">
        <f>VLOOKUP(B84,'Pivot SK-2275'!$A$5:$A$280,1,0)</f>
        <v>43921</v>
      </c>
    </row>
    <row r="85" spans="1:4" x14ac:dyDescent="0.2">
      <c r="A85" t="str">
        <f t="shared" si="1"/>
        <v>01/04/2020 Total</v>
      </c>
      <c r="B85" s="1">
        <v>43922</v>
      </c>
      <c r="C85" s="2">
        <v>758253282</v>
      </c>
      <c r="D85">
        <f>VLOOKUP(B85,'Pivot SK-2275'!$A$5:$A$280,1,0)</f>
        <v>43922</v>
      </c>
    </row>
    <row r="86" spans="1:4" x14ac:dyDescent="0.2">
      <c r="A86" t="str">
        <f t="shared" si="1"/>
        <v>02/04/2020 Total</v>
      </c>
      <c r="B86" s="1">
        <v>43923</v>
      </c>
      <c r="C86" s="2">
        <v>590594195</v>
      </c>
      <c r="D86" t="e">
        <f>VLOOKUP(B86,'Pivot SK-2275'!$A$5:$A$280,1,0)</f>
        <v>#N/A</v>
      </c>
    </row>
    <row r="87" spans="1:4" x14ac:dyDescent="0.2">
      <c r="A87" t="str">
        <f t="shared" si="1"/>
        <v>03/04/2020 Total</v>
      </c>
      <c r="B87" s="1">
        <v>43924</v>
      </c>
      <c r="C87" s="2">
        <v>8263498</v>
      </c>
      <c r="D87">
        <f>VLOOKUP(B87,'Pivot SK-2275'!$A$5:$A$280,1,0)</f>
        <v>43924</v>
      </c>
    </row>
    <row r="88" spans="1:4" x14ac:dyDescent="0.2">
      <c r="A88" t="str">
        <f t="shared" si="1"/>
        <v>04/04/2020 Total</v>
      </c>
      <c r="B88" s="1">
        <v>43925</v>
      </c>
      <c r="C88" s="2">
        <v>881772818</v>
      </c>
      <c r="D88">
        <f>VLOOKUP(B88,'Pivot SK-2275'!$A$5:$A$280,1,0)</f>
        <v>43925</v>
      </c>
    </row>
    <row r="89" spans="1:4" x14ac:dyDescent="0.2">
      <c r="A89" t="str">
        <f t="shared" si="1"/>
        <v>05/04/2020 Total</v>
      </c>
      <c r="B89" s="1">
        <v>43926</v>
      </c>
      <c r="C89" s="2">
        <v>660067563</v>
      </c>
      <c r="D89" t="e">
        <f>VLOOKUP(B89,'Pivot SK-2275'!$A$5:$A$280,1,0)</f>
        <v>#N/A</v>
      </c>
    </row>
    <row r="90" spans="1:4" x14ac:dyDescent="0.2">
      <c r="A90" t="str">
        <f t="shared" si="1"/>
        <v>06/04/2020 Total</v>
      </c>
      <c r="B90" s="1">
        <v>43927</v>
      </c>
      <c r="C90" s="2">
        <v>236614261</v>
      </c>
      <c r="D90">
        <f>VLOOKUP(B90,'Pivot SK-2275'!$A$5:$A$280,1,0)</f>
        <v>43927</v>
      </c>
    </row>
    <row r="91" spans="1:4" x14ac:dyDescent="0.2">
      <c r="A91" t="str">
        <f t="shared" si="1"/>
        <v>07/04/2020 Total</v>
      </c>
      <c r="B91" s="1">
        <v>43928</v>
      </c>
      <c r="C91" s="2">
        <v>960896820</v>
      </c>
      <c r="D91">
        <f>VLOOKUP(B91,'Pivot SK-2275'!$A$5:$A$280,1,0)</f>
        <v>43928</v>
      </c>
    </row>
    <row r="92" spans="1:4" x14ac:dyDescent="0.2">
      <c r="A92" t="str">
        <f t="shared" si="1"/>
        <v>08/04/2020 Total</v>
      </c>
      <c r="B92" s="1">
        <v>43929</v>
      </c>
      <c r="C92" s="2">
        <v>720859368</v>
      </c>
      <c r="D92">
        <f>VLOOKUP(B92,'Pivot SK-2275'!$A$5:$A$280,1,0)</f>
        <v>43929</v>
      </c>
    </row>
    <row r="93" spans="1:4" x14ac:dyDescent="0.2">
      <c r="A93" t="str">
        <f t="shared" si="1"/>
        <v>09/04/2020 Total</v>
      </c>
      <c r="B93" s="1">
        <v>43930</v>
      </c>
      <c r="C93" s="2">
        <v>805146351</v>
      </c>
      <c r="D93">
        <f>VLOOKUP(B93,'Pivot SK-2275'!$A$5:$A$280,1,0)</f>
        <v>43930</v>
      </c>
    </row>
    <row r="94" spans="1:4" x14ac:dyDescent="0.2">
      <c r="A94" t="str">
        <f t="shared" si="1"/>
        <v>10/04/2020 Total</v>
      </c>
      <c r="B94" s="1">
        <v>43931</v>
      </c>
      <c r="C94" s="2">
        <v>601832987</v>
      </c>
      <c r="D94">
        <f>VLOOKUP(B94,'Pivot SK-2275'!$A$5:$A$280,1,0)</f>
        <v>43931</v>
      </c>
    </row>
    <row r="95" spans="1:4" x14ac:dyDescent="0.2">
      <c r="A95" t="str">
        <f t="shared" si="1"/>
        <v>11/04/2020 Total</v>
      </c>
      <c r="B95" s="1">
        <v>43932</v>
      </c>
      <c r="C95" s="2">
        <v>1169837451</v>
      </c>
      <c r="D95">
        <f>VLOOKUP(B95,'Pivot SK-2275'!$A$5:$A$280,1,0)</f>
        <v>43932</v>
      </c>
    </row>
    <row r="96" spans="1:4" x14ac:dyDescent="0.2">
      <c r="A96" t="str">
        <f t="shared" si="1"/>
        <v>12/04/2020 Total</v>
      </c>
      <c r="B96" s="1">
        <v>43933</v>
      </c>
      <c r="C96" s="2">
        <v>637857163</v>
      </c>
      <c r="D96" t="e">
        <f>VLOOKUP(B96,'Pivot SK-2275'!$A$5:$A$280,1,0)</f>
        <v>#N/A</v>
      </c>
    </row>
    <row r="97" spans="1:4" x14ac:dyDescent="0.2">
      <c r="A97" t="str">
        <f t="shared" si="1"/>
        <v>13/04/2020 Total</v>
      </c>
      <c r="B97" s="1">
        <v>43934</v>
      </c>
      <c r="C97" s="2">
        <v>273021969</v>
      </c>
      <c r="D97">
        <f>VLOOKUP(B97,'Pivot SK-2275'!$A$5:$A$280,1,0)</f>
        <v>43934</v>
      </c>
    </row>
    <row r="98" spans="1:4" x14ac:dyDescent="0.2">
      <c r="A98" t="str">
        <f t="shared" si="1"/>
        <v>14/04/2020 Total</v>
      </c>
      <c r="B98" s="1">
        <v>43935</v>
      </c>
      <c r="C98" s="2">
        <v>1210432675</v>
      </c>
      <c r="D98">
        <f>VLOOKUP(B98,'Pivot SK-2275'!$A$5:$A$280,1,0)</f>
        <v>43935</v>
      </c>
    </row>
    <row r="99" spans="1:4" x14ac:dyDescent="0.2">
      <c r="A99" t="str">
        <f t="shared" si="1"/>
        <v>15/04/2020 Total</v>
      </c>
      <c r="B99" s="1">
        <v>43936</v>
      </c>
      <c r="C99" s="2">
        <v>1028301513</v>
      </c>
      <c r="D99">
        <f>VLOOKUP(B99,'Pivot SK-2275'!$A$5:$A$280,1,0)</f>
        <v>43936</v>
      </c>
    </row>
    <row r="100" spans="1:4" x14ac:dyDescent="0.2">
      <c r="A100" t="str">
        <f t="shared" si="1"/>
        <v>16/04/2020 Total</v>
      </c>
      <c r="B100" s="1">
        <v>43937</v>
      </c>
      <c r="C100" s="2">
        <v>685005229</v>
      </c>
      <c r="D100">
        <f>VLOOKUP(B100,'Pivot SK-2275'!$A$5:$A$280,1,0)</f>
        <v>43937</v>
      </c>
    </row>
    <row r="101" spans="1:4" x14ac:dyDescent="0.2">
      <c r="A101" t="str">
        <f t="shared" si="1"/>
        <v>17/04/2020 Total</v>
      </c>
      <c r="B101" s="1">
        <v>43938</v>
      </c>
      <c r="C101" s="2">
        <v>902530608</v>
      </c>
      <c r="D101">
        <f>VLOOKUP(B101,'Pivot SK-2275'!$A$5:$A$280,1,0)</f>
        <v>43938</v>
      </c>
    </row>
    <row r="102" spans="1:4" x14ac:dyDescent="0.2">
      <c r="A102" t="str">
        <f t="shared" si="1"/>
        <v>18/04/2020 Total</v>
      </c>
      <c r="B102" s="1">
        <v>43939</v>
      </c>
      <c r="C102" s="2">
        <v>751969454</v>
      </c>
      <c r="D102">
        <f>VLOOKUP(B102,'Pivot SK-2275'!$A$5:$A$280,1,0)</f>
        <v>43939</v>
      </c>
    </row>
    <row r="103" spans="1:4" x14ac:dyDescent="0.2">
      <c r="A103" t="str">
        <f t="shared" si="1"/>
        <v>19/04/2020 Total</v>
      </c>
      <c r="B103" s="1">
        <v>43940</v>
      </c>
      <c r="C103" s="2">
        <v>586643910</v>
      </c>
      <c r="D103" t="e">
        <f>VLOOKUP(B103,'Pivot SK-2275'!$A$5:$A$280,1,0)</f>
        <v>#N/A</v>
      </c>
    </row>
    <row r="104" spans="1:4" x14ac:dyDescent="0.2">
      <c r="A104" t="str">
        <f t="shared" si="1"/>
        <v>20/04/2020 Total</v>
      </c>
      <c r="B104" s="1">
        <v>43941</v>
      </c>
      <c r="C104" s="2">
        <v>242586954</v>
      </c>
      <c r="D104">
        <f>VLOOKUP(B104,'Pivot SK-2275'!$A$5:$A$280,1,0)</f>
        <v>43941</v>
      </c>
    </row>
    <row r="105" spans="1:4" x14ac:dyDescent="0.2">
      <c r="A105" t="str">
        <f t="shared" si="1"/>
        <v>21/04/2020 Total</v>
      </c>
      <c r="B105" s="1">
        <v>43942</v>
      </c>
      <c r="C105" s="2">
        <v>834947868</v>
      </c>
      <c r="D105">
        <f>VLOOKUP(B105,'Pivot SK-2275'!$A$5:$A$280,1,0)</f>
        <v>43942</v>
      </c>
    </row>
    <row r="106" spans="1:4" x14ac:dyDescent="0.2">
      <c r="A106" t="str">
        <f t="shared" si="1"/>
        <v>22/04/2020 Total</v>
      </c>
      <c r="B106" s="1">
        <v>43943</v>
      </c>
      <c r="C106" s="2">
        <v>789742951</v>
      </c>
      <c r="D106">
        <f>VLOOKUP(B106,'Pivot SK-2275'!$A$5:$A$280,1,0)</f>
        <v>43943</v>
      </c>
    </row>
    <row r="107" spans="1:4" x14ac:dyDescent="0.2">
      <c r="A107" t="str">
        <f t="shared" si="1"/>
        <v>23/04/2020 Total</v>
      </c>
      <c r="B107" s="1">
        <v>43944</v>
      </c>
      <c r="C107" s="2">
        <v>680743609</v>
      </c>
      <c r="D107">
        <f>VLOOKUP(B107,'Pivot SK-2275'!$A$5:$A$280,1,0)</f>
        <v>43944</v>
      </c>
    </row>
    <row r="108" spans="1:4" x14ac:dyDescent="0.2">
      <c r="A108" t="str">
        <f t="shared" si="1"/>
        <v>24/04/2020 Total</v>
      </c>
      <c r="B108" s="1">
        <v>43945</v>
      </c>
      <c r="C108" s="2">
        <v>651054478</v>
      </c>
      <c r="D108">
        <f>VLOOKUP(B108,'Pivot SK-2275'!$A$5:$A$280,1,0)</f>
        <v>43945</v>
      </c>
    </row>
    <row r="109" spans="1:4" x14ac:dyDescent="0.2">
      <c r="A109" t="str">
        <f t="shared" si="1"/>
        <v>25/04/2020 Total</v>
      </c>
      <c r="B109" s="1">
        <v>43946</v>
      </c>
      <c r="C109" s="2">
        <v>695696752</v>
      </c>
      <c r="D109">
        <f>VLOOKUP(B109,'Pivot SK-2275'!$A$5:$A$280,1,0)</f>
        <v>43946</v>
      </c>
    </row>
    <row r="110" spans="1:4" x14ac:dyDescent="0.2">
      <c r="A110" t="str">
        <f t="shared" si="1"/>
        <v>26/04/2020 Total</v>
      </c>
      <c r="B110" s="1">
        <v>43947</v>
      </c>
      <c r="C110" s="2">
        <v>688304578</v>
      </c>
      <c r="D110" t="e">
        <f>VLOOKUP(B110,'Pivot SK-2275'!$A$5:$A$280,1,0)</f>
        <v>#N/A</v>
      </c>
    </row>
    <row r="111" spans="1:4" x14ac:dyDescent="0.2">
      <c r="A111" t="str">
        <f t="shared" si="1"/>
        <v>27/04/2020 Total</v>
      </c>
      <c r="B111" s="1">
        <v>43948</v>
      </c>
      <c r="C111" s="2">
        <v>296567220</v>
      </c>
      <c r="D111">
        <f>VLOOKUP(B111,'Pivot SK-2275'!$A$5:$A$280,1,0)</f>
        <v>43948</v>
      </c>
    </row>
    <row r="112" spans="1:4" x14ac:dyDescent="0.2">
      <c r="A112" t="str">
        <f t="shared" si="1"/>
        <v>28/04/2020 Total</v>
      </c>
      <c r="B112" s="1">
        <v>43949</v>
      </c>
      <c r="C112" s="2">
        <v>825785841</v>
      </c>
      <c r="D112">
        <f>VLOOKUP(B112,'Pivot SK-2275'!$A$5:$A$280,1,0)</f>
        <v>43949</v>
      </c>
    </row>
    <row r="113" spans="1:4" x14ac:dyDescent="0.2">
      <c r="A113" t="str">
        <f t="shared" si="1"/>
        <v>29/04/2020 Total</v>
      </c>
      <c r="B113" s="1">
        <v>43950</v>
      </c>
      <c r="C113" s="2">
        <v>851504643</v>
      </c>
      <c r="D113">
        <f>VLOOKUP(B113,'Pivot SK-2275'!$A$5:$A$280,1,0)</f>
        <v>43950</v>
      </c>
    </row>
    <row r="114" spans="1:4" x14ac:dyDescent="0.2">
      <c r="A114" t="str">
        <f t="shared" si="1"/>
        <v>30/04/2020 Total</v>
      </c>
      <c r="B114" s="1">
        <v>43951</v>
      </c>
      <c r="C114" s="2">
        <v>634302008</v>
      </c>
      <c r="D114" t="e">
        <f>VLOOKUP(B114,'Pivot SK-2275'!$A$5:$A$280,1,0)</f>
        <v>#N/A</v>
      </c>
    </row>
    <row r="115" spans="1:4" x14ac:dyDescent="0.2">
      <c r="A115" t="str">
        <f t="shared" si="1"/>
        <v>01/05/2020 Total</v>
      </c>
      <c r="B115" s="1">
        <v>43952</v>
      </c>
      <c r="C115" s="2">
        <v>4065131</v>
      </c>
      <c r="D115" t="e">
        <f>VLOOKUP(B115,'Pivot SK-2275'!$A$5:$A$280,1,0)</f>
        <v>#N/A</v>
      </c>
    </row>
    <row r="116" spans="1:4" x14ac:dyDescent="0.2">
      <c r="A116" t="str">
        <f t="shared" si="1"/>
        <v>02/05/2020 Total</v>
      </c>
      <c r="B116" s="1">
        <v>43953</v>
      </c>
      <c r="C116" s="2">
        <v>4890438</v>
      </c>
      <c r="D116" t="e">
        <f>VLOOKUP(B116,'Pivot SK-2275'!$A$5:$A$280,1,0)</f>
        <v>#N/A</v>
      </c>
    </row>
    <row r="117" spans="1:4" x14ac:dyDescent="0.2">
      <c r="A117" t="str">
        <f t="shared" si="1"/>
        <v>03/05/2020 Total</v>
      </c>
      <c r="B117" s="1">
        <v>43954</v>
      </c>
      <c r="C117" s="2">
        <v>643501250</v>
      </c>
      <c r="D117" t="e">
        <f>VLOOKUP(B117,'Pivot SK-2275'!$A$5:$A$280,1,0)</f>
        <v>#N/A</v>
      </c>
    </row>
    <row r="118" spans="1:4" x14ac:dyDescent="0.2">
      <c r="A118" t="str">
        <f t="shared" si="1"/>
        <v>04/05/2020 Total</v>
      </c>
      <c r="B118" s="1">
        <v>43955</v>
      </c>
      <c r="C118" s="2">
        <v>292131418</v>
      </c>
      <c r="D118">
        <f>VLOOKUP(B118,'Pivot SK-2275'!$A$5:$A$280,1,0)</f>
        <v>43955</v>
      </c>
    </row>
    <row r="119" spans="1:4" x14ac:dyDescent="0.2">
      <c r="A119" t="str">
        <f t="shared" si="1"/>
        <v>05/05/2020 Total</v>
      </c>
      <c r="B119" s="1">
        <v>43956</v>
      </c>
      <c r="C119" s="2">
        <v>1384210495</v>
      </c>
      <c r="D119">
        <f>VLOOKUP(B119,'Pivot SK-2275'!$A$5:$A$280,1,0)</f>
        <v>43956</v>
      </c>
    </row>
    <row r="120" spans="1:4" x14ac:dyDescent="0.2">
      <c r="A120" t="str">
        <f t="shared" si="1"/>
        <v>06/05/2020 Total</v>
      </c>
      <c r="B120" s="1">
        <v>43957</v>
      </c>
      <c r="C120" s="2">
        <v>921599972</v>
      </c>
      <c r="D120">
        <f>VLOOKUP(B120,'Pivot SK-2275'!$A$5:$A$280,1,0)</f>
        <v>43957</v>
      </c>
    </row>
    <row r="121" spans="1:4" x14ac:dyDescent="0.2">
      <c r="A121" t="str">
        <f t="shared" si="1"/>
        <v>07/05/2020 Total</v>
      </c>
      <c r="B121" s="1">
        <v>43958</v>
      </c>
      <c r="C121" s="2">
        <v>932166848</v>
      </c>
      <c r="D121">
        <f>VLOOKUP(B121,'Pivot SK-2275'!$A$5:$A$280,1,0)</f>
        <v>43958</v>
      </c>
    </row>
    <row r="122" spans="1:4" x14ac:dyDescent="0.2">
      <c r="A122" t="str">
        <f t="shared" si="1"/>
        <v>08/05/2020 Total</v>
      </c>
      <c r="B122" s="1">
        <v>43959</v>
      </c>
      <c r="C122" s="2">
        <v>960103280</v>
      </c>
      <c r="D122">
        <f>VLOOKUP(B122,'Pivot SK-2275'!$A$5:$A$280,1,0)</f>
        <v>43959</v>
      </c>
    </row>
    <row r="123" spans="1:4" x14ac:dyDescent="0.2">
      <c r="A123" t="str">
        <f t="shared" si="1"/>
        <v>09/05/2020 Total</v>
      </c>
      <c r="B123" s="1">
        <v>43960</v>
      </c>
      <c r="C123" s="2">
        <v>1012273019</v>
      </c>
      <c r="D123">
        <f>VLOOKUP(B123,'Pivot SK-2275'!$A$5:$A$280,1,0)</f>
        <v>43960</v>
      </c>
    </row>
    <row r="124" spans="1:4" x14ac:dyDescent="0.2">
      <c r="A124" t="str">
        <f t="shared" si="1"/>
        <v>10/05/2020 Total</v>
      </c>
      <c r="B124" s="1">
        <v>43961</v>
      </c>
      <c r="C124" s="2">
        <v>702186691</v>
      </c>
      <c r="D124" t="e">
        <f>VLOOKUP(B124,'Pivot SK-2275'!$A$5:$A$280,1,0)</f>
        <v>#N/A</v>
      </c>
    </row>
    <row r="125" spans="1:4" x14ac:dyDescent="0.2">
      <c r="A125" t="str">
        <f t="shared" si="1"/>
        <v>11/05/2020 Total</v>
      </c>
      <c r="B125" s="1">
        <v>43962</v>
      </c>
      <c r="C125" s="2">
        <v>281607533</v>
      </c>
      <c r="D125">
        <f>VLOOKUP(B125,'Pivot SK-2275'!$A$5:$A$280,1,0)</f>
        <v>43962</v>
      </c>
    </row>
    <row r="126" spans="1:4" x14ac:dyDescent="0.2">
      <c r="A126" t="str">
        <f t="shared" si="1"/>
        <v>12/05/2020 Total</v>
      </c>
      <c r="B126" s="1">
        <v>43963</v>
      </c>
      <c r="C126" s="2">
        <v>1157215329</v>
      </c>
      <c r="D126">
        <f>VLOOKUP(B126,'Pivot SK-2275'!$A$5:$A$280,1,0)</f>
        <v>43963</v>
      </c>
    </row>
    <row r="127" spans="1:4" x14ac:dyDescent="0.2">
      <c r="A127" t="str">
        <f t="shared" si="1"/>
        <v>13/05/2020 Total</v>
      </c>
      <c r="B127" s="1">
        <v>43964</v>
      </c>
      <c r="C127" s="2">
        <v>1011061403</v>
      </c>
      <c r="D127">
        <f>VLOOKUP(B127,'Pivot SK-2275'!$A$5:$A$280,1,0)</f>
        <v>43964</v>
      </c>
    </row>
    <row r="128" spans="1:4" x14ac:dyDescent="0.2">
      <c r="A128" t="str">
        <f t="shared" si="1"/>
        <v>14/05/2020 Total</v>
      </c>
      <c r="B128" s="1">
        <v>43965</v>
      </c>
      <c r="C128" s="2">
        <v>945819560</v>
      </c>
      <c r="D128">
        <f>VLOOKUP(B128,'Pivot SK-2275'!$A$5:$A$280,1,0)</f>
        <v>43965</v>
      </c>
    </row>
    <row r="129" spans="1:4" x14ac:dyDescent="0.2">
      <c r="A129" t="str">
        <f t="shared" si="1"/>
        <v>15/05/2020 Total</v>
      </c>
      <c r="B129" s="1">
        <v>43966</v>
      </c>
      <c r="C129" s="2">
        <v>924673809</v>
      </c>
      <c r="D129">
        <f>VLOOKUP(B129,'Pivot SK-2275'!$A$5:$A$280,1,0)</f>
        <v>43966</v>
      </c>
    </row>
    <row r="130" spans="1:4" x14ac:dyDescent="0.2">
      <c r="A130" t="str">
        <f t="shared" si="1"/>
        <v>16/05/2020 Total</v>
      </c>
      <c r="B130" s="1">
        <v>43967</v>
      </c>
      <c r="C130" s="2">
        <v>780464670</v>
      </c>
      <c r="D130">
        <f>VLOOKUP(B130,'Pivot SK-2275'!$A$5:$A$280,1,0)</f>
        <v>43967</v>
      </c>
    </row>
    <row r="131" spans="1:4" x14ac:dyDescent="0.2">
      <c r="A131" t="str">
        <f t="shared" ref="A131:A194" si="2">TEXT(B131,"dd/mm/yyyy")&amp;" Total"</f>
        <v>17/05/2020 Total</v>
      </c>
      <c r="B131" s="1">
        <v>43968</v>
      </c>
      <c r="C131" s="2">
        <v>522788159</v>
      </c>
      <c r="D131" t="e">
        <f>VLOOKUP(B131,'Pivot SK-2275'!$A$5:$A$280,1,0)</f>
        <v>#N/A</v>
      </c>
    </row>
    <row r="132" spans="1:4" x14ac:dyDescent="0.2">
      <c r="A132" t="str">
        <f t="shared" si="2"/>
        <v>18/05/2020 Total</v>
      </c>
      <c r="B132" s="1">
        <v>43969</v>
      </c>
      <c r="C132" s="2">
        <v>297701969</v>
      </c>
      <c r="D132">
        <f>VLOOKUP(B132,'Pivot SK-2275'!$A$5:$A$280,1,0)</f>
        <v>43969</v>
      </c>
    </row>
    <row r="133" spans="1:4" x14ac:dyDescent="0.2">
      <c r="A133" t="str">
        <f t="shared" si="2"/>
        <v>19/05/2020 Total</v>
      </c>
      <c r="B133" s="1">
        <v>43970</v>
      </c>
      <c r="C133" s="2">
        <v>1038046268</v>
      </c>
      <c r="D133">
        <f>VLOOKUP(B133,'Pivot SK-2275'!$A$5:$A$280,1,0)</f>
        <v>43970</v>
      </c>
    </row>
    <row r="134" spans="1:4" x14ac:dyDescent="0.2">
      <c r="A134" t="str">
        <f t="shared" si="2"/>
        <v>20/05/2020 Total</v>
      </c>
      <c r="B134" s="1">
        <v>43971</v>
      </c>
      <c r="C134" s="2">
        <v>913386131</v>
      </c>
      <c r="D134">
        <f>VLOOKUP(B134,'Pivot SK-2275'!$A$5:$A$280,1,0)</f>
        <v>43971</v>
      </c>
    </row>
    <row r="135" spans="1:4" x14ac:dyDescent="0.2">
      <c r="A135" t="str">
        <f t="shared" si="2"/>
        <v>21/05/2020 Total</v>
      </c>
      <c r="B135" s="1">
        <v>43972</v>
      </c>
      <c r="C135" s="2">
        <v>772044778</v>
      </c>
      <c r="D135">
        <f>VLOOKUP(B135,'Pivot SK-2275'!$A$5:$A$280,1,0)</f>
        <v>43972</v>
      </c>
    </row>
    <row r="136" spans="1:4" x14ac:dyDescent="0.2">
      <c r="A136" t="str">
        <f t="shared" si="2"/>
        <v>22/05/2020 Total</v>
      </c>
      <c r="B136" s="1">
        <v>43973</v>
      </c>
      <c r="C136" s="2">
        <v>879211390</v>
      </c>
      <c r="D136">
        <f>VLOOKUP(B136,'Pivot SK-2275'!$A$5:$A$280,1,0)</f>
        <v>43973</v>
      </c>
    </row>
    <row r="137" spans="1:4" x14ac:dyDescent="0.2">
      <c r="A137" t="str">
        <f t="shared" si="2"/>
        <v>23/05/2020 Total</v>
      </c>
      <c r="B137" s="1">
        <v>43974</v>
      </c>
      <c r="C137" s="2">
        <v>1132222512</v>
      </c>
      <c r="D137">
        <f>VLOOKUP(B137,'Pivot SK-2275'!$A$5:$A$280,1,0)</f>
        <v>43974</v>
      </c>
    </row>
    <row r="138" spans="1:4" x14ac:dyDescent="0.2">
      <c r="A138" t="str">
        <f t="shared" si="2"/>
        <v>24/05/2020 Total</v>
      </c>
      <c r="B138" s="1">
        <v>43975</v>
      </c>
      <c r="C138" s="2">
        <v>950790814</v>
      </c>
      <c r="D138" t="e">
        <f>VLOOKUP(B138,'Pivot SK-2275'!$A$5:$A$280,1,0)</f>
        <v>#N/A</v>
      </c>
    </row>
    <row r="139" spans="1:4" x14ac:dyDescent="0.2">
      <c r="A139" t="str">
        <f t="shared" si="2"/>
        <v>25/05/2020 Total</v>
      </c>
      <c r="B139" s="1">
        <v>43976</v>
      </c>
      <c r="C139" s="2">
        <v>244564948</v>
      </c>
      <c r="D139">
        <f>VLOOKUP(B139,'Pivot SK-2275'!$A$5:$A$280,1,0)</f>
        <v>43976</v>
      </c>
    </row>
    <row r="140" spans="1:4" x14ac:dyDescent="0.2">
      <c r="A140" t="str">
        <f t="shared" si="2"/>
        <v>26/05/2020 Total</v>
      </c>
      <c r="B140" s="1">
        <v>43977</v>
      </c>
      <c r="C140" s="2">
        <v>1069053774</v>
      </c>
      <c r="D140">
        <f>VLOOKUP(B140,'Pivot SK-2275'!$A$5:$A$280,1,0)</f>
        <v>43977</v>
      </c>
    </row>
    <row r="141" spans="1:4" x14ac:dyDescent="0.2">
      <c r="A141" t="str">
        <f t="shared" si="2"/>
        <v>27/05/2020 Total</v>
      </c>
      <c r="B141" s="1">
        <v>43978</v>
      </c>
      <c r="C141" s="2">
        <v>1023262286</v>
      </c>
      <c r="D141">
        <f>VLOOKUP(B141,'Pivot SK-2275'!$A$5:$A$280,1,0)</f>
        <v>43978</v>
      </c>
    </row>
    <row r="142" spans="1:4" x14ac:dyDescent="0.2">
      <c r="A142" t="str">
        <f t="shared" si="2"/>
        <v>28/05/2020 Total</v>
      </c>
      <c r="B142" s="1">
        <v>43979</v>
      </c>
      <c r="C142" s="2">
        <v>837147705</v>
      </c>
      <c r="D142">
        <f>VLOOKUP(B142,'Pivot SK-2275'!$A$5:$A$280,1,0)</f>
        <v>43979</v>
      </c>
    </row>
    <row r="143" spans="1:4" x14ac:dyDescent="0.2">
      <c r="A143" t="str">
        <f t="shared" si="2"/>
        <v>29/05/2020 Total</v>
      </c>
      <c r="B143" s="1">
        <v>43980</v>
      </c>
      <c r="C143" s="2">
        <v>917271664</v>
      </c>
      <c r="D143">
        <f>VLOOKUP(B143,'Pivot SK-2275'!$A$5:$A$280,1,0)</f>
        <v>43980</v>
      </c>
    </row>
    <row r="144" spans="1:4" x14ac:dyDescent="0.2">
      <c r="A144" t="str">
        <f t="shared" si="2"/>
        <v>30/05/2020 Total</v>
      </c>
      <c r="B144" s="1">
        <v>43981</v>
      </c>
      <c r="C144" s="2">
        <v>1389862919</v>
      </c>
      <c r="D144">
        <f>VLOOKUP(B144,'Pivot SK-2275'!$A$5:$A$280,1,0)</f>
        <v>43981</v>
      </c>
    </row>
    <row r="145" spans="1:4" x14ac:dyDescent="0.2">
      <c r="A145" t="str">
        <f t="shared" si="2"/>
        <v>31/05/2020 Total</v>
      </c>
      <c r="B145" s="1">
        <v>43982</v>
      </c>
      <c r="C145" s="2">
        <v>581527752</v>
      </c>
      <c r="D145" t="e">
        <f>VLOOKUP(B145,'Pivot SK-2275'!$A$5:$A$280,1,0)</f>
        <v>#N/A</v>
      </c>
    </row>
    <row r="146" spans="1:4" x14ac:dyDescent="0.2">
      <c r="A146" t="str">
        <f t="shared" si="2"/>
        <v>01/06/2020 Total</v>
      </c>
      <c r="B146" s="1">
        <v>43983</v>
      </c>
      <c r="C146" s="2">
        <v>211892505</v>
      </c>
      <c r="D146">
        <f>VLOOKUP(B146,'Pivot SK-2275'!$A$5:$A$280,1,0)</f>
        <v>43983</v>
      </c>
    </row>
    <row r="147" spans="1:4" x14ac:dyDescent="0.2">
      <c r="A147" t="str">
        <f t="shared" si="2"/>
        <v>02/06/2020 Total</v>
      </c>
      <c r="B147" s="1">
        <v>43984</v>
      </c>
      <c r="C147" s="2">
        <v>1493718226</v>
      </c>
      <c r="D147">
        <f>VLOOKUP(B147,'Pivot SK-2275'!$A$5:$A$280,1,0)</f>
        <v>43984</v>
      </c>
    </row>
    <row r="148" spans="1:4" x14ac:dyDescent="0.2">
      <c r="A148" t="str">
        <f t="shared" si="2"/>
        <v>03/06/2020 Total</v>
      </c>
      <c r="B148" s="1">
        <v>43985</v>
      </c>
      <c r="C148" s="2">
        <v>1021257532</v>
      </c>
      <c r="D148">
        <f>VLOOKUP(B148,'Pivot SK-2275'!$A$5:$A$280,1,0)</f>
        <v>43985</v>
      </c>
    </row>
    <row r="149" spans="1:4" x14ac:dyDescent="0.2">
      <c r="A149" t="str">
        <f t="shared" si="2"/>
        <v>04/06/2020 Total</v>
      </c>
      <c r="B149" s="1">
        <v>43986</v>
      </c>
      <c r="C149" s="2">
        <v>854932944</v>
      </c>
      <c r="D149">
        <f>VLOOKUP(B149,'Pivot SK-2275'!$A$5:$A$280,1,0)</f>
        <v>43986</v>
      </c>
    </row>
    <row r="150" spans="1:4" x14ac:dyDescent="0.2">
      <c r="A150" t="str">
        <f t="shared" si="2"/>
        <v>05/06/2020 Total</v>
      </c>
      <c r="B150" s="1">
        <v>43987</v>
      </c>
      <c r="C150" s="2">
        <v>1014822784</v>
      </c>
      <c r="D150">
        <f>VLOOKUP(B150,'Pivot SK-2275'!$A$5:$A$280,1,0)</f>
        <v>43987</v>
      </c>
    </row>
    <row r="151" spans="1:4" x14ac:dyDescent="0.2">
      <c r="A151" t="str">
        <f t="shared" si="2"/>
        <v>06/06/2020 Total</v>
      </c>
      <c r="B151" s="1">
        <v>43988</v>
      </c>
      <c r="C151" s="2">
        <v>1327441132</v>
      </c>
      <c r="D151">
        <f>VLOOKUP(B151,'Pivot SK-2275'!$A$5:$A$280,1,0)</f>
        <v>43988</v>
      </c>
    </row>
    <row r="152" spans="1:4" x14ac:dyDescent="0.2">
      <c r="A152" t="str">
        <f t="shared" si="2"/>
        <v>07/06/2020 Total</v>
      </c>
      <c r="B152" s="1">
        <v>43989</v>
      </c>
      <c r="C152" s="2">
        <v>675061473</v>
      </c>
      <c r="D152" t="e">
        <f>VLOOKUP(B152,'Pivot SK-2275'!$A$5:$A$280,1,0)</f>
        <v>#N/A</v>
      </c>
    </row>
    <row r="153" spans="1:4" x14ac:dyDescent="0.2">
      <c r="A153" t="str">
        <f t="shared" si="2"/>
        <v>08/06/2020 Total</v>
      </c>
      <c r="B153" s="1">
        <v>43990</v>
      </c>
      <c r="C153" s="2">
        <v>245782623</v>
      </c>
      <c r="D153">
        <f>VLOOKUP(B153,'Pivot SK-2275'!$A$5:$A$280,1,0)</f>
        <v>43990</v>
      </c>
    </row>
    <row r="154" spans="1:4" x14ac:dyDescent="0.2">
      <c r="A154" t="str">
        <f t="shared" si="2"/>
        <v>09/06/2020 Total</v>
      </c>
      <c r="B154" s="1">
        <v>43991</v>
      </c>
      <c r="C154" s="2">
        <v>1166548660</v>
      </c>
      <c r="D154">
        <f>VLOOKUP(B154,'Pivot SK-2275'!$A$5:$A$280,1,0)</f>
        <v>43991</v>
      </c>
    </row>
    <row r="155" spans="1:4" x14ac:dyDescent="0.2">
      <c r="A155" t="str">
        <f t="shared" si="2"/>
        <v>10/06/2020 Total</v>
      </c>
      <c r="B155" s="1">
        <v>43992</v>
      </c>
      <c r="C155" s="2">
        <v>1738259427</v>
      </c>
      <c r="D155">
        <f>VLOOKUP(B155,'Pivot SK-2275'!$A$5:$A$280,1,0)</f>
        <v>43992</v>
      </c>
    </row>
    <row r="156" spans="1:4" x14ac:dyDescent="0.2">
      <c r="A156" t="str">
        <f t="shared" si="2"/>
        <v>11/06/2020 Total</v>
      </c>
      <c r="B156" s="1">
        <v>43993</v>
      </c>
      <c r="C156" s="2">
        <v>937104505</v>
      </c>
      <c r="D156">
        <f>VLOOKUP(B156,'Pivot SK-2275'!$A$5:$A$280,1,0)</f>
        <v>43993</v>
      </c>
    </row>
    <row r="157" spans="1:4" x14ac:dyDescent="0.2">
      <c r="A157" t="str">
        <f t="shared" si="2"/>
        <v>12/06/2020 Total</v>
      </c>
      <c r="B157" s="1">
        <v>43994</v>
      </c>
      <c r="C157" s="2">
        <v>1104677189</v>
      </c>
      <c r="D157">
        <f>VLOOKUP(B157,'Pivot SK-2275'!$A$5:$A$280,1,0)</f>
        <v>43994</v>
      </c>
    </row>
    <row r="158" spans="1:4" x14ac:dyDescent="0.2">
      <c r="A158" t="str">
        <f t="shared" si="2"/>
        <v>13/06/2020 Total</v>
      </c>
      <c r="B158" s="1">
        <v>43995</v>
      </c>
      <c r="C158" s="2">
        <v>1029638033</v>
      </c>
      <c r="D158">
        <f>VLOOKUP(B158,'Pivot SK-2275'!$A$5:$A$280,1,0)</f>
        <v>43995</v>
      </c>
    </row>
    <row r="159" spans="1:4" x14ac:dyDescent="0.2">
      <c r="A159" t="str">
        <f t="shared" si="2"/>
        <v>14/06/2020 Total</v>
      </c>
      <c r="B159" s="1">
        <v>43996</v>
      </c>
      <c r="C159" s="2">
        <v>522737333</v>
      </c>
      <c r="D159" t="e">
        <f>VLOOKUP(B159,'Pivot SK-2275'!$A$5:$A$280,1,0)</f>
        <v>#N/A</v>
      </c>
    </row>
    <row r="160" spans="1:4" x14ac:dyDescent="0.2">
      <c r="A160" t="str">
        <f t="shared" si="2"/>
        <v>15/06/2020 Total</v>
      </c>
      <c r="B160" s="1">
        <v>43997</v>
      </c>
      <c r="C160" s="2">
        <v>233666696</v>
      </c>
      <c r="D160">
        <f>VLOOKUP(B160,'Pivot SK-2275'!$A$5:$A$280,1,0)</f>
        <v>43997</v>
      </c>
    </row>
    <row r="161" spans="1:4" x14ac:dyDescent="0.2">
      <c r="A161" t="str">
        <f t="shared" si="2"/>
        <v>16/06/2020 Total</v>
      </c>
      <c r="B161" s="1">
        <v>43998</v>
      </c>
      <c r="C161" s="2">
        <v>1091741799</v>
      </c>
      <c r="D161">
        <f>VLOOKUP(B161,'Pivot SK-2275'!$A$5:$A$280,1,0)</f>
        <v>43998</v>
      </c>
    </row>
    <row r="162" spans="1:4" x14ac:dyDescent="0.2">
      <c r="A162" t="str">
        <f t="shared" si="2"/>
        <v>17/06/2020 Total</v>
      </c>
      <c r="B162" s="1">
        <v>43999</v>
      </c>
      <c r="C162" s="2">
        <v>970836065</v>
      </c>
      <c r="D162">
        <f>VLOOKUP(B162,'Pivot SK-2275'!$A$5:$A$280,1,0)</f>
        <v>43999</v>
      </c>
    </row>
    <row r="163" spans="1:4" x14ac:dyDescent="0.2">
      <c r="A163" t="str">
        <f t="shared" si="2"/>
        <v>18/06/2020 Total</v>
      </c>
      <c r="B163" s="1">
        <v>44000</v>
      </c>
      <c r="C163" s="2">
        <v>1081983526</v>
      </c>
      <c r="D163">
        <f>VLOOKUP(B163,'Pivot SK-2275'!$A$5:$A$280,1,0)</f>
        <v>44000</v>
      </c>
    </row>
    <row r="164" spans="1:4" x14ac:dyDescent="0.2">
      <c r="A164" t="str">
        <f t="shared" si="2"/>
        <v>19/06/2020 Total</v>
      </c>
      <c r="B164" s="1">
        <v>44001</v>
      </c>
      <c r="C164" s="2">
        <v>1019373716</v>
      </c>
      <c r="D164">
        <f>VLOOKUP(B164,'Pivot SK-2275'!$A$5:$A$280,1,0)</f>
        <v>44001</v>
      </c>
    </row>
    <row r="165" spans="1:4" x14ac:dyDescent="0.2">
      <c r="A165" t="str">
        <f t="shared" si="2"/>
        <v>20/06/2020 Total</v>
      </c>
      <c r="B165" s="1">
        <v>44002</v>
      </c>
      <c r="C165" s="2">
        <v>1349355421</v>
      </c>
      <c r="D165">
        <f>VLOOKUP(B165,'Pivot SK-2275'!$A$5:$A$280,1,0)</f>
        <v>44002</v>
      </c>
    </row>
    <row r="166" spans="1:4" x14ac:dyDescent="0.2">
      <c r="A166" t="str">
        <f t="shared" si="2"/>
        <v>21/06/2020 Total</v>
      </c>
      <c r="B166" s="1">
        <v>44003</v>
      </c>
      <c r="C166" s="2">
        <v>719365396</v>
      </c>
      <c r="D166" t="e">
        <f>VLOOKUP(B166,'Pivot SK-2275'!$A$5:$A$280,1,0)</f>
        <v>#N/A</v>
      </c>
    </row>
    <row r="167" spans="1:4" x14ac:dyDescent="0.2">
      <c r="A167" t="str">
        <f t="shared" si="2"/>
        <v>22/06/2020 Total</v>
      </c>
      <c r="B167" s="1">
        <v>44004</v>
      </c>
      <c r="C167" s="2">
        <v>184514388</v>
      </c>
      <c r="D167">
        <f>VLOOKUP(B167,'Pivot SK-2275'!$A$5:$A$280,1,0)</f>
        <v>44004</v>
      </c>
    </row>
    <row r="168" spans="1:4" x14ac:dyDescent="0.2">
      <c r="A168" t="str">
        <f t="shared" si="2"/>
        <v>23/06/2020 Total</v>
      </c>
      <c r="B168" s="1">
        <v>44005</v>
      </c>
      <c r="C168" s="2">
        <v>936545274</v>
      </c>
      <c r="D168">
        <f>VLOOKUP(B168,'Pivot SK-2275'!$A$5:$A$280,1,0)</f>
        <v>44005</v>
      </c>
    </row>
    <row r="169" spans="1:4" x14ac:dyDescent="0.2">
      <c r="A169" t="str">
        <f t="shared" si="2"/>
        <v>24/06/2020 Total</v>
      </c>
      <c r="B169" s="1">
        <v>44006</v>
      </c>
      <c r="C169" s="2">
        <v>909925197</v>
      </c>
      <c r="D169">
        <f>VLOOKUP(B169,'Pivot SK-2275'!$A$5:$A$280,1,0)</f>
        <v>44006</v>
      </c>
    </row>
    <row r="170" spans="1:4" x14ac:dyDescent="0.2">
      <c r="A170" t="str">
        <f t="shared" si="2"/>
        <v>25/06/2020 Total</v>
      </c>
      <c r="B170" s="1">
        <v>44007</v>
      </c>
      <c r="C170" s="2">
        <v>743718697</v>
      </c>
      <c r="D170">
        <f>VLOOKUP(B170,'Pivot SK-2275'!$A$5:$A$280,1,0)</f>
        <v>44007</v>
      </c>
    </row>
    <row r="171" spans="1:4" x14ac:dyDescent="0.2">
      <c r="A171" t="str">
        <f t="shared" si="2"/>
        <v>26/06/2020 Total</v>
      </c>
      <c r="B171" s="1">
        <v>44008</v>
      </c>
      <c r="C171" s="2">
        <v>846325792</v>
      </c>
      <c r="D171">
        <f>VLOOKUP(B171,'Pivot SK-2275'!$A$5:$A$280,1,0)</f>
        <v>44008</v>
      </c>
    </row>
    <row r="172" spans="1:4" x14ac:dyDescent="0.2">
      <c r="A172" t="str">
        <f t="shared" si="2"/>
        <v>27/06/2020 Total</v>
      </c>
      <c r="B172" s="1">
        <v>44009</v>
      </c>
      <c r="C172" s="2">
        <v>891322174</v>
      </c>
      <c r="D172">
        <f>VLOOKUP(B172,'Pivot SK-2275'!$A$5:$A$280,1,0)</f>
        <v>44009</v>
      </c>
    </row>
    <row r="173" spans="1:4" x14ac:dyDescent="0.2">
      <c r="A173" t="str">
        <f t="shared" si="2"/>
        <v>28/06/2020 Total</v>
      </c>
      <c r="B173" s="1">
        <v>44010</v>
      </c>
      <c r="C173" s="2">
        <v>725900819</v>
      </c>
      <c r="D173" t="e">
        <f>VLOOKUP(B173,'Pivot SK-2275'!$A$5:$A$280,1,0)</f>
        <v>#N/A</v>
      </c>
    </row>
    <row r="174" spans="1:4" x14ac:dyDescent="0.2">
      <c r="A174" t="str">
        <f t="shared" si="2"/>
        <v>29/06/2020 Total</v>
      </c>
      <c r="B174" s="1">
        <v>44011</v>
      </c>
      <c r="C174" s="2">
        <v>185712982</v>
      </c>
      <c r="D174">
        <f>VLOOKUP(B174,'Pivot SK-2275'!$A$5:$A$280,1,0)</f>
        <v>44011</v>
      </c>
    </row>
    <row r="175" spans="1:4" x14ac:dyDescent="0.2">
      <c r="A175" t="str">
        <f t="shared" si="2"/>
        <v>30/06/2020 Total</v>
      </c>
      <c r="B175" s="1">
        <v>44012</v>
      </c>
      <c r="C175" s="2">
        <v>1070519174</v>
      </c>
      <c r="D175">
        <f>VLOOKUP(B175,'Pivot SK-2275'!$A$5:$A$280,1,0)</f>
        <v>44012</v>
      </c>
    </row>
    <row r="176" spans="1:4" x14ac:dyDescent="0.2">
      <c r="A176" t="str">
        <f t="shared" si="2"/>
        <v>01/07/2020 Total</v>
      </c>
      <c r="B176" s="1">
        <v>44013</v>
      </c>
      <c r="C176" s="2">
        <v>1439197328</v>
      </c>
      <c r="D176">
        <f>VLOOKUP(B176,'Pivot SK-2275'!$A$5:$A$280,1,0)</f>
        <v>44013</v>
      </c>
    </row>
    <row r="177" spans="1:4" x14ac:dyDescent="0.2">
      <c r="A177" t="str">
        <f t="shared" si="2"/>
        <v>02/07/2020 Total</v>
      </c>
      <c r="B177" s="1">
        <v>44014</v>
      </c>
      <c r="C177" s="2">
        <v>845100380</v>
      </c>
      <c r="D177">
        <f>VLOOKUP(B177,'Pivot SK-2275'!$A$5:$A$280,1,0)</f>
        <v>44014</v>
      </c>
    </row>
    <row r="178" spans="1:4" x14ac:dyDescent="0.2">
      <c r="A178" t="str">
        <f t="shared" si="2"/>
        <v>03/07/2020 Total</v>
      </c>
      <c r="B178" s="1">
        <v>44015</v>
      </c>
      <c r="C178" s="2">
        <v>1147407370</v>
      </c>
      <c r="D178">
        <f>VLOOKUP(B178,'Pivot SK-2275'!$A$5:$A$280,1,0)</f>
        <v>44015</v>
      </c>
    </row>
    <row r="179" spans="1:4" x14ac:dyDescent="0.2">
      <c r="A179" t="str">
        <f t="shared" si="2"/>
        <v>04/07/2020 Total</v>
      </c>
      <c r="B179" s="1">
        <v>44016</v>
      </c>
      <c r="C179" s="2">
        <v>1088052240</v>
      </c>
      <c r="D179" t="e">
        <f>VLOOKUP(B179,'Pivot SK-2275'!$A$5:$A$280,1,0)</f>
        <v>#N/A</v>
      </c>
    </row>
    <row r="180" spans="1:4" x14ac:dyDescent="0.2">
      <c r="A180" t="str">
        <f t="shared" si="2"/>
        <v>05/07/2020 Total</v>
      </c>
      <c r="B180" s="1">
        <v>44017</v>
      </c>
      <c r="C180" s="2">
        <v>682157030</v>
      </c>
      <c r="D180" t="e">
        <f>VLOOKUP(B180,'Pivot SK-2275'!$A$5:$A$280,1,0)</f>
        <v>#N/A</v>
      </c>
    </row>
    <row r="181" spans="1:4" x14ac:dyDescent="0.2">
      <c r="A181" t="str">
        <f t="shared" si="2"/>
        <v>06/07/2020 Total</v>
      </c>
      <c r="B181" s="1">
        <v>44018</v>
      </c>
      <c r="C181" s="2">
        <v>169420701</v>
      </c>
      <c r="D181">
        <f>VLOOKUP(B181,'Pivot SK-2275'!$A$5:$A$280,1,0)</f>
        <v>44018</v>
      </c>
    </row>
    <row r="182" spans="1:4" x14ac:dyDescent="0.2">
      <c r="A182" t="str">
        <f t="shared" si="2"/>
        <v>07/07/2020 Total</v>
      </c>
      <c r="B182" s="1">
        <v>44019</v>
      </c>
      <c r="C182" s="2">
        <v>1278692808</v>
      </c>
      <c r="D182">
        <f>VLOOKUP(B182,'Pivot SK-2275'!$A$5:$A$280,1,0)</f>
        <v>44019</v>
      </c>
    </row>
    <row r="183" spans="1:4" x14ac:dyDescent="0.2">
      <c r="A183" t="str">
        <f t="shared" si="2"/>
        <v>08/07/2020 Total</v>
      </c>
      <c r="B183" s="1">
        <v>44020</v>
      </c>
      <c r="C183" s="2">
        <v>1125580470</v>
      </c>
      <c r="D183">
        <f>VLOOKUP(B183,'Pivot SK-2275'!$A$5:$A$280,1,0)</f>
        <v>44020</v>
      </c>
    </row>
    <row r="184" spans="1:4" x14ac:dyDescent="0.2">
      <c r="A184" t="str">
        <f t="shared" si="2"/>
        <v>09/07/2020 Total</v>
      </c>
      <c r="B184" s="1">
        <v>44021</v>
      </c>
      <c r="C184" s="2">
        <v>902494923</v>
      </c>
      <c r="D184">
        <f>VLOOKUP(B184,'Pivot SK-2275'!$A$5:$A$280,1,0)</f>
        <v>44021</v>
      </c>
    </row>
    <row r="185" spans="1:4" x14ac:dyDescent="0.2">
      <c r="A185" t="str">
        <f t="shared" si="2"/>
        <v>10/07/2020 Total</v>
      </c>
      <c r="B185" s="1">
        <v>44022</v>
      </c>
      <c r="C185" s="2">
        <v>1008174922</v>
      </c>
      <c r="D185">
        <f>VLOOKUP(B185,'Pivot SK-2275'!$A$5:$A$280,1,0)</f>
        <v>44022</v>
      </c>
    </row>
    <row r="186" spans="1:4" x14ac:dyDescent="0.2">
      <c r="A186" t="str">
        <f t="shared" si="2"/>
        <v>11/07/2020 Total</v>
      </c>
      <c r="B186" s="1">
        <v>44023</v>
      </c>
      <c r="C186" s="2">
        <v>1414590033</v>
      </c>
      <c r="D186">
        <f>VLOOKUP(B186,'Pivot SK-2275'!$A$5:$A$280,1,0)</f>
        <v>44023</v>
      </c>
    </row>
    <row r="187" spans="1:4" x14ac:dyDescent="0.2">
      <c r="A187" t="str">
        <f t="shared" si="2"/>
        <v>12/07/2020 Total</v>
      </c>
      <c r="B187" s="1">
        <v>44024</v>
      </c>
      <c r="C187" s="2">
        <v>718452594</v>
      </c>
      <c r="D187" t="e">
        <f>VLOOKUP(B187,'Pivot SK-2275'!$A$5:$A$280,1,0)</f>
        <v>#N/A</v>
      </c>
    </row>
    <row r="188" spans="1:4" x14ac:dyDescent="0.2">
      <c r="A188" t="str">
        <f t="shared" si="2"/>
        <v>13/07/2020 Total</v>
      </c>
      <c r="B188" s="1">
        <v>44025</v>
      </c>
      <c r="C188" s="2">
        <v>212266029</v>
      </c>
      <c r="D188">
        <f>VLOOKUP(B188,'Pivot SK-2275'!$A$5:$A$280,1,0)</f>
        <v>44025</v>
      </c>
    </row>
    <row r="189" spans="1:4" x14ac:dyDescent="0.2">
      <c r="A189" t="str">
        <f t="shared" si="2"/>
        <v>14/07/2020 Total</v>
      </c>
      <c r="B189" s="1">
        <v>44026</v>
      </c>
      <c r="C189" s="2">
        <v>1167152565</v>
      </c>
      <c r="D189">
        <f>VLOOKUP(B189,'Pivot SK-2275'!$A$5:$A$280,1,0)</f>
        <v>44026</v>
      </c>
    </row>
    <row r="190" spans="1:4" x14ac:dyDescent="0.2">
      <c r="A190" t="str">
        <f t="shared" si="2"/>
        <v>15/07/2020 Total</v>
      </c>
      <c r="B190" s="1">
        <v>44027</v>
      </c>
      <c r="C190" s="2">
        <v>1095118521</v>
      </c>
      <c r="D190">
        <f>VLOOKUP(B190,'Pivot SK-2275'!$A$5:$A$280,1,0)</f>
        <v>44027</v>
      </c>
    </row>
    <row r="191" spans="1:4" x14ac:dyDescent="0.2">
      <c r="A191" t="str">
        <f t="shared" si="2"/>
        <v>16/07/2020 Total</v>
      </c>
      <c r="B191" s="1">
        <v>44028</v>
      </c>
      <c r="C191" s="2">
        <v>763226734</v>
      </c>
      <c r="D191">
        <f>VLOOKUP(B191,'Pivot SK-2275'!$A$5:$A$280,1,0)</f>
        <v>44028</v>
      </c>
    </row>
    <row r="192" spans="1:4" x14ac:dyDescent="0.2">
      <c r="A192" t="str">
        <f t="shared" si="2"/>
        <v>17/07/2020 Total</v>
      </c>
      <c r="B192" s="1">
        <v>44029</v>
      </c>
      <c r="C192" s="2">
        <v>908030050</v>
      </c>
      <c r="D192">
        <f>VLOOKUP(B192,'Pivot SK-2275'!$A$5:$A$280,1,0)</f>
        <v>44029</v>
      </c>
    </row>
    <row r="193" spans="1:4" x14ac:dyDescent="0.2">
      <c r="A193" t="str">
        <f t="shared" si="2"/>
        <v>18/07/2020 Total</v>
      </c>
      <c r="B193" s="1">
        <v>44030</v>
      </c>
      <c r="C193" s="2">
        <v>813873411</v>
      </c>
      <c r="D193">
        <f>VLOOKUP(B193,'Pivot SK-2275'!$A$5:$A$280,1,0)</f>
        <v>44030</v>
      </c>
    </row>
    <row r="194" spans="1:4" x14ac:dyDescent="0.2">
      <c r="A194" t="str">
        <f t="shared" si="2"/>
        <v>19/07/2020 Total</v>
      </c>
      <c r="B194" s="1">
        <v>44031</v>
      </c>
      <c r="C194" s="2">
        <v>607045353</v>
      </c>
      <c r="D194" t="e">
        <f>VLOOKUP(B194,'Pivot SK-2275'!$A$5:$A$280,1,0)</f>
        <v>#N/A</v>
      </c>
    </row>
    <row r="195" spans="1:4" x14ac:dyDescent="0.2">
      <c r="A195" t="str">
        <f t="shared" ref="A195:A258" si="3">TEXT(B195,"dd/mm/yyyy")&amp;" Total"</f>
        <v>20/07/2020 Total</v>
      </c>
      <c r="B195" s="1">
        <v>44032</v>
      </c>
      <c r="C195" s="2">
        <v>199904566</v>
      </c>
      <c r="D195">
        <f>VLOOKUP(B195,'Pivot SK-2275'!$A$5:$A$280,1,0)</f>
        <v>44032</v>
      </c>
    </row>
    <row r="196" spans="1:4" x14ac:dyDescent="0.2">
      <c r="A196" t="str">
        <f t="shared" si="3"/>
        <v>21/07/2020 Total</v>
      </c>
      <c r="B196" s="1">
        <v>44033</v>
      </c>
      <c r="C196" s="2">
        <v>1303243233</v>
      </c>
      <c r="D196">
        <f>VLOOKUP(B196,'Pivot SK-2275'!$A$5:$A$280,1,0)</f>
        <v>44033</v>
      </c>
    </row>
    <row r="197" spans="1:4" x14ac:dyDescent="0.2">
      <c r="A197" t="str">
        <f t="shared" si="3"/>
        <v>22/07/2020 Total</v>
      </c>
      <c r="B197" s="1">
        <v>44034</v>
      </c>
      <c r="C197" s="2">
        <v>1019634942</v>
      </c>
      <c r="D197">
        <f>VLOOKUP(B197,'Pivot SK-2275'!$A$5:$A$280,1,0)</f>
        <v>44034</v>
      </c>
    </row>
    <row r="198" spans="1:4" x14ac:dyDescent="0.2">
      <c r="A198" t="str">
        <f t="shared" si="3"/>
        <v>23/07/2020 Total</v>
      </c>
      <c r="B198" s="1">
        <v>44035</v>
      </c>
      <c r="C198" s="2">
        <v>955440532</v>
      </c>
      <c r="D198">
        <f>VLOOKUP(B198,'Pivot SK-2275'!$A$5:$A$280,1,0)</f>
        <v>44035</v>
      </c>
    </row>
    <row r="199" spans="1:4" x14ac:dyDescent="0.2">
      <c r="A199" t="str">
        <f t="shared" si="3"/>
        <v>24/07/2020 Total</v>
      </c>
      <c r="B199" s="1">
        <v>44036</v>
      </c>
      <c r="C199" s="2">
        <v>959053638</v>
      </c>
      <c r="D199">
        <f>VLOOKUP(B199,'Pivot SK-2275'!$A$5:$A$280,1,0)</f>
        <v>44036</v>
      </c>
    </row>
    <row r="200" spans="1:4" x14ac:dyDescent="0.2">
      <c r="A200" t="str">
        <f t="shared" si="3"/>
        <v>25/07/2020 Total</v>
      </c>
      <c r="B200" s="1">
        <v>44037</v>
      </c>
      <c r="C200" s="2">
        <v>1001390856</v>
      </c>
      <c r="D200">
        <f>VLOOKUP(B200,'Pivot SK-2275'!$A$5:$A$280,1,0)</f>
        <v>44037</v>
      </c>
    </row>
    <row r="201" spans="1:4" x14ac:dyDescent="0.2">
      <c r="A201" t="str">
        <f t="shared" si="3"/>
        <v>26/07/2020 Total</v>
      </c>
      <c r="B201" s="1">
        <v>44038</v>
      </c>
      <c r="C201" s="2">
        <v>800221777</v>
      </c>
      <c r="D201">
        <f>VLOOKUP(B201,'Pivot SK-2275'!$A$5:$A$280,1,0)</f>
        <v>44038</v>
      </c>
    </row>
    <row r="202" spans="1:4" x14ac:dyDescent="0.2">
      <c r="A202" t="str">
        <f t="shared" si="3"/>
        <v>27/07/2020 Total</v>
      </c>
      <c r="B202" s="1">
        <v>44039</v>
      </c>
      <c r="C202" s="2">
        <v>206750802</v>
      </c>
      <c r="D202">
        <f>VLOOKUP(B202,'Pivot SK-2275'!$A$5:$A$280,1,0)</f>
        <v>44039</v>
      </c>
    </row>
    <row r="203" spans="1:4" x14ac:dyDescent="0.2">
      <c r="A203" t="str">
        <f t="shared" si="3"/>
        <v>28/07/2020 Total</v>
      </c>
      <c r="B203" s="1">
        <v>44040</v>
      </c>
      <c r="C203" s="2">
        <v>1297271258</v>
      </c>
      <c r="D203">
        <f>VLOOKUP(B203,'Pivot SK-2275'!$A$5:$A$280,1,0)</f>
        <v>44040</v>
      </c>
    </row>
    <row r="204" spans="1:4" x14ac:dyDescent="0.2">
      <c r="A204" t="str">
        <f t="shared" si="3"/>
        <v>29/07/2020 Total</v>
      </c>
      <c r="B204" s="1">
        <v>44041</v>
      </c>
      <c r="C204" s="2">
        <v>947726341</v>
      </c>
      <c r="D204">
        <f>VLOOKUP(B204,'Pivot SK-2275'!$A$5:$A$280,1,0)</f>
        <v>44041</v>
      </c>
    </row>
    <row r="205" spans="1:4" x14ac:dyDescent="0.2">
      <c r="A205" t="str">
        <f t="shared" si="3"/>
        <v>30/07/2020 Total</v>
      </c>
      <c r="B205" s="1">
        <v>44042</v>
      </c>
      <c r="C205" s="2">
        <v>968794284</v>
      </c>
      <c r="D205">
        <f>VLOOKUP(B205,'Pivot SK-2275'!$A$5:$A$280,1,0)</f>
        <v>44042</v>
      </c>
    </row>
    <row r="206" spans="1:4" x14ac:dyDescent="0.2">
      <c r="A206" t="str">
        <f t="shared" si="3"/>
        <v>31/07/2020 Total</v>
      </c>
      <c r="B206" s="1">
        <v>44043</v>
      </c>
      <c r="C206" s="2">
        <v>860383777</v>
      </c>
      <c r="D206">
        <f>VLOOKUP(B206,'Pivot SK-2275'!$A$5:$A$280,1,0)</f>
        <v>44043</v>
      </c>
    </row>
    <row r="207" spans="1:4" x14ac:dyDescent="0.2">
      <c r="A207" t="str">
        <f t="shared" si="3"/>
        <v>01/08/2020 Total</v>
      </c>
      <c r="B207" s="1">
        <v>44044</v>
      </c>
      <c r="C207" s="2">
        <v>933606776</v>
      </c>
      <c r="D207">
        <f>VLOOKUP(B207,'Pivot SK-2275'!$A$5:$A$280,1,0)</f>
        <v>44044</v>
      </c>
    </row>
    <row r="208" spans="1:4" x14ac:dyDescent="0.2">
      <c r="A208" t="str">
        <f t="shared" si="3"/>
        <v>02/08/2020 Total</v>
      </c>
      <c r="B208" s="1">
        <v>44045</v>
      </c>
      <c r="C208" s="2">
        <v>710766693</v>
      </c>
      <c r="D208" t="e">
        <f>VLOOKUP(B208,'Pivot SK-2275'!$A$5:$A$280,1,0)</f>
        <v>#N/A</v>
      </c>
    </row>
    <row r="209" spans="1:4" x14ac:dyDescent="0.2">
      <c r="A209" t="str">
        <f t="shared" si="3"/>
        <v>03/08/2020 Total</v>
      </c>
      <c r="B209" s="1">
        <v>44046</v>
      </c>
      <c r="C209" s="2">
        <v>190936852</v>
      </c>
      <c r="D209">
        <f>VLOOKUP(B209,'Pivot SK-2275'!$A$5:$A$280,1,0)</f>
        <v>44046</v>
      </c>
    </row>
    <row r="210" spans="1:4" x14ac:dyDescent="0.2">
      <c r="A210" t="str">
        <f t="shared" si="3"/>
        <v>04/08/2020 Total</v>
      </c>
      <c r="B210" s="1">
        <v>44047</v>
      </c>
      <c r="C210" s="2">
        <v>1178927288</v>
      </c>
      <c r="D210">
        <f>VLOOKUP(B210,'Pivot SK-2275'!$A$5:$A$280,1,0)</f>
        <v>44047</v>
      </c>
    </row>
    <row r="211" spans="1:4" x14ac:dyDescent="0.2">
      <c r="A211" t="str">
        <f t="shared" si="3"/>
        <v>05/08/2020 Total</v>
      </c>
      <c r="B211" s="1">
        <v>44048</v>
      </c>
      <c r="C211" s="2">
        <v>1036158827</v>
      </c>
      <c r="D211">
        <f>VLOOKUP(B211,'Pivot SK-2275'!$A$5:$A$280,1,0)</f>
        <v>44048</v>
      </c>
    </row>
    <row r="212" spans="1:4" x14ac:dyDescent="0.2">
      <c r="A212" t="str">
        <f t="shared" si="3"/>
        <v>06/08/2020 Total</v>
      </c>
      <c r="B212" s="1">
        <v>44049</v>
      </c>
      <c r="C212" s="2">
        <v>932528088</v>
      </c>
      <c r="D212">
        <f>VLOOKUP(B212,'Pivot SK-2275'!$A$5:$A$280,1,0)</f>
        <v>44049</v>
      </c>
    </row>
    <row r="213" spans="1:4" x14ac:dyDescent="0.2">
      <c r="A213" t="str">
        <f t="shared" si="3"/>
        <v>07/08/2020 Total</v>
      </c>
      <c r="B213" s="1">
        <v>44050</v>
      </c>
      <c r="C213" s="2">
        <v>843438530</v>
      </c>
      <c r="D213">
        <f>VLOOKUP(B213,'Pivot SK-2275'!$A$5:$A$280,1,0)</f>
        <v>44050</v>
      </c>
    </row>
    <row r="214" spans="1:4" x14ac:dyDescent="0.2">
      <c r="A214" t="str">
        <f t="shared" si="3"/>
        <v>08/08/2020 Total</v>
      </c>
      <c r="B214" s="1">
        <v>44051</v>
      </c>
      <c r="C214" s="2">
        <v>905393623</v>
      </c>
      <c r="D214">
        <f>VLOOKUP(B214,'Pivot SK-2275'!$A$5:$A$280,1,0)</f>
        <v>44051</v>
      </c>
    </row>
    <row r="215" spans="1:4" x14ac:dyDescent="0.2">
      <c r="A215" t="str">
        <f t="shared" si="3"/>
        <v>09/08/2020 Total</v>
      </c>
      <c r="B215" s="1">
        <v>44052</v>
      </c>
      <c r="C215" s="2">
        <v>817082343</v>
      </c>
      <c r="D215" t="e">
        <f>VLOOKUP(B215,'Pivot SK-2275'!$A$5:$A$280,1,0)</f>
        <v>#N/A</v>
      </c>
    </row>
    <row r="216" spans="1:4" x14ac:dyDescent="0.2">
      <c r="A216" t="str">
        <f t="shared" si="3"/>
        <v>10/08/2020 Total</v>
      </c>
      <c r="B216" s="1">
        <v>44053</v>
      </c>
      <c r="C216" s="2">
        <v>313833132</v>
      </c>
      <c r="D216">
        <f>VLOOKUP(B216,'Pivot SK-2275'!$A$5:$A$280,1,0)</f>
        <v>44053</v>
      </c>
    </row>
    <row r="217" spans="1:4" x14ac:dyDescent="0.2">
      <c r="A217" t="str">
        <f t="shared" si="3"/>
        <v>11/08/2020 Total</v>
      </c>
      <c r="B217" s="1">
        <v>44054</v>
      </c>
      <c r="C217" s="2">
        <v>1436187983</v>
      </c>
      <c r="D217">
        <f>VLOOKUP(B217,'Pivot SK-2275'!$A$5:$A$280,1,0)</f>
        <v>44054</v>
      </c>
    </row>
    <row r="218" spans="1:4" x14ac:dyDescent="0.2">
      <c r="A218" t="str">
        <f t="shared" si="3"/>
        <v>12/08/2020 Total</v>
      </c>
      <c r="B218" s="1">
        <v>44055</v>
      </c>
      <c r="C218" s="2">
        <v>1149063924</v>
      </c>
      <c r="D218">
        <f>VLOOKUP(B218,'Pivot SK-2275'!$A$5:$A$280,1,0)</f>
        <v>44055</v>
      </c>
    </row>
    <row r="219" spans="1:4" x14ac:dyDescent="0.2">
      <c r="A219" t="str">
        <f t="shared" si="3"/>
        <v>13/08/2020 Total</v>
      </c>
      <c r="B219" s="1">
        <v>44056</v>
      </c>
      <c r="C219" s="2">
        <v>990543230</v>
      </c>
      <c r="D219">
        <f>VLOOKUP(B219,'Pivot SK-2275'!$A$5:$A$280,1,0)</f>
        <v>44056</v>
      </c>
    </row>
    <row r="220" spans="1:4" x14ac:dyDescent="0.2">
      <c r="A220" t="str">
        <f t="shared" si="3"/>
        <v>14/08/2020 Total</v>
      </c>
      <c r="B220" s="1">
        <v>44057</v>
      </c>
      <c r="C220" s="2">
        <v>885346832</v>
      </c>
      <c r="D220">
        <f>VLOOKUP(B220,'Pivot SK-2275'!$A$5:$A$280,1,0)</f>
        <v>44057</v>
      </c>
    </row>
    <row r="221" spans="1:4" x14ac:dyDescent="0.2">
      <c r="A221" t="str">
        <f t="shared" si="3"/>
        <v>15/08/2020 Total</v>
      </c>
      <c r="B221" s="1">
        <v>44058</v>
      </c>
      <c r="C221" s="2">
        <v>917722177</v>
      </c>
      <c r="D221">
        <f>VLOOKUP(B221,'Pivot SK-2275'!$A$5:$A$280,1,0)</f>
        <v>44058</v>
      </c>
    </row>
    <row r="222" spans="1:4" x14ac:dyDescent="0.2">
      <c r="A222" t="str">
        <f t="shared" si="3"/>
        <v>16/08/2020 Total</v>
      </c>
      <c r="B222" s="1">
        <v>44059</v>
      </c>
      <c r="C222" s="2">
        <v>858530424</v>
      </c>
      <c r="D222" t="e">
        <f>VLOOKUP(B222,'Pivot SK-2275'!$A$5:$A$280,1,0)</f>
        <v>#N/A</v>
      </c>
    </row>
    <row r="223" spans="1:4" x14ac:dyDescent="0.2">
      <c r="A223" t="str">
        <f t="shared" si="3"/>
        <v>17/08/2020 Total</v>
      </c>
      <c r="B223" s="1">
        <v>44060</v>
      </c>
      <c r="C223" s="2">
        <v>231177031</v>
      </c>
      <c r="D223">
        <f>VLOOKUP(B223,'Pivot SK-2275'!$A$5:$A$280,1,0)</f>
        <v>44060</v>
      </c>
    </row>
    <row r="224" spans="1:4" x14ac:dyDescent="0.2">
      <c r="A224" t="str">
        <f t="shared" si="3"/>
        <v>18/08/2020 Total</v>
      </c>
      <c r="B224" s="1">
        <v>44061</v>
      </c>
      <c r="C224" s="2">
        <v>1191709378</v>
      </c>
      <c r="D224">
        <f>VLOOKUP(B224,'Pivot SK-2275'!$A$5:$A$280,1,0)</f>
        <v>44061</v>
      </c>
    </row>
    <row r="225" spans="1:4" x14ac:dyDescent="0.2">
      <c r="A225" t="str">
        <f t="shared" si="3"/>
        <v>19/08/2020 Total</v>
      </c>
      <c r="B225" s="1">
        <v>44062</v>
      </c>
      <c r="C225" s="2">
        <v>848446590</v>
      </c>
      <c r="D225">
        <f>VLOOKUP(B225,'Pivot SK-2275'!$A$5:$A$280,1,0)</f>
        <v>44062</v>
      </c>
    </row>
    <row r="226" spans="1:4" x14ac:dyDescent="0.2">
      <c r="A226" t="str">
        <f t="shared" si="3"/>
        <v>20/08/2020 Total</v>
      </c>
      <c r="B226" s="1">
        <v>44063</v>
      </c>
      <c r="C226" s="2">
        <v>783412337</v>
      </c>
      <c r="D226">
        <f>VLOOKUP(B226,'Pivot SK-2275'!$A$5:$A$280,1,0)</f>
        <v>44063</v>
      </c>
    </row>
    <row r="227" spans="1:4" x14ac:dyDescent="0.2">
      <c r="A227" t="str">
        <f t="shared" si="3"/>
        <v>21/08/2020 Total</v>
      </c>
      <c r="B227" s="1">
        <v>44064</v>
      </c>
      <c r="C227" s="2">
        <v>815421127</v>
      </c>
      <c r="D227">
        <f>VLOOKUP(B227,'Pivot SK-2275'!$A$5:$A$280,1,0)</f>
        <v>44064</v>
      </c>
    </row>
    <row r="228" spans="1:4" x14ac:dyDescent="0.2">
      <c r="A228" t="str">
        <f t="shared" si="3"/>
        <v>22/08/2020 Total</v>
      </c>
      <c r="B228" s="1">
        <v>44065</v>
      </c>
      <c r="C228" s="2">
        <v>943579279</v>
      </c>
      <c r="D228">
        <f>VLOOKUP(B228,'Pivot SK-2275'!$A$5:$A$280,1,0)</f>
        <v>44065</v>
      </c>
    </row>
    <row r="229" spans="1:4" x14ac:dyDescent="0.2">
      <c r="A229" t="str">
        <f t="shared" si="3"/>
        <v>23/08/2020 Total</v>
      </c>
      <c r="B229" s="1">
        <v>44066</v>
      </c>
      <c r="C229" s="2">
        <v>730797019</v>
      </c>
      <c r="D229">
        <f>VLOOKUP(B229,'Pivot SK-2275'!$A$5:$A$280,1,0)</f>
        <v>44066</v>
      </c>
    </row>
    <row r="230" spans="1:4" x14ac:dyDescent="0.2">
      <c r="A230" t="str">
        <f t="shared" si="3"/>
        <v>24/08/2020 Total</v>
      </c>
      <c r="B230" s="1">
        <v>44067</v>
      </c>
      <c r="C230" s="2">
        <v>227951492</v>
      </c>
      <c r="D230">
        <f>VLOOKUP(B230,'Pivot SK-2275'!$A$5:$A$280,1,0)</f>
        <v>44067</v>
      </c>
    </row>
    <row r="231" spans="1:4" x14ac:dyDescent="0.2">
      <c r="A231" t="str">
        <f t="shared" si="3"/>
        <v>25/08/2020 Total</v>
      </c>
      <c r="B231" s="1">
        <v>44068</v>
      </c>
      <c r="C231" s="2">
        <v>1130575096</v>
      </c>
      <c r="D231">
        <f>VLOOKUP(B231,'Pivot SK-2275'!$A$5:$A$280,1,0)</f>
        <v>44068</v>
      </c>
    </row>
    <row r="232" spans="1:4" x14ac:dyDescent="0.2">
      <c r="A232" t="str">
        <f t="shared" si="3"/>
        <v>26/08/2020 Total</v>
      </c>
      <c r="B232" s="1">
        <v>44069</v>
      </c>
      <c r="C232" s="2">
        <v>1026568598</v>
      </c>
      <c r="D232">
        <f>VLOOKUP(B232,'Pivot SK-2275'!$A$5:$A$280,1,0)</f>
        <v>44069</v>
      </c>
    </row>
    <row r="233" spans="1:4" x14ac:dyDescent="0.2">
      <c r="A233" t="str">
        <f t="shared" si="3"/>
        <v>27/08/2020 Total</v>
      </c>
      <c r="B233" s="1">
        <v>44070</v>
      </c>
      <c r="C233" s="2">
        <v>944778274</v>
      </c>
      <c r="D233">
        <f>VLOOKUP(B233,'Pivot SK-2275'!$A$5:$A$280,1,0)</f>
        <v>44070</v>
      </c>
    </row>
    <row r="234" spans="1:4" x14ac:dyDescent="0.2">
      <c r="A234" t="str">
        <f t="shared" si="3"/>
        <v>28/08/2020 Total</v>
      </c>
      <c r="B234" s="1">
        <v>44071</v>
      </c>
      <c r="C234" s="2">
        <v>1069825450</v>
      </c>
      <c r="D234">
        <f>VLOOKUP(B234,'Pivot SK-2275'!$A$5:$A$280,1,0)</f>
        <v>44071</v>
      </c>
    </row>
    <row r="235" spans="1:4" x14ac:dyDescent="0.2">
      <c r="A235" t="str">
        <f t="shared" si="3"/>
        <v>29/08/2020 Total</v>
      </c>
      <c r="B235" s="1">
        <v>44072</v>
      </c>
      <c r="C235" s="2">
        <v>979618039</v>
      </c>
      <c r="D235">
        <f>VLOOKUP(B235,'Pivot SK-2275'!$A$5:$A$280,1,0)</f>
        <v>44072</v>
      </c>
    </row>
    <row r="236" spans="1:4" x14ac:dyDescent="0.2">
      <c r="A236" t="str">
        <f t="shared" si="3"/>
        <v>30/08/2020 Total</v>
      </c>
      <c r="B236" s="1">
        <v>44073</v>
      </c>
      <c r="C236" s="2">
        <v>784897038</v>
      </c>
      <c r="D236" t="e">
        <f>VLOOKUP(B236,'Pivot SK-2275'!$A$5:$A$280,1,0)</f>
        <v>#N/A</v>
      </c>
    </row>
    <row r="237" spans="1:4" x14ac:dyDescent="0.2">
      <c r="A237" t="str">
        <f t="shared" si="3"/>
        <v>31/08/2020 Total</v>
      </c>
      <c r="B237" s="1">
        <v>44074</v>
      </c>
      <c r="C237" s="2">
        <v>255537049</v>
      </c>
      <c r="D237">
        <f>VLOOKUP(B237,'Pivot SK-2275'!$A$5:$A$280,1,0)</f>
        <v>44074</v>
      </c>
    </row>
    <row r="238" spans="1:4" x14ac:dyDescent="0.2">
      <c r="A238" t="str">
        <f t="shared" si="3"/>
        <v>01/09/2020 Total</v>
      </c>
      <c r="B238" s="1">
        <v>44075</v>
      </c>
      <c r="C238" s="2">
        <v>1165842391</v>
      </c>
      <c r="D238">
        <f>VLOOKUP(B238,'Pivot SK-2275'!$A$5:$A$280,1,0)</f>
        <v>44075</v>
      </c>
    </row>
    <row r="239" spans="1:4" x14ac:dyDescent="0.2">
      <c r="A239" t="str">
        <f t="shared" si="3"/>
        <v>02/09/2020 Total</v>
      </c>
      <c r="B239" s="1">
        <v>44076</v>
      </c>
      <c r="C239" s="2">
        <v>934201588</v>
      </c>
      <c r="D239" t="e">
        <f>VLOOKUP(B239,'Pivot SK-2275'!$A$5:$A$280,1,0)</f>
        <v>#N/A</v>
      </c>
    </row>
    <row r="240" spans="1:4" x14ac:dyDescent="0.2">
      <c r="A240" t="str">
        <f t="shared" si="3"/>
        <v>03/09/2020 Total</v>
      </c>
      <c r="B240" s="1">
        <v>44077</v>
      </c>
      <c r="C240" s="2">
        <v>57615433</v>
      </c>
      <c r="D240">
        <f>VLOOKUP(B240,'Pivot SK-2275'!$A$5:$A$280,1,0)</f>
        <v>44077</v>
      </c>
    </row>
    <row r="241" spans="1:4" x14ac:dyDescent="0.2">
      <c r="A241" t="str">
        <f t="shared" si="3"/>
        <v>04/09/2020 Total</v>
      </c>
      <c r="B241" s="1">
        <v>44078</v>
      </c>
      <c r="C241" s="2">
        <v>1193828566</v>
      </c>
      <c r="D241">
        <f>VLOOKUP(B241,'Pivot SK-2275'!$A$5:$A$280,1,0)</f>
        <v>44078</v>
      </c>
    </row>
    <row r="242" spans="1:4" x14ac:dyDescent="0.2">
      <c r="A242" t="str">
        <f t="shared" si="3"/>
        <v>05/09/2020 Total</v>
      </c>
      <c r="B242" s="1">
        <v>44079</v>
      </c>
      <c r="C242" s="2">
        <v>828527939</v>
      </c>
      <c r="D242">
        <f>VLOOKUP(B242,'Pivot SK-2275'!$A$5:$A$280,1,0)</f>
        <v>44079</v>
      </c>
    </row>
    <row r="243" spans="1:4" x14ac:dyDescent="0.2">
      <c r="A243" t="str">
        <f t="shared" si="3"/>
        <v>06/09/2020 Total</v>
      </c>
      <c r="B243" s="1">
        <v>44080</v>
      </c>
      <c r="C243" s="2">
        <v>551079422</v>
      </c>
      <c r="D243" t="e">
        <f>VLOOKUP(B243,'Pivot SK-2275'!$A$5:$A$280,1,0)</f>
        <v>#N/A</v>
      </c>
    </row>
    <row r="244" spans="1:4" x14ac:dyDescent="0.2">
      <c r="A244" t="str">
        <f t="shared" si="3"/>
        <v>07/09/2020 Total</v>
      </c>
      <c r="B244" s="1">
        <v>44081</v>
      </c>
      <c r="C244" s="2">
        <v>128307293</v>
      </c>
      <c r="D244">
        <f>VLOOKUP(B244,'Pivot SK-2275'!$A$5:$A$280,1,0)</f>
        <v>44081</v>
      </c>
    </row>
    <row r="245" spans="1:4" x14ac:dyDescent="0.2">
      <c r="A245" t="str">
        <f t="shared" si="3"/>
        <v>08/09/2020 Total</v>
      </c>
      <c r="B245" s="1">
        <v>44082</v>
      </c>
      <c r="C245" s="2">
        <v>1035434489</v>
      </c>
      <c r="D245">
        <f>VLOOKUP(B245,'Pivot SK-2275'!$A$5:$A$280,1,0)</f>
        <v>44082</v>
      </c>
    </row>
    <row r="246" spans="1:4" x14ac:dyDescent="0.2">
      <c r="A246" t="str">
        <f t="shared" si="3"/>
        <v>09/09/2020 Total</v>
      </c>
      <c r="B246" s="1">
        <v>44083</v>
      </c>
      <c r="C246" s="2">
        <v>845318862</v>
      </c>
      <c r="D246">
        <f>VLOOKUP(B246,'Pivot SK-2275'!$A$5:$A$280,1,0)</f>
        <v>44083</v>
      </c>
    </row>
    <row r="247" spans="1:4" x14ac:dyDescent="0.2">
      <c r="A247" t="str">
        <f t="shared" si="3"/>
        <v>10/09/2020 Total</v>
      </c>
      <c r="B247" s="1">
        <v>44084</v>
      </c>
      <c r="C247" s="2">
        <v>932243355</v>
      </c>
      <c r="D247">
        <f>VLOOKUP(B247,'Pivot SK-2275'!$A$5:$A$280,1,0)</f>
        <v>44084</v>
      </c>
    </row>
    <row r="248" spans="1:4" x14ac:dyDescent="0.2">
      <c r="A248" t="str">
        <f t="shared" si="3"/>
        <v>11/09/2020 Total</v>
      </c>
      <c r="B248" s="1">
        <v>44085</v>
      </c>
      <c r="C248" s="2">
        <v>881686220</v>
      </c>
      <c r="D248">
        <f>VLOOKUP(B248,'Pivot SK-2275'!$A$5:$A$280,1,0)</f>
        <v>44085</v>
      </c>
    </row>
    <row r="249" spans="1:4" x14ac:dyDescent="0.2">
      <c r="A249" t="str">
        <f t="shared" si="3"/>
        <v>12/09/2020 Total</v>
      </c>
      <c r="B249" s="1">
        <v>44086</v>
      </c>
      <c r="C249" s="2">
        <v>867710743</v>
      </c>
      <c r="D249">
        <f>VLOOKUP(B249,'Pivot SK-2275'!$A$5:$A$280,1,0)</f>
        <v>44086</v>
      </c>
    </row>
    <row r="250" spans="1:4" x14ac:dyDescent="0.2">
      <c r="A250" t="str">
        <f t="shared" si="3"/>
        <v>13/09/2020 Total</v>
      </c>
      <c r="B250" s="1">
        <v>44087</v>
      </c>
      <c r="C250" s="2">
        <v>843999201</v>
      </c>
      <c r="D250" t="e">
        <f>VLOOKUP(B250,'Pivot SK-2275'!$A$5:$A$280,1,0)</f>
        <v>#N/A</v>
      </c>
    </row>
    <row r="251" spans="1:4" x14ac:dyDescent="0.2">
      <c r="A251" t="str">
        <f t="shared" si="3"/>
        <v>14/09/2020 Total</v>
      </c>
      <c r="B251" s="1">
        <v>44088</v>
      </c>
      <c r="C251" s="2">
        <v>340666826</v>
      </c>
      <c r="D251">
        <f>VLOOKUP(B251,'Pivot SK-2275'!$A$5:$A$280,1,0)</f>
        <v>44088</v>
      </c>
    </row>
    <row r="252" spans="1:4" x14ac:dyDescent="0.2">
      <c r="A252" t="str">
        <f t="shared" si="3"/>
        <v>15/09/2020 Total</v>
      </c>
      <c r="B252" s="1">
        <v>44089</v>
      </c>
      <c r="C252" s="2">
        <v>1040230108</v>
      </c>
      <c r="D252">
        <f>VLOOKUP(B252,'Pivot SK-2275'!$A$5:$A$280,1,0)</f>
        <v>44089</v>
      </c>
    </row>
    <row r="253" spans="1:4" x14ac:dyDescent="0.2">
      <c r="A253" t="str">
        <f t="shared" si="3"/>
        <v>16/09/2020 Total</v>
      </c>
      <c r="B253" s="1">
        <v>44090</v>
      </c>
      <c r="C253" s="2">
        <v>796976617</v>
      </c>
      <c r="D253">
        <f>VLOOKUP(B253,'Pivot SK-2275'!$A$5:$A$280,1,0)</f>
        <v>44090</v>
      </c>
    </row>
    <row r="254" spans="1:4" x14ac:dyDescent="0.2">
      <c r="A254" t="str">
        <f t="shared" si="3"/>
        <v>17/09/2020 Total</v>
      </c>
      <c r="B254" s="1">
        <v>44091</v>
      </c>
      <c r="C254" s="2">
        <v>765297054</v>
      </c>
      <c r="D254">
        <f>VLOOKUP(B254,'Pivot SK-2275'!$A$5:$A$280,1,0)</f>
        <v>44091</v>
      </c>
    </row>
    <row r="255" spans="1:4" x14ac:dyDescent="0.2">
      <c r="A255" t="str">
        <f t="shared" si="3"/>
        <v>18/09/2020 Total</v>
      </c>
      <c r="B255" s="1">
        <v>44092</v>
      </c>
      <c r="C255" s="2">
        <v>696095864</v>
      </c>
      <c r="D255">
        <f>VLOOKUP(B255,'Pivot SK-2275'!$A$5:$A$280,1,0)</f>
        <v>44092</v>
      </c>
    </row>
    <row r="256" spans="1:4" x14ac:dyDescent="0.2">
      <c r="A256" t="str">
        <f t="shared" si="3"/>
        <v>19/09/2020 Total</v>
      </c>
      <c r="B256" s="1">
        <v>44093</v>
      </c>
      <c r="C256" s="2">
        <v>672763347</v>
      </c>
      <c r="D256" t="e">
        <f>VLOOKUP(B256,'Pivot SK-2275'!$A$5:$A$280,1,0)</f>
        <v>#N/A</v>
      </c>
    </row>
    <row r="257" spans="1:4" x14ac:dyDescent="0.2">
      <c r="A257" t="str">
        <f t="shared" si="3"/>
        <v>20/09/2020 Total</v>
      </c>
      <c r="B257" s="1">
        <v>44094</v>
      </c>
      <c r="C257" s="2">
        <v>637701939</v>
      </c>
      <c r="D257" t="e">
        <f>VLOOKUP(B257,'Pivot SK-2275'!$A$5:$A$280,1,0)</f>
        <v>#N/A</v>
      </c>
    </row>
    <row r="258" spans="1:4" x14ac:dyDescent="0.2">
      <c r="A258" t="str">
        <f t="shared" si="3"/>
        <v>21/09/2020 Total</v>
      </c>
      <c r="B258" s="1">
        <v>44095</v>
      </c>
      <c r="C258" s="2">
        <v>152315828</v>
      </c>
      <c r="D258">
        <f>VLOOKUP(B258,'Pivot SK-2275'!$A$5:$A$280,1,0)</f>
        <v>44095</v>
      </c>
    </row>
    <row r="259" spans="1:4" x14ac:dyDescent="0.2">
      <c r="A259" t="str">
        <f t="shared" ref="A259:A322" si="4">TEXT(B259,"dd/mm/yyyy")&amp;" Total"</f>
        <v>22/09/2020 Total</v>
      </c>
      <c r="B259" s="1">
        <v>44096</v>
      </c>
      <c r="C259" s="2">
        <v>974554553</v>
      </c>
      <c r="D259">
        <f>VLOOKUP(B259,'Pivot SK-2275'!$A$5:$A$280,1,0)</f>
        <v>44096</v>
      </c>
    </row>
    <row r="260" spans="1:4" x14ac:dyDescent="0.2">
      <c r="A260" t="str">
        <f t="shared" si="4"/>
        <v>23/09/2020 Total</v>
      </c>
      <c r="B260" s="1">
        <v>44097</v>
      </c>
      <c r="C260" s="2">
        <v>1120215972</v>
      </c>
      <c r="D260">
        <f>VLOOKUP(B260,'Pivot SK-2275'!$A$5:$A$280,1,0)</f>
        <v>44097</v>
      </c>
    </row>
    <row r="261" spans="1:4" x14ac:dyDescent="0.2">
      <c r="A261" t="str">
        <f t="shared" si="4"/>
        <v>24/09/2020 Total</v>
      </c>
      <c r="B261" s="1">
        <v>44098</v>
      </c>
      <c r="C261" s="2">
        <v>677631870</v>
      </c>
      <c r="D261">
        <f>VLOOKUP(B261,'Pivot SK-2275'!$A$5:$A$280,1,0)</f>
        <v>44098</v>
      </c>
    </row>
    <row r="262" spans="1:4" x14ac:dyDescent="0.2">
      <c r="A262" t="str">
        <f t="shared" si="4"/>
        <v>25/09/2020 Total</v>
      </c>
      <c r="B262" s="1">
        <v>44099</v>
      </c>
      <c r="C262" s="2">
        <v>501652797</v>
      </c>
      <c r="D262">
        <f>VLOOKUP(B262,'Pivot SK-2275'!$A$5:$A$280,1,0)</f>
        <v>44099</v>
      </c>
    </row>
    <row r="263" spans="1:4" x14ac:dyDescent="0.2">
      <c r="A263" t="str">
        <f t="shared" si="4"/>
        <v>26/09/2020 Total</v>
      </c>
      <c r="B263" s="1">
        <v>44100</v>
      </c>
      <c r="C263" s="2">
        <v>680697150</v>
      </c>
      <c r="D263">
        <f>VLOOKUP(B263,'Pivot SK-2275'!$A$5:$A$280,1,0)</f>
        <v>44100</v>
      </c>
    </row>
    <row r="264" spans="1:4" x14ac:dyDescent="0.2">
      <c r="A264" t="str">
        <f t="shared" si="4"/>
        <v>27/09/2020 Total</v>
      </c>
      <c r="B264" s="1">
        <v>44101</v>
      </c>
      <c r="C264" s="2">
        <v>410920183</v>
      </c>
      <c r="D264" t="e">
        <f>VLOOKUP(B264,'Pivot SK-2275'!$A$5:$A$280,1,0)</f>
        <v>#N/A</v>
      </c>
    </row>
    <row r="265" spans="1:4" x14ac:dyDescent="0.2">
      <c r="A265" t="str">
        <f t="shared" si="4"/>
        <v>28/09/2020 Total</v>
      </c>
      <c r="B265" s="1">
        <v>44102</v>
      </c>
      <c r="C265" s="2">
        <v>183174417</v>
      </c>
      <c r="D265">
        <f>VLOOKUP(B265,'Pivot SK-2275'!$A$5:$A$280,1,0)</f>
        <v>44102</v>
      </c>
    </row>
    <row r="266" spans="1:4" x14ac:dyDescent="0.2">
      <c r="A266" t="str">
        <f t="shared" si="4"/>
        <v>29/09/2020 Total</v>
      </c>
      <c r="B266" s="1">
        <v>44103</v>
      </c>
      <c r="C266" s="2">
        <v>945429412</v>
      </c>
      <c r="D266">
        <f>VLOOKUP(B266,'Pivot SK-2275'!$A$5:$A$280,1,0)</f>
        <v>44103</v>
      </c>
    </row>
    <row r="267" spans="1:4" x14ac:dyDescent="0.2">
      <c r="A267" t="str">
        <f t="shared" si="4"/>
        <v>30/09/2020 Total</v>
      </c>
      <c r="B267" s="1">
        <v>44104</v>
      </c>
      <c r="C267" s="2">
        <v>647389878</v>
      </c>
      <c r="D267">
        <f>VLOOKUP(B267,'Pivot SK-2275'!$A$5:$A$280,1,0)</f>
        <v>44104</v>
      </c>
    </row>
    <row r="268" spans="1:4" x14ac:dyDescent="0.2">
      <c r="A268" t="str">
        <f t="shared" si="4"/>
        <v>01/10/2020 Total</v>
      </c>
      <c r="B268" s="1">
        <v>44105</v>
      </c>
      <c r="C268" s="2">
        <v>640490727</v>
      </c>
      <c r="D268">
        <f>VLOOKUP(B268,'Pivot SK-2275'!$A$5:$A$280,1,0)</f>
        <v>44105</v>
      </c>
    </row>
    <row r="269" spans="1:4" x14ac:dyDescent="0.2">
      <c r="A269" t="str">
        <f t="shared" si="4"/>
        <v>02/10/2020 Total</v>
      </c>
      <c r="B269" s="1">
        <v>44106</v>
      </c>
      <c r="C269" s="2">
        <v>651095944</v>
      </c>
      <c r="D269">
        <f>VLOOKUP(B269,'Pivot SK-2275'!$A$5:$A$280,1,0)</f>
        <v>44106</v>
      </c>
    </row>
    <row r="270" spans="1:4" x14ac:dyDescent="0.2">
      <c r="A270" t="str">
        <f t="shared" si="4"/>
        <v>03/10/2020 Total</v>
      </c>
      <c r="B270" s="1">
        <v>44107</v>
      </c>
      <c r="C270" s="2">
        <v>680054712</v>
      </c>
      <c r="D270" t="e">
        <f>VLOOKUP(B270,'Pivot SK-2275'!$A$5:$A$280,1,0)</f>
        <v>#N/A</v>
      </c>
    </row>
    <row r="271" spans="1:4" x14ac:dyDescent="0.2">
      <c r="A271" t="str">
        <f t="shared" si="4"/>
        <v>04/10/2020 Total</v>
      </c>
      <c r="B271" s="1">
        <v>44108</v>
      </c>
      <c r="C271" s="2">
        <v>506458496</v>
      </c>
      <c r="D271" t="e">
        <f>VLOOKUP(B271,'Pivot SK-2275'!$A$5:$A$280,1,0)</f>
        <v>#N/A</v>
      </c>
    </row>
    <row r="272" spans="1:4" x14ac:dyDescent="0.2">
      <c r="A272" t="str">
        <f t="shared" si="4"/>
        <v>05/10/2020 Total</v>
      </c>
      <c r="B272" s="1">
        <v>44109</v>
      </c>
      <c r="C272" s="2">
        <v>104500605</v>
      </c>
      <c r="D272">
        <f>VLOOKUP(B272,'Pivot SK-2275'!$A$5:$A$280,1,0)</f>
        <v>44109</v>
      </c>
    </row>
    <row r="273" spans="1:4" x14ac:dyDescent="0.2">
      <c r="A273" t="str">
        <f t="shared" si="4"/>
        <v>06/10/2020 Total</v>
      </c>
      <c r="B273" s="1">
        <v>44110</v>
      </c>
      <c r="C273" s="2">
        <v>896853492</v>
      </c>
      <c r="D273">
        <f>VLOOKUP(B273,'Pivot SK-2275'!$A$5:$A$280,1,0)</f>
        <v>44110</v>
      </c>
    </row>
    <row r="274" spans="1:4" x14ac:dyDescent="0.2">
      <c r="A274" t="str">
        <f t="shared" si="4"/>
        <v>07/10/2020 Total</v>
      </c>
      <c r="B274" s="1">
        <v>44111</v>
      </c>
      <c r="C274" s="2">
        <v>846494317</v>
      </c>
      <c r="D274">
        <f>VLOOKUP(B274,'Pivot SK-2275'!$A$5:$A$280,1,0)</f>
        <v>44111</v>
      </c>
    </row>
    <row r="275" spans="1:4" x14ac:dyDescent="0.2">
      <c r="A275" t="str">
        <f t="shared" si="4"/>
        <v>08/10/2020 Total</v>
      </c>
      <c r="B275" s="1">
        <v>44112</v>
      </c>
      <c r="C275" s="2">
        <v>518394706</v>
      </c>
      <c r="D275">
        <f>VLOOKUP(B275,'Pivot SK-2275'!$A$5:$A$280,1,0)</f>
        <v>44112</v>
      </c>
    </row>
    <row r="276" spans="1:4" x14ac:dyDescent="0.2">
      <c r="A276" t="str">
        <f t="shared" si="4"/>
        <v>09/10/2020 Total</v>
      </c>
      <c r="B276" s="1">
        <v>44113</v>
      </c>
      <c r="C276" s="2">
        <v>603131437</v>
      </c>
      <c r="D276">
        <f>VLOOKUP(B276,'Pivot SK-2275'!$A$5:$A$280,1,0)</f>
        <v>44113</v>
      </c>
    </row>
    <row r="277" spans="1:4" x14ac:dyDescent="0.2">
      <c r="A277" t="str">
        <f t="shared" si="4"/>
        <v>10/10/2020 Total</v>
      </c>
      <c r="B277" s="1">
        <v>44114</v>
      </c>
      <c r="C277" s="2">
        <v>635909148</v>
      </c>
      <c r="D277">
        <f>VLOOKUP(B277,'Pivot SK-2275'!$A$5:$A$280,1,0)</f>
        <v>44114</v>
      </c>
    </row>
    <row r="278" spans="1:4" x14ac:dyDescent="0.2">
      <c r="A278" t="str">
        <f t="shared" si="4"/>
        <v>11/10/2020 Total</v>
      </c>
      <c r="B278" s="1">
        <v>44115</v>
      </c>
      <c r="C278" s="2">
        <v>501302715</v>
      </c>
      <c r="D278" t="e">
        <f>VLOOKUP(B278,'Pivot SK-2275'!$A$5:$A$280,1,0)</f>
        <v>#N/A</v>
      </c>
    </row>
    <row r="279" spans="1:4" x14ac:dyDescent="0.2">
      <c r="A279" t="str">
        <f t="shared" si="4"/>
        <v>12/10/2020 Total</v>
      </c>
      <c r="B279" s="1">
        <v>44116</v>
      </c>
      <c r="C279" s="2">
        <v>282443701</v>
      </c>
      <c r="D279">
        <f>VLOOKUP(B279,'Pivot SK-2275'!$A$5:$A$280,1,0)</f>
        <v>44116</v>
      </c>
    </row>
    <row r="280" spans="1:4" x14ac:dyDescent="0.2">
      <c r="A280" t="str">
        <f t="shared" si="4"/>
        <v>13/10/2020 Total</v>
      </c>
      <c r="B280" s="1">
        <v>44117</v>
      </c>
      <c r="C280" s="2">
        <v>1125547570</v>
      </c>
      <c r="D280">
        <f>VLOOKUP(B280,'Pivot SK-2275'!$A$5:$A$280,1,0)</f>
        <v>44117</v>
      </c>
    </row>
    <row r="281" spans="1:4" x14ac:dyDescent="0.2">
      <c r="A281" t="str">
        <f t="shared" si="4"/>
        <v>14/10/2020 Total</v>
      </c>
      <c r="B281" s="1">
        <v>44118</v>
      </c>
      <c r="C281" s="2">
        <v>963374736</v>
      </c>
      <c r="D281">
        <f>VLOOKUP(B281,'Pivot SK-2275'!$A$5:$A$280,1,0)</f>
        <v>44118</v>
      </c>
    </row>
    <row r="282" spans="1:4" x14ac:dyDescent="0.2">
      <c r="A282" t="str">
        <f t="shared" si="4"/>
        <v>15/10/2020 Total</v>
      </c>
      <c r="B282" s="1">
        <v>44119</v>
      </c>
      <c r="C282" s="2">
        <v>808598955</v>
      </c>
      <c r="D282">
        <f>VLOOKUP(B282,'Pivot SK-2275'!$A$5:$A$280,1,0)</f>
        <v>44119</v>
      </c>
    </row>
    <row r="283" spans="1:4" x14ac:dyDescent="0.2">
      <c r="A283" t="str">
        <f t="shared" si="4"/>
        <v>16/10/2020 Total</v>
      </c>
      <c r="B283" s="1">
        <v>44120</v>
      </c>
      <c r="C283" s="2">
        <v>1008309623</v>
      </c>
      <c r="D283">
        <f>VLOOKUP(B283,'Pivot SK-2275'!$A$5:$A$280,1,0)</f>
        <v>44120</v>
      </c>
    </row>
    <row r="284" spans="1:4" x14ac:dyDescent="0.2">
      <c r="A284" t="str">
        <f t="shared" si="4"/>
        <v>17/10/2020 Total</v>
      </c>
      <c r="B284" s="1">
        <v>44121</v>
      </c>
      <c r="C284" s="2">
        <v>733625682</v>
      </c>
      <c r="D284">
        <f>VLOOKUP(B284,'Pivot SK-2275'!$A$5:$A$280,1,0)</f>
        <v>44121</v>
      </c>
    </row>
    <row r="285" spans="1:4" x14ac:dyDescent="0.2">
      <c r="A285" t="str">
        <f t="shared" si="4"/>
        <v>18/10/2020 Total</v>
      </c>
      <c r="B285" s="1">
        <v>44122</v>
      </c>
      <c r="C285" s="2">
        <v>478336886</v>
      </c>
      <c r="D285" t="e">
        <f>VLOOKUP(B285,'Pivot SK-2275'!$A$5:$A$280,1,0)</f>
        <v>#N/A</v>
      </c>
    </row>
    <row r="286" spans="1:4" x14ac:dyDescent="0.2">
      <c r="A286" t="str">
        <f t="shared" si="4"/>
        <v>19/10/2020 Total</v>
      </c>
      <c r="B286" s="1">
        <v>44123</v>
      </c>
      <c r="C286" s="2">
        <v>160724093</v>
      </c>
      <c r="D286">
        <f>VLOOKUP(B286,'Pivot SK-2275'!$A$5:$A$280,1,0)</f>
        <v>44123</v>
      </c>
    </row>
    <row r="287" spans="1:4" x14ac:dyDescent="0.2">
      <c r="A287" t="str">
        <f t="shared" si="4"/>
        <v>20/10/2020 Total</v>
      </c>
      <c r="B287" s="1">
        <v>44124</v>
      </c>
      <c r="C287" s="2">
        <v>1119074720</v>
      </c>
      <c r="D287">
        <f>VLOOKUP(B287,'Pivot SK-2275'!$A$5:$A$280,1,0)</f>
        <v>44124</v>
      </c>
    </row>
    <row r="288" spans="1:4" x14ac:dyDescent="0.2">
      <c r="A288" t="str">
        <f t="shared" si="4"/>
        <v>21/10/2020 Total</v>
      </c>
      <c r="B288" s="1">
        <v>44125</v>
      </c>
      <c r="C288" s="2">
        <v>956950853</v>
      </c>
      <c r="D288">
        <f>VLOOKUP(B288,'Pivot SK-2275'!$A$5:$A$280,1,0)</f>
        <v>44125</v>
      </c>
    </row>
    <row r="289" spans="1:4" x14ac:dyDescent="0.2">
      <c r="A289" t="str">
        <f t="shared" si="4"/>
        <v>22/10/2020 Total</v>
      </c>
      <c r="B289" s="1">
        <v>44126</v>
      </c>
      <c r="C289" s="2">
        <v>651604173</v>
      </c>
      <c r="D289">
        <f>VLOOKUP(B289,'Pivot SK-2275'!$A$5:$A$280,1,0)</f>
        <v>44126</v>
      </c>
    </row>
    <row r="290" spans="1:4" x14ac:dyDescent="0.2">
      <c r="A290" t="str">
        <f t="shared" si="4"/>
        <v>23/10/2020 Total</v>
      </c>
      <c r="B290" s="1">
        <v>44127</v>
      </c>
      <c r="C290" s="2">
        <v>775667649</v>
      </c>
      <c r="D290">
        <f>VLOOKUP(B290,'Pivot SK-2275'!$A$5:$A$280,1,0)</f>
        <v>44127</v>
      </c>
    </row>
    <row r="291" spans="1:4" x14ac:dyDescent="0.2">
      <c r="A291" t="str">
        <f t="shared" si="4"/>
        <v>24/10/2020 Total</v>
      </c>
      <c r="B291" s="1">
        <v>44128</v>
      </c>
      <c r="C291" s="2">
        <v>653526878</v>
      </c>
      <c r="D291">
        <f>VLOOKUP(B291,'Pivot SK-2275'!$A$5:$A$280,1,0)</f>
        <v>44128</v>
      </c>
    </row>
    <row r="292" spans="1:4" x14ac:dyDescent="0.2">
      <c r="A292" t="str">
        <f t="shared" si="4"/>
        <v>25/10/2020 Total</v>
      </c>
      <c r="B292" s="1">
        <v>44129</v>
      </c>
      <c r="C292" s="2">
        <v>549833421</v>
      </c>
      <c r="D292" t="e">
        <f>VLOOKUP(B292,'Pivot SK-2275'!$A$5:$A$280,1,0)</f>
        <v>#N/A</v>
      </c>
    </row>
    <row r="293" spans="1:4" x14ac:dyDescent="0.2">
      <c r="A293" t="str">
        <f t="shared" si="4"/>
        <v>26/10/2020 Total</v>
      </c>
      <c r="B293" s="1">
        <v>44130</v>
      </c>
      <c r="C293" s="2">
        <v>191305802</v>
      </c>
      <c r="D293">
        <f>VLOOKUP(B293,'Pivot SK-2275'!$A$5:$A$280,1,0)</f>
        <v>44130</v>
      </c>
    </row>
    <row r="294" spans="1:4" x14ac:dyDescent="0.2">
      <c r="A294" t="str">
        <f t="shared" si="4"/>
        <v>27/10/2020 Total</v>
      </c>
      <c r="B294" s="1">
        <v>44131</v>
      </c>
      <c r="C294" s="2">
        <v>870021042</v>
      </c>
      <c r="D294">
        <f>VLOOKUP(B294,'Pivot SK-2275'!$A$5:$A$280,1,0)</f>
        <v>44131</v>
      </c>
    </row>
    <row r="295" spans="1:4" x14ac:dyDescent="0.2">
      <c r="A295" t="str">
        <f t="shared" si="4"/>
        <v>28/10/2020 Total</v>
      </c>
      <c r="B295" s="37">
        <v>44132</v>
      </c>
      <c r="C295" s="38">
        <v>731319727</v>
      </c>
      <c r="D295">
        <f>VLOOKUP(B295,'Pivot SK-2275'!$A$5:$A$280,1,0)</f>
        <v>44132</v>
      </c>
    </row>
    <row r="296" spans="1:4" x14ac:dyDescent="0.2">
      <c r="A296" t="str">
        <f t="shared" si="4"/>
        <v>29/10/2020 Total</v>
      </c>
      <c r="B296" s="37">
        <v>44133</v>
      </c>
      <c r="C296" s="38">
        <v>587715103</v>
      </c>
      <c r="D296">
        <f>VLOOKUP(B296,'Pivot SK-2275'!$A$5:$A$280,1,0)</f>
        <v>44133</v>
      </c>
    </row>
    <row r="297" spans="1:4" x14ac:dyDescent="0.2">
      <c r="A297" t="str">
        <f t="shared" si="4"/>
        <v>30/10/2020 Total</v>
      </c>
      <c r="B297" s="37">
        <v>44134</v>
      </c>
      <c r="C297" s="38">
        <v>608140765</v>
      </c>
      <c r="D297">
        <f>VLOOKUP(B297,'Pivot SK-2275'!$A$5:$A$280,1,0)</f>
        <v>44134</v>
      </c>
    </row>
    <row r="298" spans="1:4" x14ac:dyDescent="0.2">
      <c r="A298" t="str">
        <f t="shared" si="4"/>
        <v>31/10/2020 Total</v>
      </c>
      <c r="B298" s="1">
        <v>44135</v>
      </c>
      <c r="C298" s="2">
        <v>679832873</v>
      </c>
      <c r="D298" t="e">
        <f>VLOOKUP(B298,'Pivot SK-2275'!$A$5:$A$280,1,0)</f>
        <v>#N/A</v>
      </c>
    </row>
    <row r="299" spans="1:4" x14ac:dyDescent="0.2">
      <c r="A299" t="str">
        <f t="shared" si="4"/>
        <v>01/11/2020 Total</v>
      </c>
      <c r="B299" s="1">
        <v>44136</v>
      </c>
      <c r="C299" s="2">
        <v>423040017</v>
      </c>
      <c r="D299" t="e">
        <f>VLOOKUP(B299,'Pivot SK-2275'!$A$5:$A$280,1,0)</f>
        <v>#N/A</v>
      </c>
    </row>
    <row r="300" spans="1:4" x14ac:dyDescent="0.2">
      <c r="A300" t="str">
        <f t="shared" si="4"/>
        <v>02/11/2020 Total</v>
      </c>
      <c r="B300" s="1">
        <v>44137</v>
      </c>
      <c r="C300" s="2">
        <v>148377441</v>
      </c>
      <c r="D300">
        <f>VLOOKUP(B300,'Pivot SK-2275'!$A$5:$A$280,1,0)</f>
        <v>44137</v>
      </c>
    </row>
    <row r="301" spans="1:4" x14ac:dyDescent="0.2">
      <c r="A301" t="str">
        <f t="shared" si="4"/>
        <v>03/11/2020 Total</v>
      </c>
      <c r="B301" s="1">
        <v>44138</v>
      </c>
      <c r="C301" s="2">
        <v>857840815</v>
      </c>
      <c r="D301">
        <f>VLOOKUP(B301,'Pivot SK-2275'!$A$5:$A$280,1,0)</f>
        <v>44138</v>
      </c>
    </row>
    <row r="302" spans="1:4" x14ac:dyDescent="0.2">
      <c r="A302" t="str">
        <f t="shared" si="4"/>
        <v>04/11/2020 Total</v>
      </c>
      <c r="B302" s="1">
        <v>44139</v>
      </c>
      <c r="C302" s="2">
        <v>718517979</v>
      </c>
      <c r="D302">
        <f>VLOOKUP(B302,'Pivot SK-2275'!$A$5:$A$280,1,0)</f>
        <v>44139</v>
      </c>
    </row>
    <row r="303" spans="1:4" x14ac:dyDescent="0.2">
      <c r="A303" t="str">
        <f t="shared" si="4"/>
        <v>05/11/2020 Total</v>
      </c>
      <c r="B303" s="1">
        <v>44140</v>
      </c>
      <c r="C303" s="2">
        <v>550273301</v>
      </c>
      <c r="D303">
        <f>VLOOKUP(B303,'Pivot SK-2275'!$A$5:$A$280,1,0)</f>
        <v>44140</v>
      </c>
    </row>
    <row r="304" spans="1:4" x14ac:dyDescent="0.2">
      <c r="A304" t="str">
        <f t="shared" si="4"/>
        <v>06/11/2020 Total</v>
      </c>
      <c r="B304" s="37">
        <v>44141</v>
      </c>
      <c r="C304" s="38">
        <v>487828196</v>
      </c>
      <c r="D304">
        <f>VLOOKUP(B304,'Pivot SK-2275'!$A$5:$A$280,1,0)</f>
        <v>44141</v>
      </c>
    </row>
    <row r="305" spans="1:4" x14ac:dyDescent="0.2">
      <c r="A305" t="str">
        <f t="shared" si="4"/>
        <v>07/11/2020 Total</v>
      </c>
      <c r="B305" s="1">
        <v>44142</v>
      </c>
      <c r="C305" s="2">
        <v>462318783</v>
      </c>
      <c r="D305">
        <f>VLOOKUP(B305,'Pivot SK-2275'!$A$5:$A$280,1,0)</f>
        <v>44142</v>
      </c>
    </row>
    <row r="306" spans="1:4" x14ac:dyDescent="0.2">
      <c r="A306" t="str">
        <f t="shared" si="4"/>
        <v>08/11/2020 Total</v>
      </c>
      <c r="B306" s="1">
        <v>44143</v>
      </c>
      <c r="C306" s="2">
        <v>568622803</v>
      </c>
      <c r="D306" t="e">
        <f>VLOOKUP(B306,'Pivot SK-2275'!$A$5:$A$280,1,0)</f>
        <v>#N/A</v>
      </c>
    </row>
    <row r="307" spans="1:4" x14ac:dyDescent="0.2">
      <c r="A307" t="str">
        <f t="shared" si="4"/>
        <v>09/11/2020 Total</v>
      </c>
      <c r="B307" s="1">
        <v>44144</v>
      </c>
      <c r="C307" s="2">
        <v>121004615</v>
      </c>
      <c r="D307">
        <f>VLOOKUP(B307,'Pivot SK-2275'!$A$5:$A$280,1,0)</f>
        <v>44144</v>
      </c>
    </row>
    <row r="308" spans="1:4" x14ac:dyDescent="0.2">
      <c r="A308" t="str">
        <f t="shared" si="4"/>
        <v>10/11/2020 Total</v>
      </c>
      <c r="B308" s="1">
        <v>44145</v>
      </c>
      <c r="C308" s="2">
        <v>795606305</v>
      </c>
      <c r="D308">
        <f>VLOOKUP(B308,'Pivot SK-2275'!$A$5:$A$280,1,0)</f>
        <v>44145</v>
      </c>
    </row>
    <row r="309" spans="1:4" x14ac:dyDescent="0.2">
      <c r="A309" t="str">
        <f t="shared" si="4"/>
        <v>11/11/2020 Total</v>
      </c>
      <c r="B309" s="1">
        <v>44146</v>
      </c>
      <c r="C309" s="2">
        <v>562129044</v>
      </c>
      <c r="D309">
        <f>VLOOKUP(B309,'Pivot SK-2275'!$A$5:$A$280,1,0)</f>
        <v>44146</v>
      </c>
    </row>
    <row r="310" spans="1:4" x14ac:dyDescent="0.2">
      <c r="A310" t="str">
        <f t="shared" si="4"/>
        <v>12/11/2020 Total</v>
      </c>
      <c r="B310" s="1">
        <v>44147</v>
      </c>
      <c r="C310" s="2">
        <v>599928570</v>
      </c>
      <c r="D310">
        <f>VLOOKUP(B310,'Pivot SK-2275'!$A$5:$A$280,1,0)</f>
        <v>44147</v>
      </c>
    </row>
    <row r="311" spans="1:4" x14ac:dyDescent="0.2">
      <c r="A311" t="str">
        <f t="shared" si="4"/>
        <v>13/11/2020 Total</v>
      </c>
      <c r="B311" s="1">
        <v>44148</v>
      </c>
      <c r="C311" s="2">
        <v>884519022</v>
      </c>
      <c r="D311">
        <f>VLOOKUP(B311,'Pivot SK-2275'!$A$5:$A$280,1,0)</f>
        <v>44148</v>
      </c>
    </row>
    <row r="312" spans="1:4" x14ac:dyDescent="0.2">
      <c r="A312" t="str">
        <f t="shared" si="4"/>
        <v>14/11/2020 Total</v>
      </c>
      <c r="B312" s="1">
        <v>44149</v>
      </c>
      <c r="C312" s="2">
        <v>1192113784</v>
      </c>
      <c r="D312" t="e">
        <f>VLOOKUP(B312,'Pivot SK-2275'!$A$5:$A$280,1,0)</f>
        <v>#N/A</v>
      </c>
    </row>
    <row r="313" spans="1:4" x14ac:dyDescent="0.2">
      <c r="A313" t="str">
        <f t="shared" si="4"/>
        <v>15/11/2020 Total</v>
      </c>
      <c r="B313" s="1">
        <v>44150</v>
      </c>
      <c r="C313" s="2">
        <v>751905961</v>
      </c>
      <c r="D313" t="e">
        <f>VLOOKUP(B313,'Pivot SK-2275'!$A$5:$A$280,1,0)</f>
        <v>#N/A</v>
      </c>
    </row>
    <row r="314" spans="1:4" x14ac:dyDescent="0.2">
      <c r="A314" t="str">
        <f t="shared" si="4"/>
        <v>16/11/2020 Total</v>
      </c>
      <c r="B314" s="1">
        <v>44151</v>
      </c>
      <c r="C314" s="2">
        <v>421157070</v>
      </c>
      <c r="D314">
        <f>VLOOKUP(B314,'Pivot SK-2275'!$A$5:$A$280,1,0)</f>
        <v>44151</v>
      </c>
    </row>
    <row r="315" spans="1:4" x14ac:dyDescent="0.2">
      <c r="A315" t="str">
        <f t="shared" si="4"/>
        <v>17/11/2020 Total</v>
      </c>
      <c r="B315" s="1">
        <v>44152</v>
      </c>
      <c r="C315" s="2">
        <v>1282126498</v>
      </c>
      <c r="D315">
        <f>VLOOKUP(B315,'Pivot SK-2275'!$A$5:$A$280,1,0)</f>
        <v>44152</v>
      </c>
    </row>
    <row r="316" spans="1:4" x14ac:dyDescent="0.2">
      <c r="A316" t="str">
        <f t="shared" si="4"/>
        <v>18/11/2020 Total</v>
      </c>
      <c r="B316" s="1">
        <v>44153</v>
      </c>
      <c r="C316" s="2">
        <v>989734595</v>
      </c>
      <c r="D316">
        <f>VLOOKUP(B316,'Pivot SK-2275'!$A$5:$A$280,1,0)</f>
        <v>44153</v>
      </c>
    </row>
    <row r="317" spans="1:4" x14ac:dyDescent="0.2">
      <c r="A317" t="str">
        <f t="shared" si="4"/>
        <v>19/11/2020 Total</v>
      </c>
      <c r="B317" s="1">
        <v>44154</v>
      </c>
      <c r="C317" s="2">
        <v>1153577772</v>
      </c>
      <c r="D317">
        <f>VLOOKUP(B317,'Pivot SK-2275'!$A$5:$A$280,1,0)</f>
        <v>44154</v>
      </c>
    </row>
    <row r="318" spans="1:4" x14ac:dyDescent="0.2">
      <c r="A318" t="str">
        <f t="shared" si="4"/>
        <v>20/11/2020 Total</v>
      </c>
      <c r="B318" s="1">
        <v>44155</v>
      </c>
      <c r="C318" s="2">
        <v>930745234</v>
      </c>
      <c r="D318">
        <f>VLOOKUP(B318,'Pivot SK-2275'!$A$5:$A$280,1,0)</f>
        <v>44155</v>
      </c>
    </row>
    <row r="319" spans="1:4" x14ac:dyDescent="0.2">
      <c r="A319" t="str">
        <f t="shared" si="4"/>
        <v>21/11/2020 Total</v>
      </c>
      <c r="B319" s="1">
        <v>44156</v>
      </c>
      <c r="C319" s="2">
        <v>709977966</v>
      </c>
      <c r="D319" t="e">
        <f>VLOOKUP(B319,'Pivot SK-2275'!$A$5:$A$280,1,0)</f>
        <v>#N/A</v>
      </c>
    </row>
    <row r="320" spans="1:4" x14ac:dyDescent="0.2">
      <c r="A320" t="str">
        <f t="shared" si="4"/>
        <v>22/11/2020 Total</v>
      </c>
      <c r="B320" s="1">
        <v>44157</v>
      </c>
      <c r="C320" s="2">
        <v>474035328</v>
      </c>
      <c r="D320" t="e">
        <f>VLOOKUP(B320,'Pivot SK-2275'!$A$5:$A$280,1,0)</f>
        <v>#N/A</v>
      </c>
    </row>
    <row r="321" spans="1:4" x14ac:dyDescent="0.2">
      <c r="A321" t="str">
        <f t="shared" si="4"/>
        <v>23/11/2020 Total</v>
      </c>
      <c r="B321" s="1">
        <v>44158</v>
      </c>
      <c r="C321" s="2">
        <v>164963935</v>
      </c>
      <c r="D321">
        <f>VLOOKUP(B321,'Pivot SK-2275'!$A$5:$A$280,1,0)</f>
        <v>44158</v>
      </c>
    </row>
    <row r="322" spans="1:4" x14ac:dyDescent="0.2">
      <c r="A322" t="str">
        <f t="shared" si="4"/>
        <v>24/11/2020 Total</v>
      </c>
      <c r="B322" s="1">
        <v>44159</v>
      </c>
      <c r="C322" s="2">
        <v>1074320823</v>
      </c>
      <c r="D322">
        <f>VLOOKUP(B322,'Pivot SK-2275'!$A$5:$A$280,1,0)</f>
        <v>44159</v>
      </c>
    </row>
    <row r="323" spans="1:4" x14ac:dyDescent="0.2">
      <c r="A323" t="str">
        <f t="shared" ref="A323:A330" si="5">TEXT(B323,"dd/mm/yyyy")&amp;" Total"</f>
        <v>25/11/2020 Total</v>
      </c>
      <c r="B323" s="1">
        <v>44160</v>
      </c>
      <c r="C323" s="2">
        <v>752653901</v>
      </c>
      <c r="D323">
        <f>VLOOKUP(B323,'Pivot SK-2275'!$A$5:$A$280,1,0)</f>
        <v>44160</v>
      </c>
    </row>
    <row r="324" spans="1:4" x14ac:dyDescent="0.2">
      <c r="A324" t="str">
        <f t="shared" si="5"/>
        <v>26/11/2020 Total</v>
      </c>
      <c r="B324" s="1">
        <v>44161</v>
      </c>
      <c r="C324" s="2">
        <v>824817869</v>
      </c>
      <c r="D324">
        <f>VLOOKUP(B324,'Pivot SK-2275'!$A$5:$A$280,1,0)</f>
        <v>44161</v>
      </c>
    </row>
    <row r="325" spans="1:4" x14ac:dyDescent="0.2">
      <c r="A325" t="str">
        <f t="shared" si="5"/>
        <v>27/11/2020 Total</v>
      </c>
      <c r="B325" s="1">
        <v>44162</v>
      </c>
      <c r="C325" s="2">
        <v>607905535</v>
      </c>
      <c r="D325">
        <f>VLOOKUP(B325,'Pivot SK-2275'!$A$5:$A$280,1,0)</f>
        <v>44162</v>
      </c>
    </row>
    <row r="326" spans="1:4" x14ac:dyDescent="0.2">
      <c r="A326" t="str">
        <f t="shared" si="5"/>
        <v>28/11/2020 Total</v>
      </c>
      <c r="B326" s="1">
        <v>44163</v>
      </c>
      <c r="C326" s="2">
        <v>718664454</v>
      </c>
      <c r="D326">
        <f>VLOOKUP(B326,'Pivot SK-2275'!$A$5:$A$280,1,0)</f>
        <v>44163</v>
      </c>
    </row>
    <row r="327" spans="1:4" x14ac:dyDescent="0.2">
      <c r="A327" t="str">
        <f t="shared" si="5"/>
        <v>29/11/2020 Total</v>
      </c>
      <c r="B327" s="1">
        <v>44164</v>
      </c>
      <c r="C327" s="2">
        <v>458550141</v>
      </c>
      <c r="D327" t="e">
        <f>VLOOKUP(B327,'Pivot SK-2275'!$A$5:$A$280,1,0)</f>
        <v>#N/A</v>
      </c>
    </row>
    <row r="328" spans="1:4" x14ac:dyDescent="0.2">
      <c r="A328" t="str">
        <f t="shared" si="5"/>
        <v>30/11/2020 Total</v>
      </c>
      <c r="B328" s="1">
        <v>44165</v>
      </c>
      <c r="C328" s="2">
        <v>111888463</v>
      </c>
      <c r="D328">
        <f>VLOOKUP(B328,'Pivot SK-2275'!$A$5:$A$280,1,0)</f>
        <v>44165</v>
      </c>
    </row>
    <row r="329" spans="1:4" x14ac:dyDescent="0.2">
      <c r="A329" t="str">
        <f t="shared" si="5"/>
        <v>01/12/2020 Total</v>
      </c>
      <c r="B329" s="37">
        <v>44166</v>
      </c>
      <c r="C329" s="38">
        <v>1224277567</v>
      </c>
      <c r="D329">
        <f>VLOOKUP(B329,'Pivot SK-2275'!$A$5:$A$280,1,0)</f>
        <v>44166</v>
      </c>
    </row>
    <row r="330" spans="1:4" x14ac:dyDescent="0.2">
      <c r="A330" t="str">
        <f t="shared" si="5"/>
        <v>02/12/2020 Total</v>
      </c>
      <c r="B330" s="37">
        <v>44167</v>
      </c>
      <c r="C330" s="38">
        <v>818780093</v>
      </c>
      <c r="D330">
        <f>VLOOKUP(B330,'Pivot SK-2275'!$A$5:$A$280,1,0)</f>
        <v>44167</v>
      </c>
    </row>
    <row r="331" spans="1:4" x14ac:dyDescent="0.2">
      <c r="B331" s="1"/>
      <c r="C331" s="4">
        <f>SUM(C2:C330)</f>
        <v>259972939471</v>
      </c>
      <c r="D331" t="e">
        <f>VLOOKUP(B331,'Pivot SK-2275'!$A$5:$A$280,1,0)</f>
        <v>#N/A</v>
      </c>
    </row>
  </sheetData>
  <autoFilter ref="A1:D331" xr:uid="{00000000-0009-0000-0000-000003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245"/>
  <sheetViews>
    <sheetView zoomScale="85" zoomScaleNormal="85" workbookViewId="0">
      <pane ySplit="1" topLeftCell="A5" activePane="bottomLeft" state="frozen"/>
      <selection pane="bottomLeft" activeCell="E27" sqref="E27"/>
    </sheetView>
  </sheetViews>
  <sheetFormatPr baseColWidth="10" defaultColWidth="9.1640625" defaultRowHeight="15" x14ac:dyDescent="0.2"/>
  <cols>
    <col min="1" max="1" width="9" style="7" bestFit="1" customWidth="1"/>
    <col min="2" max="2" width="18.1640625" style="7" bestFit="1" customWidth="1"/>
    <col min="3" max="3" width="8.33203125" style="7" bestFit="1" customWidth="1"/>
    <col min="4" max="4" width="15.83203125" style="10" bestFit="1" customWidth="1"/>
    <col min="5" max="5" width="14.33203125" style="9" bestFit="1" customWidth="1"/>
    <col min="6" max="6" width="44.33203125" style="7" customWidth="1"/>
    <col min="7" max="7" width="12.6640625" style="8" bestFit="1" customWidth="1"/>
    <col min="8" max="8" width="10.33203125" style="8" customWidth="1"/>
    <col min="9" max="9" width="12.6640625" style="8" customWidth="1"/>
    <col min="10" max="10" width="18.33203125" style="7" hidden="1" customWidth="1"/>
    <col min="11" max="11" width="14.33203125" style="7" hidden="1" customWidth="1"/>
    <col min="12" max="12" width="17.6640625" style="7" hidden="1" customWidth="1"/>
    <col min="13" max="13" width="17.83203125" style="7" bestFit="1" customWidth="1"/>
    <col min="14" max="14" width="11.6640625" style="7" bestFit="1" customWidth="1"/>
    <col min="15" max="16384" width="9.1640625" style="7"/>
  </cols>
  <sheetData>
    <row r="1" spans="1:14" ht="29" customHeight="1" x14ac:dyDescent="0.2">
      <c r="A1" s="39" t="s">
        <v>627</v>
      </c>
      <c r="B1" s="40" t="s">
        <v>626</v>
      </c>
      <c r="C1" s="40" t="s">
        <v>625</v>
      </c>
      <c r="D1" s="18" t="s">
        <v>624</v>
      </c>
      <c r="E1" s="17" t="s">
        <v>623</v>
      </c>
      <c r="F1" s="15" t="s">
        <v>622</v>
      </c>
      <c r="G1" s="16" t="s">
        <v>621</v>
      </c>
      <c r="H1" s="16" t="s">
        <v>620</v>
      </c>
      <c r="I1" s="16" t="s">
        <v>619</v>
      </c>
      <c r="J1" s="15" t="s">
        <v>618</v>
      </c>
      <c r="K1" s="15" t="s">
        <v>617</v>
      </c>
      <c r="L1" s="15" t="s">
        <v>616</v>
      </c>
      <c r="M1" s="14" t="s">
        <v>615</v>
      </c>
      <c r="N1" s="13" t="s">
        <v>614</v>
      </c>
    </row>
    <row r="2" spans="1:14" x14ac:dyDescent="0.2">
      <c r="A2" s="7" t="s">
        <v>212</v>
      </c>
      <c r="B2" s="12" t="s">
        <v>4</v>
      </c>
      <c r="C2" s="7">
        <v>1</v>
      </c>
      <c r="D2" s="10" t="s">
        <v>7</v>
      </c>
      <c r="E2" s="9" t="s">
        <v>7</v>
      </c>
      <c r="F2" s="7" t="s">
        <v>613</v>
      </c>
      <c r="G2" s="8">
        <v>38622000</v>
      </c>
      <c r="H2" s="8" t="s">
        <v>210</v>
      </c>
      <c r="I2" s="8">
        <v>292644206</v>
      </c>
      <c r="J2" s="7" t="s">
        <v>209</v>
      </c>
      <c r="K2" s="7" t="s">
        <v>208</v>
      </c>
      <c r="L2" s="7" t="s">
        <v>612</v>
      </c>
      <c r="M2" s="7">
        <v>2275</v>
      </c>
    </row>
    <row r="3" spans="1:14" x14ac:dyDescent="0.2">
      <c r="A3" s="7" t="s">
        <v>212</v>
      </c>
      <c r="B3" s="12" t="s">
        <v>4</v>
      </c>
      <c r="C3" s="7">
        <v>2</v>
      </c>
      <c r="D3" s="10" t="s">
        <v>8</v>
      </c>
      <c r="E3" s="9" t="s">
        <v>8</v>
      </c>
      <c r="F3" s="7" t="s">
        <v>610</v>
      </c>
      <c r="G3" s="8">
        <v>300000000</v>
      </c>
      <c r="H3" s="8" t="s">
        <v>210</v>
      </c>
      <c r="I3" s="8">
        <v>81533094</v>
      </c>
      <c r="J3" s="7" t="s">
        <v>209</v>
      </c>
      <c r="K3" s="7" t="s">
        <v>208</v>
      </c>
      <c r="L3" s="7" t="s">
        <v>611</v>
      </c>
      <c r="M3" s="7">
        <v>2275</v>
      </c>
    </row>
    <row r="4" spans="1:14" x14ac:dyDescent="0.2">
      <c r="A4" s="7" t="s">
        <v>212</v>
      </c>
      <c r="B4" s="12" t="s">
        <v>4</v>
      </c>
      <c r="C4" s="7">
        <v>2</v>
      </c>
      <c r="D4" s="10" t="s">
        <v>8</v>
      </c>
      <c r="E4" s="9" t="s">
        <v>8</v>
      </c>
      <c r="F4" s="7" t="s">
        <v>610</v>
      </c>
      <c r="G4" s="8">
        <v>44326000</v>
      </c>
      <c r="H4" s="8" t="s">
        <v>210</v>
      </c>
      <c r="I4" s="8">
        <v>37207094</v>
      </c>
      <c r="J4" s="7" t="s">
        <v>209</v>
      </c>
      <c r="K4" s="7" t="s">
        <v>208</v>
      </c>
      <c r="L4" s="7" t="s">
        <v>609</v>
      </c>
      <c r="M4" s="7">
        <v>2275</v>
      </c>
    </row>
    <row r="5" spans="1:14" x14ac:dyDescent="0.2">
      <c r="A5" s="7" t="s">
        <v>212</v>
      </c>
      <c r="B5" s="12" t="s">
        <v>4</v>
      </c>
      <c r="C5" s="7">
        <v>2</v>
      </c>
      <c r="D5" s="10" t="s">
        <v>9</v>
      </c>
      <c r="E5" s="9" t="s">
        <v>9</v>
      </c>
      <c r="F5" s="7" t="s">
        <v>608</v>
      </c>
      <c r="G5" s="8">
        <v>107200000</v>
      </c>
      <c r="H5" s="8" t="s">
        <v>210</v>
      </c>
      <c r="I5" s="8">
        <v>7094</v>
      </c>
      <c r="J5" s="7" t="s">
        <v>209</v>
      </c>
      <c r="K5" s="7" t="s">
        <v>208</v>
      </c>
      <c r="L5" s="7" t="s">
        <v>607</v>
      </c>
      <c r="M5" s="7">
        <v>2275</v>
      </c>
    </row>
    <row r="6" spans="1:14" x14ac:dyDescent="0.2">
      <c r="A6" s="7" t="s">
        <v>212</v>
      </c>
      <c r="B6" s="12" t="s">
        <v>4</v>
      </c>
      <c r="C6" s="7">
        <v>2</v>
      </c>
      <c r="D6" s="10" t="s">
        <v>10</v>
      </c>
      <c r="E6" s="9" t="s">
        <v>10</v>
      </c>
      <c r="F6" s="7" t="s">
        <v>606</v>
      </c>
      <c r="G6" s="8">
        <v>100000000</v>
      </c>
      <c r="H6" s="8" t="s">
        <v>210</v>
      </c>
      <c r="I6" s="8">
        <v>35986388</v>
      </c>
      <c r="J6" s="7" t="s">
        <v>209</v>
      </c>
      <c r="K6" s="7" t="s">
        <v>208</v>
      </c>
      <c r="L6" s="7" t="s">
        <v>605</v>
      </c>
      <c r="M6" s="7">
        <v>2275</v>
      </c>
    </row>
    <row r="7" spans="1:14" x14ac:dyDescent="0.2">
      <c r="A7" s="7" t="s">
        <v>212</v>
      </c>
      <c r="B7" s="12" t="s">
        <v>4</v>
      </c>
      <c r="C7" s="7">
        <v>2</v>
      </c>
      <c r="D7" s="10" t="s">
        <v>10</v>
      </c>
      <c r="E7" s="9" t="s">
        <v>10</v>
      </c>
      <c r="F7" s="7" t="s">
        <v>604</v>
      </c>
      <c r="G7" s="8">
        <v>98000000</v>
      </c>
      <c r="H7" s="8" t="s">
        <v>210</v>
      </c>
      <c r="I7" s="8">
        <v>237986388</v>
      </c>
      <c r="J7" s="7" t="s">
        <v>209</v>
      </c>
      <c r="K7" s="7" t="s">
        <v>208</v>
      </c>
      <c r="L7" s="7" t="s">
        <v>603</v>
      </c>
      <c r="M7" s="7">
        <v>2275</v>
      </c>
    </row>
    <row r="8" spans="1:14" x14ac:dyDescent="0.2">
      <c r="A8" s="7" t="s">
        <v>212</v>
      </c>
      <c r="B8" s="12" t="s">
        <v>4</v>
      </c>
      <c r="C8" s="7">
        <v>2</v>
      </c>
      <c r="D8" s="10" t="s">
        <v>10</v>
      </c>
      <c r="E8" s="9" t="s">
        <v>10</v>
      </c>
      <c r="F8" s="7" t="s">
        <v>602</v>
      </c>
      <c r="G8" s="8">
        <v>151000000</v>
      </c>
      <c r="H8" s="8" t="s">
        <v>210</v>
      </c>
      <c r="I8" s="8">
        <v>86986388</v>
      </c>
      <c r="J8" s="7" t="s">
        <v>209</v>
      </c>
      <c r="K8" s="7" t="s">
        <v>208</v>
      </c>
      <c r="L8" s="7" t="s">
        <v>601</v>
      </c>
      <c r="M8" s="7">
        <v>2275</v>
      </c>
    </row>
    <row r="9" spans="1:14" x14ac:dyDescent="0.2">
      <c r="A9" s="7" t="s">
        <v>212</v>
      </c>
      <c r="B9" s="12" t="s">
        <v>4</v>
      </c>
      <c r="C9" s="7">
        <v>2</v>
      </c>
      <c r="D9" s="10" t="s">
        <v>11</v>
      </c>
      <c r="E9" s="9" t="s">
        <v>11</v>
      </c>
      <c r="F9" s="7" t="s">
        <v>600</v>
      </c>
      <c r="G9" s="8">
        <v>300000000</v>
      </c>
      <c r="H9" s="8" t="s">
        <v>210</v>
      </c>
      <c r="I9" s="8">
        <v>75486388</v>
      </c>
      <c r="J9" s="7" t="s">
        <v>209</v>
      </c>
      <c r="K9" s="7" t="s">
        <v>208</v>
      </c>
      <c r="L9" s="7" t="s">
        <v>599</v>
      </c>
      <c r="M9" s="7">
        <v>2275</v>
      </c>
    </row>
    <row r="10" spans="1:14" x14ac:dyDescent="0.2">
      <c r="A10" s="7" t="s">
        <v>212</v>
      </c>
      <c r="B10" s="12" t="s">
        <v>4</v>
      </c>
      <c r="C10" s="7">
        <v>2</v>
      </c>
      <c r="D10" s="10" t="s">
        <v>12</v>
      </c>
      <c r="E10" s="9" t="s">
        <v>12</v>
      </c>
      <c r="F10" s="7" t="s">
        <v>598</v>
      </c>
      <c r="G10" s="8">
        <v>205954000</v>
      </c>
      <c r="H10" s="8" t="s">
        <v>210</v>
      </c>
      <c r="I10" s="8">
        <v>92446388</v>
      </c>
      <c r="J10" s="7" t="s">
        <v>209</v>
      </c>
      <c r="K10" s="7" t="s">
        <v>208</v>
      </c>
      <c r="L10" s="7" t="s">
        <v>597</v>
      </c>
      <c r="M10" s="7">
        <v>2275</v>
      </c>
    </row>
    <row r="11" spans="1:14" x14ac:dyDescent="0.2">
      <c r="A11" s="7" t="s">
        <v>212</v>
      </c>
      <c r="B11" s="12" t="s">
        <v>4</v>
      </c>
      <c r="C11" s="7">
        <v>2</v>
      </c>
      <c r="D11" s="10" t="s">
        <v>13</v>
      </c>
      <c r="E11" s="9" t="s">
        <v>13</v>
      </c>
      <c r="F11" s="7" t="s">
        <v>596</v>
      </c>
      <c r="G11" s="8">
        <v>86500000</v>
      </c>
      <c r="H11" s="8" t="s">
        <v>210</v>
      </c>
      <c r="I11" s="8">
        <v>3866388</v>
      </c>
      <c r="J11" s="7" t="s">
        <v>209</v>
      </c>
      <c r="K11" s="7" t="s">
        <v>208</v>
      </c>
      <c r="L11" s="7" t="s">
        <v>595</v>
      </c>
      <c r="M11" s="7">
        <v>2275</v>
      </c>
    </row>
    <row r="12" spans="1:14" x14ac:dyDescent="0.2">
      <c r="A12" s="7" t="s">
        <v>212</v>
      </c>
      <c r="B12" s="12" t="s">
        <v>4</v>
      </c>
      <c r="C12" s="7">
        <v>2</v>
      </c>
      <c r="D12" s="10" t="s">
        <v>14</v>
      </c>
      <c r="E12" s="9" t="s">
        <v>14</v>
      </c>
      <c r="F12" s="7" t="s">
        <v>594</v>
      </c>
      <c r="G12" s="8">
        <v>15193000</v>
      </c>
      <c r="H12" s="8" t="s">
        <v>210</v>
      </c>
      <c r="I12" s="8">
        <v>88273388</v>
      </c>
      <c r="J12" s="7" t="s">
        <v>209</v>
      </c>
      <c r="K12" s="7" t="s">
        <v>208</v>
      </c>
      <c r="L12" s="7" t="s">
        <v>593</v>
      </c>
      <c r="M12" s="7">
        <v>2275</v>
      </c>
    </row>
    <row r="13" spans="1:14" x14ac:dyDescent="0.2">
      <c r="A13" s="7" t="s">
        <v>212</v>
      </c>
      <c r="B13" s="12" t="s">
        <v>4</v>
      </c>
      <c r="C13" s="7">
        <v>2</v>
      </c>
      <c r="D13" s="10" t="s">
        <v>15</v>
      </c>
      <c r="E13" s="9" t="s">
        <v>15</v>
      </c>
      <c r="F13" s="7" t="s">
        <v>592</v>
      </c>
      <c r="G13" s="8">
        <v>88200000</v>
      </c>
      <c r="H13" s="8" t="s">
        <v>210</v>
      </c>
      <c r="I13" s="8">
        <v>73388</v>
      </c>
      <c r="J13" s="7" t="s">
        <v>209</v>
      </c>
      <c r="K13" s="7" t="s">
        <v>208</v>
      </c>
      <c r="L13" s="7" t="s">
        <v>591</v>
      </c>
      <c r="M13" s="7">
        <v>2275</v>
      </c>
    </row>
    <row r="14" spans="1:14" x14ac:dyDescent="0.2">
      <c r="A14" s="7" t="s">
        <v>212</v>
      </c>
      <c r="B14" s="12" t="s">
        <v>4</v>
      </c>
      <c r="C14" s="7">
        <v>2</v>
      </c>
      <c r="D14" s="10" t="s">
        <v>16</v>
      </c>
      <c r="E14" s="9" t="s">
        <v>16</v>
      </c>
      <c r="F14" s="7" t="s">
        <v>590</v>
      </c>
      <c r="G14" s="8">
        <v>286000000</v>
      </c>
      <c r="H14" s="8" t="s">
        <v>210</v>
      </c>
      <c r="I14" s="8">
        <v>24792675</v>
      </c>
      <c r="J14" s="7" t="s">
        <v>209</v>
      </c>
      <c r="K14" s="7" t="s">
        <v>208</v>
      </c>
      <c r="L14" s="7" t="s">
        <v>589</v>
      </c>
      <c r="M14" s="7">
        <v>2275</v>
      </c>
      <c r="N14" s="7" t="s">
        <v>248</v>
      </c>
    </row>
    <row r="15" spans="1:14" x14ac:dyDescent="0.2">
      <c r="A15" s="7" t="s">
        <v>212</v>
      </c>
      <c r="B15" s="12" t="s">
        <v>4</v>
      </c>
      <c r="C15" s="7">
        <v>2</v>
      </c>
      <c r="D15" s="10" t="s">
        <v>17</v>
      </c>
      <c r="E15" s="9" t="s">
        <v>17</v>
      </c>
      <c r="F15" s="7" t="s">
        <v>588</v>
      </c>
      <c r="G15" s="8">
        <v>15000000</v>
      </c>
      <c r="H15" s="8" t="s">
        <v>210</v>
      </c>
      <c r="I15" s="8">
        <v>392675</v>
      </c>
      <c r="J15" s="7" t="s">
        <v>209</v>
      </c>
      <c r="K15" s="7" t="s">
        <v>208</v>
      </c>
      <c r="L15" s="7" t="s">
        <v>587</v>
      </c>
      <c r="M15" s="7">
        <v>2275</v>
      </c>
    </row>
    <row r="16" spans="1:14" x14ac:dyDescent="0.2">
      <c r="A16" s="7" t="s">
        <v>212</v>
      </c>
      <c r="B16" s="12" t="s">
        <v>4</v>
      </c>
      <c r="C16" s="7">
        <v>2</v>
      </c>
      <c r="D16" s="10" t="s">
        <v>17</v>
      </c>
      <c r="E16" s="9" t="s">
        <v>17</v>
      </c>
      <c r="F16" s="7" t="s">
        <v>586</v>
      </c>
      <c r="G16" s="8">
        <v>15000000</v>
      </c>
      <c r="H16" s="8" t="s">
        <v>210</v>
      </c>
      <c r="I16" s="8">
        <v>121692675</v>
      </c>
      <c r="J16" s="7" t="s">
        <v>209</v>
      </c>
      <c r="K16" s="7" t="s">
        <v>208</v>
      </c>
      <c r="L16" s="7" t="s">
        <v>585</v>
      </c>
      <c r="M16" s="7">
        <v>2275</v>
      </c>
    </row>
    <row r="17" spans="1:13" x14ac:dyDescent="0.2">
      <c r="A17" s="7" t="s">
        <v>212</v>
      </c>
      <c r="B17" s="12" t="s">
        <v>4</v>
      </c>
      <c r="C17" s="7">
        <v>2</v>
      </c>
      <c r="D17" s="10" t="s">
        <v>17</v>
      </c>
      <c r="E17" s="9" t="s">
        <v>17</v>
      </c>
      <c r="F17" s="7" t="s">
        <v>584</v>
      </c>
      <c r="G17" s="8">
        <v>121000000</v>
      </c>
      <c r="H17" s="8" t="s">
        <v>210</v>
      </c>
      <c r="I17" s="8">
        <v>692675</v>
      </c>
      <c r="J17" s="7" t="s">
        <v>209</v>
      </c>
      <c r="K17" s="7" t="s">
        <v>208</v>
      </c>
      <c r="L17" s="7" t="s">
        <v>583</v>
      </c>
      <c r="M17" s="7">
        <v>2275</v>
      </c>
    </row>
    <row r="18" spans="1:13" x14ac:dyDescent="0.2">
      <c r="A18" s="7" t="s">
        <v>212</v>
      </c>
      <c r="B18" s="12" t="s">
        <v>4</v>
      </c>
      <c r="C18" s="7">
        <v>2</v>
      </c>
      <c r="D18" s="10" t="s">
        <v>18</v>
      </c>
      <c r="E18" s="9" t="s">
        <v>18</v>
      </c>
      <c r="F18" s="7" t="s">
        <v>582</v>
      </c>
      <c r="G18" s="8">
        <v>138035000</v>
      </c>
      <c r="H18" s="8" t="s">
        <v>210</v>
      </c>
      <c r="I18" s="8">
        <v>104397675</v>
      </c>
      <c r="J18" s="7" t="s">
        <v>209</v>
      </c>
      <c r="K18" s="7" t="s">
        <v>208</v>
      </c>
      <c r="L18" s="7" t="s">
        <v>581</v>
      </c>
      <c r="M18" s="7">
        <v>2275</v>
      </c>
    </row>
    <row r="19" spans="1:13" x14ac:dyDescent="0.2">
      <c r="A19" s="7" t="s">
        <v>212</v>
      </c>
      <c r="B19" s="12" t="s">
        <v>4</v>
      </c>
      <c r="C19" s="7">
        <v>2</v>
      </c>
      <c r="D19" s="10" t="s">
        <v>18</v>
      </c>
      <c r="E19" s="9" t="s">
        <v>18</v>
      </c>
      <c r="F19" s="7" t="s">
        <v>580</v>
      </c>
      <c r="G19" s="8">
        <v>80000000</v>
      </c>
      <c r="H19" s="8" t="s">
        <v>210</v>
      </c>
      <c r="I19" s="8">
        <v>25197675</v>
      </c>
      <c r="J19" s="7" t="s">
        <v>209</v>
      </c>
      <c r="K19" s="7" t="s">
        <v>208</v>
      </c>
      <c r="L19" s="7" t="s">
        <v>579</v>
      </c>
      <c r="M19" s="7">
        <v>2275</v>
      </c>
    </row>
    <row r="20" spans="1:13" x14ac:dyDescent="0.2">
      <c r="A20" s="7" t="s">
        <v>212</v>
      </c>
      <c r="B20" s="12" t="s">
        <v>4</v>
      </c>
      <c r="C20" s="7">
        <v>2</v>
      </c>
      <c r="D20" s="10" t="s">
        <v>19</v>
      </c>
      <c r="E20" s="9" t="s">
        <v>19</v>
      </c>
      <c r="F20" s="7" t="s">
        <v>578</v>
      </c>
      <c r="G20" s="8">
        <v>158800000</v>
      </c>
      <c r="H20" s="8" t="s">
        <v>210</v>
      </c>
      <c r="I20" s="8">
        <v>19276104</v>
      </c>
      <c r="J20" s="7" t="s">
        <v>209</v>
      </c>
      <c r="K20" s="7" t="s">
        <v>208</v>
      </c>
      <c r="L20" s="7" t="s">
        <v>577</v>
      </c>
      <c r="M20" s="7">
        <v>2275</v>
      </c>
    </row>
    <row r="21" spans="1:13" x14ac:dyDescent="0.2">
      <c r="A21" s="7" t="s">
        <v>212</v>
      </c>
      <c r="B21" s="12" t="s">
        <v>4</v>
      </c>
      <c r="C21" s="7">
        <v>2</v>
      </c>
      <c r="D21" s="10" t="s">
        <v>20</v>
      </c>
      <c r="E21" s="9" t="s">
        <v>20</v>
      </c>
      <c r="F21" s="7" t="s">
        <v>576</v>
      </c>
      <c r="G21" s="8">
        <v>19200000</v>
      </c>
      <c r="H21" s="8" t="s">
        <v>210</v>
      </c>
      <c r="I21" s="8">
        <v>76104</v>
      </c>
      <c r="J21" s="7" t="s">
        <v>209</v>
      </c>
      <c r="K21" s="7" t="s">
        <v>208</v>
      </c>
      <c r="L21" s="7" t="s">
        <v>575</v>
      </c>
      <c r="M21" s="7">
        <v>2275</v>
      </c>
    </row>
    <row r="22" spans="1:13" x14ac:dyDescent="0.2">
      <c r="A22" s="7" t="s">
        <v>212</v>
      </c>
      <c r="B22" s="12" t="s">
        <v>4</v>
      </c>
      <c r="C22" s="7">
        <v>2</v>
      </c>
      <c r="D22" s="10" t="s">
        <v>21</v>
      </c>
      <c r="E22" s="9" t="s">
        <v>21</v>
      </c>
      <c r="F22" s="7" t="s">
        <v>574</v>
      </c>
      <c r="G22" s="8">
        <v>100000000</v>
      </c>
      <c r="H22" s="8" t="s">
        <v>210</v>
      </c>
      <c r="I22" s="8">
        <v>1056304</v>
      </c>
      <c r="J22" s="7" t="s">
        <v>209</v>
      </c>
      <c r="K22" s="7" t="s">
        <v>208</v>
      </c>
      <c r="L22" s="7" t="s">
        <v>573</v>
      </c>
      <c r="M22" s="7">
        <v>2275</v>
      </c>
    </row>
    <row r="23" spans="1:13" x14ac:dyDescent="0.2">
      <c r="A23" s="7" t="s">
        <v>212</v>
      </c>
      <c r="B23" s="12" t="s">
        <v>4</v>
      </c>
      <c r="C23" s="7">
        <v>3</v>
      </c>
      <c r="D23" s="10" t="s">
        <v>22</v>
      </c>
      <c r="E23" s="9" t="s">
        <v>22</v>
      </c>
      <c r="F23" s="7" t="s">
        <v>572</v>
      </c>
      <c r="G23" s="8">
        <v>250800000</v>
      </c>
      <c r="H23" s="8" t="s">
        <v>210</v>
      </c>
      <c r="I23" s="8">
        <v>52256304</v>
      </c>
      <c r="J23" s="7" t="s">
        <v>209</v>
      </c>
      <c r="K23" s="7" t="s">
        <v>208</v>
      </c>
      <c r="L23" s="7" t="s">
        <v>571</v>
      </c>
      <c r="M23" s="7">
        <v>2275</v>
      </c>
    </row>
    <row r="24" spans="1:13" x14ac:dyDescent="0.2">
      <c r="A24" s="7" t="s">
        <v>212</v>
      </c>
      <c r="B24" s="12" t="s">
        <v>4</v>
      </c>
      <c r="C24" s="7">
        <v>3</v>
      </c>
      <c r="D24" s="10" t="s">
        <v>23</v>
      </c>
      <c r="E24" s="9" t="s">
        <v>23</v>
      </c>
      <c r="F24" s="7" t="s">
        <v>570</v>
      </c>
      <c r="G24" s="8">
        <v>124822000</v>
      </c>
      <c r="H24" s="8" t="s">
        <v>210</v>
      </c>
      <c r="I24" s="8">
        <v>123234304</v>
      </c>
      <c r="J24" s="7" t="s">
        <v>209</v>
      </c>
      <c r="K24" s="7" t="s">
        <v>208</v>
      </c>
      <c r="L24" s="7" t="s">
        <v>569</v>
      </c>
      <c r="M24" s="7">
        <v>2275</v>
      </c>
    </row>
    <row r="25" spans="1:13" x14ac:dyDescent="0.2">
      <c r="A25" s="7" t="s">
        <v>212</v>
      </c>
      <c r="B25" s="12" t="s">
        <v>4</v>
      </c>
      <c r="C25" s="7">
        <v>3</v>
      </c>
      <c r="D25" s="10" t="s">
        <v>23</v>
      </c>
      <c r="E25" s="9" t="s">
        <v>23</v>
      </c>
      <c r="F25" s="7" t="s">
        <v>568</v>
      </c>
      <c r="G25" s="8">
        <v>7300000</v>
      </c>
      <c r="H25" s="8" t="s">
        <v>210</v>
      </c>
      <c r="I25" s="8">
        <v>115934304</v>
      </c>
      <c r="J25" s="7" t="s">
        <v>527</v>
      </c>
      <c r="K25" s="7" t="s">
        <v>526</v>
      </c>
      <c r="L25" s="7" t="s">
        <v>567</v>
      </c>
      <c r="M25" s="7" t="s">
        <v>566</v>
      </c>
    </row>
    <row r="26" spans="1:13" x14ac:dyDescent="0.2">
      <c r="A26" s="7" t="s">
        <v>212</v>
      </c>
      <c r="B26" s="12" t="s">
        <v>4</v>
      </c>
      <c r="C26" s="7">
        <v>3</v>
      </c>
      <c r="D26" s="10" t="s">
        <v>24</v>
      </c>
      <c r="E26" s="9" t="s">
        <v>24</v>
      </c>
      <c r="F26" s="7" t="s">
        <v>565</v>
      </c>
      <c r="G26" s="8">
        <v>102000000</v>
      </c>
      <c r="H26" s="8" t="s">
        <v>210</v>
      </c>
      <c r="I26" s="8">
        <v>19644697</v>
      </c>
      <c r="J26" s="7" t="s">
        <v>209</v>
      </c>
      <c r="K26" s="7" t="s">
        <v>208</v>
      </c>
      <c r="L26" s="7" t="s">
        <v>564</v>
      </c>
      <c r="M26" s="7">
        <v>2275</v>
      </c>
    </row>
    <row r="27" spans="1:13" x14ac:dyDescent="0.2">
      <c r="A27" s="7" t="s">
        <v>212</v>
      </c>
      <c r="B27" s="12" t="s">
        <v>4</v>
      </c>
      <c r="C27" s="7">
        <v>3</v>
      </c>
      <c r="D27" s="10" t="s">
        <v>25</v>
      </c>
      <c r="E27" s="9" t="s">
        <v>25</v>
      </c>
      <c r="F27" s="7" t="s">
        <v>563</v>
      </c>
      <c r="G27" s="8">
        <v>5900000</v>
      </c>
      <c r="H27" s="8" t="s">
        <v>210</v>
      </c>
      <c r="I27" s="8">
        <v>44697</v>
      </c>
      <c r="J27" s="7" t="s">
        <v>209</v>
      </c>
      <c r="K27" s="7" t="s">
        <v>208</v>
      </c>
      <c r="L27" s="7" t="s">
        <v>562</v>
      </c>
      <c r="M27" s="7">
        <v>2275</v>
      </c>
    </row>
    <row r="28" spans="1:13" x14ac:dyDescent="0.2">
      <c r="A28" s="7" t="s">
        <v>212</v>
      </c>
      <c r="B28" s="12" t="s">
        <v>4</v>
      </c>
      <c r="C28" s="7">
        <v>3</v>
      </c>
      <c r="D28" s="10" t="s">
        <v>26</v>
      </c>
      <c r="E28" s="9" t="s">
        <v>26</v>
      </c>
      <c r="F28" s="7" t="s">
        <v>561</v>
      </c>
      <c r="G28" s="8">
        <v>300000000</v>
      </c>
      <c r="H28" s="8" t="s">
        <v>210</v>
      </c>
      <c r="I28" s="8">
        <v>156844697</v>
      </c>
      <c r="J28" s="7" t="s">
        <v>209</v>
      </c>
      <c r="K28" s="7" t="s">
        <v>208</v>
      </c>
      <c r="L28" s="7" t="s">
        <v>560</v>
      </c>
      <c r="M28" s="7">
        <v>2275</v>
      </c>
    </row>
    <row r="29" spans="1:13" x14ac:dyDescent="0.2">
      <c r="A29" s="7" t="s">
        <v>212</v>
      </c>
      <c r="B29" s="12" t="s">
        <v>4</v>
      </c>
      <c r="C29" s="7">
        <v>3</v>
      </c>
      <c r="D29" s="10" t="s">
        <v>26</v>
      </c>
      <c r="E29" s="9" t="s">
        <v>26</v>
      </c>
      <c r="F29" s="7" t="s">
        <v>559</v>
      </c>
      <c r="G29" s="8">
        <v>156000000</v>
      </c>
      <c r="H29" s="8" t="s">
        <v>210</v>
      </c>
      <c r="I29" s="8">
        <v>844697</v>
      </c>
      <c r="J29" s="7" t="s">
        <v>209</v>
      </c>
      <c r="K29" s="7" t="s">
        <v>208</v>
      </c>
      <c r="L29" s="7" t="s">
        <v>558</v>
      </c>
      <c r="M29" s="7">
        <v>2275</v>
      </c>
    </row>
    <row r="30" spans="1:13" x14ac:dyDescent="0.2">
      <c r="A30" s="7" t="s">
        <v>212</v>
      </c>
      <c r="B30" s="12" t="s">
        <v>4</v>
      </c>
      <c r="C30" s="7">
        <v>3</v>
      </c>
      <c r="D30" s="10" t="s">
        <v>27</v>
      </c>
      <c r="E30" s="9" t="s">
        <v>27</v>
      </c>
      <c r="F30" s="7" t="s">
        <v>557</v>
      </c>
      <c r="G30" s="8">
        <v>120000000</v>
      </c>
      <c r="H30" s="8" t="s">
        <v>210</v>
      </c>
      <c r="I30" s="8">
        <v>93024697</v>
      </c>
      <c r="J30" s="7" t="s">
        <v>209</v>
      </c>
      <c r="K30" s="7" t="s">
        <v>208</v>
      </c>
      <c r="L30" s="7" t="s">
        <v>556</v>
      </c>
      <c r="M30" s="7">
        <v>2275</v>
      </c>
    </row>
    <row r="31" spans="1:13" x14ac:dyDescent="0.2">
      <c r="A31" s="7" t="s">
        <v>212</v>
      </c>
      <c r="B31" s="12" t="s">
        <v>4</v>
      </c>
      <c r="C31" s="7">
        <v>3</v>
      </c>
      <c r="D31" s="10" t="s">
        <v>27</v>
      </c>
      <c r="E31" s="9" t="s">
        <v>27</v>
      </c>
      <c r="F31" s="7" t="s">
        <v>555</v>
      </c>
      <c r="G31" s="8">
        <v>86316000</v>
      </c>
      <c r="H31" s="8" t="s">
        <v>210</v>
      </c>
      <c r="I31" s="8">
        <v>9708697</v>
      </c>
      <c r="J31" s="7" t="s">
        <v>209</v>
      </c>
      <c r="K31" s="7" t="s">
        <v>208</v>
      </c>
      <c r="L31" s="7" t="s">
        <v>554</v>
      </c>
      <c r="M31" s="7">
        <v>2275</v>
      </c>
    </row>
    <row r="32" spans="1:13" x14ac:dyDescent="0.2">
      <c r="A32" s="7" t="s">
        <v>212</v>
      </c>
      <c r="B32" s="12" t="s">
        <v>4</v>
      </c>
      <c r="C32" s="7">
        <v>3</v>
      </c>
      <c r="D32" s="10" t="s">
        <v>28</v>
      </c>
      <c r="E32" s="9" t="s">
        <v>28</v>
      </c>
      <c r="F32" s="7" t="s">
        <v>553</v>
      </c>
      <c r="G32" s="8">
        <v>9000000</v>
      </c>
      <c r="H32" s="8" t="s">
        <v>210</v>
      </c>
      <c r="I32" s="8">
        <v>708697</v>
      </c>
      <c r="J32" s="7" t="s">
        <v>209</v>
      </c>
      <c r="K32" s="7" t="s">
        <v>208</v>
      </c>
      <c r="L32" s="7" t="s">
        <v>552</v>
      </c>
      <c r="M32" s="7">
        <v>2275</v>
      </c>
    </row>
    <row r="33" spans="1:14" x14ac:dyDescent="0.2">
      <c r="A33" s="7" t="s">
        <v>212</v>
      </c>
      <c r="B33" s="12" t="s">
        <v>4</v>
      </c>
      <c r="C33" s="7">
        <v>3</v>
      </c>
      <c r="D33" s="10" t="s">
        <v>29</v>
      </c>
      <c r="E33" s="9" t="s">
        <v>29</v>
      </c>
      <c r="F33" s="7" t="s">
        <v>551</v>
      </c>
      <c r="G33" s="8">
        <v>230000000</v>
      </c>
      <c r="H33" s="8" t="s">
        <v>210</v>
      </c>
      <c r="I33" s="8">
        <v>1958697</v>
      </c>
      <c r="J33" s="7" t="s">
        <v>209</v>
      </c>
      <c r="K33" s="7" t="s">
        <v>208</v>
      </c>
      <c r="L33" s="7" t="s">
        <v>550</v>
      </c>
      <c r="M33" s="7">
        <v>2275</v>
      </c>
    </row>
    <row r="34" spans="1:14" x14ac:dyDescent="0.2">
      <c r="A34" s="7" t="s">
        <v>212</v>
      </c>
      <c r="B34" s="12" t="s">
        <v>4</v>
      </c>
      <c r="C34" s="7">
        <v>3</v>
      </c>
      <c r="D34" s="10" t="s">
        <v>30</v>
      </c>
      <c r="E34" s="9" t="s">
        <v>30</v>
      </c>
      <c r="F34" s="7" t="s">
        <v>549</v>
      </c>
      <c r="G34" s="8">
        <v>82100000</v>
      </c>
      <c r="H34" s="8" t="s">
        <v>210</v>
      </c>
      <c r="I34" s="8">
        <v>358697</v>
      </c>
      <c r="J34" s="7" t="s">
        <v>209</v>
      </c>
      <c r="K34" s="7" t="s">
        <v>208</v>
      </c>
      <c r="L34" s="7" t="s">
        <v>548</v>
      </c>
      <c r="M34" s="7">
        <v>2275</v>
      </c>
    </row>
    <row r="35" spans="1:14" x14ac:dyDescent="0.2">
      <c r="A35" s="7" t="s">
        <v>212</v>
      </c>
      <c r="B35" s="12" t="s">
        <v>4</v>
      </c>
      <c r="C35" s="7">
        <v>3</v>
      </c>
      <c r="D35" s="10" t="s">
        <v>30</v>
      </c>
      <c r="E35" s="9" t="s">
        <v>30</v>
      </c>
      <c r="F35" s="7" t="s">
        <v>547</v>
      </c>
      <c r="G35" s="8">
        <v>117000000</v>
      </c>
      <c r="H35" s="8" t="s">
        <v>210</v>
      </c>
      <c r="I35" s="8">
        <v>358697</v>
      </c>
      <c r="J35" s="7" t="s">
        <v>209</v>
      </c>
      <c r="K35" s="7" t="s">
        <v>208</v>
      </c>
      <c r="L35" s="7" t="s">
        <v>546</v>
      </c>
      <c r="M35" s="7">
        <v>2275</v>
      </c>
    </row>
    <row r="36" spans="1:14" x14ac:dyDescent="0.2">
      <c r="A36" s="7" t="s">
        <v>212</v>
      </c>
      <c r="B36" s="12" t="s">
        <v>4</v>
      </c>
      <c r="C36" s="7">
        <v>3</v>
      </c>
      <c r="D36" s="10" t="s">
        <v>31</v>
      </c>
      <c r="E36" s="9" t="s">
        <v>31</v>
      </c>
      <c r="F36" s="7" t="s">
        <v>545</v>
      </c>
      <c r="G36" s="8">
        <v>115000000</v>
      </c>
      <c r="H36" s="8" t="s">
        <v>210</v>
      </c>
      <c r="I36" s="8">
        <v>358697</v>
      </c>
      <c r="J36" s="7" t="s">
        <v>209</v>
      </c>
      <c r="K36" s="7" t="s">
        <v>208</v>
      </c>
      <c r="L36" s="7" t="s">
        <v>544</v>
      </c>
      <c r="M36" s="7">
        <v>1333</v>
      </c>
    </row>
    <row r="37" spans="1:14" x14ac:dyDescent="0.2">
      <c r="A37" s="7" t="s">
        <v>212</v>
      </c>
      <c r="B37" s="12" t="s">
        <v>4</v>
      </c>
      <c r="C37" s="7">
        <v>3</v>
      </c>
      <c r="D37" s="10" t="s">
        <v>32</v>
      </c>
      <c r="E37" s="9" t="s">
        <v>32</v>
      </c>
      <c r="F37" s="7" t="s">
        <v>543</v>
      </c>
      <c r="G37" s="8">
        <v>580000</v>
      </c>
      <c r="H37" s="8" t="s">
        <v>210</v>
      </c>
      <c r="I37" s="8">
        <v>358697</v>
      </c>
      <c r="J37" s="7" t="s">
        <v>209</v>
      </c>
      <c r="K37" s="7" t="s">
        <v>208</v>
      </c>
      <c r="L37" s="7" t="s">
        <v>542</v>
      </c>
      <c r="M37" s="7">
        <v>2341</v>
      </c>
    </row>
    <row r="38" spans="1:14" x14ac:dyDescent="0.2">
      <c r="A38" s="7" t="s">
        <v>212</v>
      </c>
      <c r="B38" s="12" t="s">
        <v>4</v>
      </c>
      <c r="C38" s="7">
        <v>3</v>
      </c>
      <c r="D38" s="10" t="s">
        <v>33</v>
      </c>
      <c r="E38" s="9" t="s">
        <v>33</v>
      </c>
      <c r="F38" s="7" t="s">
        <v>541</v>
      </c>
      <c r="G38" s="8">
        <v>4300000</v>
      </c>
      <c r="H38" s="8" t="s">
        <v>210</v>
      </c>
      <c r="I38" s="8">
        <v>41158697</v>
      </c>
      <c r="J38" s="7" t="s">
        <v>209</v>
      </c>
      <c r="K38" s="7" t="s">
        <v>208</v>
      </c>
      <c r="L38" s="7" t="s">
        <v>540</v>
      </c>
      <c r="M38" s="7">
        <v>2275</v>
      </c>
      <c r="N38" s="7" t="s">
        <v>248</v>
      </c>
    </row>
    <row r="39" spans="1:14" x14ac:dyDescent="0.2">
      <c r="A39" s="7" t="s">
        <v>212</v>
      </c>
      <c r="B39" s="12" t="s">
        <v>4</v>
      </c>
      <c r="C39" s="7">
        <v>3</v>
      </c>
      <c r="D39" s="10" t="s">
        <v>34</v>
      </c>
      <c r="E39" s="9" t="s">
        <v>34</v>
      </c>
      <c r="F39" s="7" t="s">
        <v>539</v>
      </c>
      <c r="G39" s="8">
        <v>27778000</v>
      </c>
      <c r="H39" s="8" t="s">
        <v>210</v>
      </c>
      <c r="I39" s="8">
        <v>4580697</v>
      </c>
      <c r="J39" s="7" t="s">
        <v>209</v>
      </c>
      <c r="K39" s="7" t="s">
        <v>208</v>
      </c>
      <c r="L39" s="7" t="s">
        <v>538</v>
      </c>
      <c r="M39" s="7">
        <v>2275</v>
      </c>
    </row>
    <row r="40" spans="1:14" x14ac:dyDescent="0.2">
      <c r="A40" s="7" t="s">
        <v>212</v>
      </c>
      <c r="B40" s="12" t="s">
        <v>4</v>
      </c>
      <c r="C40" s="7">
        <v>3</v>
      </c>
      <c r="D40" s="10" t="s">
        <v>35</v>
      </c>
      <c r="E40" s="9" t="s">
        <v>35</v>
      </c>
      <c r="F40" s="7" t="s">
        <v>537</v>
      </c>
      <c r="G40" s="8">
        <v>63786000</v>
      </c>
      <c r="H40" s="8" t="s">
        <v>210</v>
      </c>
      <c r="I40" s="8">
        <v>4305393</v>
      </c>
      <c r="J40" s="7" t="s">
        <v>209</v>
      </c>
      <c r="K40" s="7" t="s">
        <v>208</v>
      </c>
      <c r="L40" s="7" t="s">
        <v>536</v>
      </c>
      <c r="M40" s="7">
        <v>2275</v>
      </c>
    </row>
    <row r="41" spans="1:14" x14ac:dyDescent="0.2">
      <c r="A41" s="7" t="s">
        <v>212</v>
      </c>
      <c r="B41" s="12" t="s">
        <v>4</v>
      </c>
      <c r="C41" s="7">
        <v>3</v>
      </c>
      <c r="D41" s="10" t="s">
        <v>36</v>
      </c>
      <c r="E41" s="9" t="s">
        <v>36</v>
      </c>
      <c r="F41" s="7" t="s">
        <v>535</v>
      </c>
      <c r="G41" s="8">
        <v>90293000</v>
      </c>
      <c r="H41" s="8" t="s">
        <v>210</v>
      </c>
      <c r="I41" s="8">
        <v>5012393</v>
      </c>
      <c r="J41" s="7" t="s">
        <v>209</v>
      </c>
      <c r="K41" s="7" t="s">
        <v>208</v>
      </c>
      <c r="L41" s="7" t="s">
        <v>534</v>
      </c>
      <c r="M41" s="7">
        <v>2275</v>
      </c>
    </row>
    <row r="42" spans="1:14" x14ac:dyDescent="0.2">
      <c r="A42" s="7" t="s">
        <v>212</v>
      </c>
      <c r="B42" s="12" t="s">
        <v>4</v>
      </c>
      <c r="C42" s="7">
        <v>3</v>
      </c>
      <c r="D42" s="10" t="s">
        <v>37</v>
      </c>
      <c r="E42" s="9" t="s">
        <v>37</v>
      </c>
      <c r="F42" s="7" t="s">
        <v>533</v>
      </c>
      <c r="G42" s="8">
        <v>44045000</v>
      </c>
      <c r="H42" s="8" t="s">
        <v>210</v>
      </c>
      <c r="I42" s="8">
        <v>5467393</v>
      </c>
      <c r="J42" s="7" t="s">
        <v>209</v>
      </c>
      <c r="K42" s="7" t="s">
        <v>208</v>
      </c>
      <c r="L42" s="7" t="s">
        <v>532</v>
      </c>
      <c r="M42" s="7">
        <v>2275</v>
      </c>
    </row>
    <row r="43" spans="1:14" x14ac:dyDescent="0.2">
      <c r="A43" s="7" t="s">
        <v>212</v>
      </c>
      <c r="B43" s="12" t="s">
        <v>4</v>
      </c>
      <c r="C43" s="7">
        <v>3</v>
      </c>
      <c r="D43" s="10" t="s">
        <v>38</v>
      </c>
      <c r="E43" s="9" t="s">
        <v>38</v>
      </c>
      <c r="F43" s="7" t="s">
        <v>531</v>
      </c>
      <c r="G43" s="8">
        <v>133000000</v>
      </c>
      <c r="H43" s="8" t="s">
        <v>210</v>
      </c>
      <c r="I43" s="8">
        <v>456393</v>
      </c>
      <c r="J43" s="7" t="s">
        <v>209</v>
      </c>
      <c r="K43" s="7" t="s">
        <v>208</v>
      </c>
      <c r="L43" s="7" t="s">
        <v>530</v>
      </c>
      <c r="M43" s="7">
        <v>2275</v>
      </c>
    </row>
    <row r="44" spans="1:14" x14ac:dyDescent="0.2">
      <c r="A44" s="7" t="s">
        <v>212</v>
      </c>
      <c r="B44" s="12" t="s">
        <v>4</v>
      </c>
      <c r="C44" s="7">
        <v>4</v>
      </c>
      <c r="D44" s="10" t="s">
        <v>39</v>
      </c>
      <c r="E44" s="9" t="s">
        <v>39</v>
      </c>
      <c r="F44" s="7" t="s">
        <v>528</v>
      </c>
      <c r="G44" s="8">
        <v>300000000</v>
      </c>
      <c r="H44" s="8" t="s">
        <v>210</v>
      </c>
      <c r="I44" s="8">
        <v>31881593</v>
      </c>
      <c r="J44" s="7" t="s">
        <v>209</v>
      </c>
      <c r="K44" s="7" t="s">
        <v>208</v>
      </c>
      <c r="L44" s="7" t="s">
        <v>529</v>
      </c>
      <c r="M44" s="7">
        <v>2275</v>
      </c>
    </row>
    <row r="45" spans="1:14" x14ac:dyDescent="0.2">
      <c r="A45" s="7" t="s">
        <v>212</v>
      </c>
      <c r="B45" s="12" t="s">
        <v>4</v>
      </c>
      <c r="C45" s="7">
        <v>4</v>
      </c>
      <c r="D45" s="10" t="s">
        <v>39</v>
      </c>
      <c r="E45" s="9" t="s">
        <v>39</v>
      </c>
      <c r="F45" s="7" t="s">
        <v>528</v>
      </c>
      <c r="G45" s="8">
        <v>31431000</v>
      </c>
      <c r="H45" s="8" t="s">
        <v>210</v>
      </c>
      <c r="I45" s="8">
        <v>450593</v>
      </c>
      <c r="J45" s="7" t="s">
        <v>527</v>
      </c>
      <c r="K45" s="7" t="s">
        <v>526</v>
      </c>
      <c r="L45" s="7" t="s">
        <v>525</v>
      </c>
      <c r="M45" s="7">
        <v>2275</v>
      </c>
      <c r="N45" s="7" t="s">
        <v>524</v>
      </c>
    </row>
    <row r="46" spans="1:14" x14ac:dyDescent="0.2">
      <c r="A46" s="7" t="s">
        <v>212</v>
      </c>
      <c r="B46" s="12" t="s">
        <v>4</v>
      </c>
      <c r="C46" s="7">
        <v>4</v>
      </c>
      <c r="D46" s="10" t="s">
        <v>40</v>
      </c>
      <c r="E46" s="9" t="s">
        <v>40</v>
      </c>
      <c r="F46" s="7" t="s">
        <v>523</v>
      </c>
      <c r="G46" s="8">
        <v>31422000</v>
      </c>
      <c r="H46" s="8" t="s">
        <v>210</v>
      </c>
      <c r="I46" s="8">
        <v>2059651</v>
      </c>
      <c r="J46" s="7" t="s">
        <v>209</v>
      </c>
      <c r="K46" s="7" t="s">
        <v>208</v>
      </c>
      <c r="L46" s="7" t="s">
        <v>522</v>
      </c>
      <c r="M46" s="7">
        <v>2275</v>
      </c>
    </row>
    <row r="47" spans="1:14" x14ac:dyDescent="0.2">
      <c r="A47" s="7" t="s">
        <v>212</v>
      </c>
      <c r="B47" s="12" t="s">
        <v>4</v>
      </c>
      <c r="C47" s="7">
        <v>4</v>
      </c>
      <c r="D47" s="10" t="s">
        <v>41</v>
      </c>
      <c r="E47" s="9" t="s">
        <v>41</v>
      </c>
      <c r="F47" s="7" t="s">
        <v>521</v>
      </c>
      <c r="G47" s="8">
        <v>251900000</v>
      </c>
      <c r="H47" s="8" t="s">
        <v>210</v>
      </c>
      <c r="I47" s="8">
        <v>1059651</v>
      </c>
      <c r="J47" s="7" t="s">
        <v>209</v>
      </c>
      <c r="K47" s="7" t="s">
        <v>208</v>
      </c>
      <c r="L47" s="7" t="s">
        <v>520</v>
      </c>
      <c r="M47" s="7">
        <v>2275</v>
      </c>
    </row>
    <row r="48" spans="1:14" x14ac:dyDescent="0.2">
      <c r="A48" s="7" t="s">
        <v>212</v>
      </c>
      <c r="B48" s="12" t="s">
        <v>4</v>
      </c>
      <c r="C48" s="7">
        <v>4</v>
      </c>
      <c r="D48" s="10" t="s">
        <v>41</v>
      </c>
      <c r="E48" s="9" t="s">
        <v>41</v>
      </c>
      <c r="F48" s="7" t="s">
        <v>519</v>
      </c>
      <c r="G48" s="8">
        <v>1077000</v>
      </c>
      <c r="H48" s="8" t="s">
        <v>210</v>
      </c>
      <c r="I48" s="8">
        <v>82651</v>
      </c>
      <c r="J48" s="7" t="s">
        <v>209</v>
      </c>
      <c r="K48" s="7" t="s">
        <v>208</v>
      </c>
      <c r="L48" s="7" t="s">
        <v>518</v>
      </c>
      <c r="M48" s="7">
        <v>1340</v>
      </c>
    </row>
    <row r="49" spans="1:13" x14ac:dyDescent="0.2">
      <c r="A49" s="7" t="s">
        <v>212</v>
      </c>
      <c r="B49" s="12" t="s">
        <v>4</v>
      </c>
      <c r="C49" s="7">
        <v>4</v>
      </c>
      <c r="D49" s="10" t="s">
        <v>42</v>
      </c>
      <c r="E49" s="9" t="s">
        <v>42</v>
      </c>
      <c r="F49" s="7" t="s">
        <v>517</v>
      </c>
      <c r="G49" s="8">
        <v>231000000</v>
      </c>
      <c r="H49" s="8" t="s">
        <v>210</v>
      </c>
      <c r="I49" s="8">
        <v>732651</v>
      </c>
      <c r="J49" s="7" t="s">
        <v>209</v>
      </c>
      <c r="K49" s="7" t="s">
        <v>208</v>
      </c>
      <c r="L49" s="7" t="s">
        <v>516</v>
      </c>
      <c r="M49" s="7">
        <v>2275</v>
      </c>
    </row>
    <row r="50" spans="1:13" x14ac:dyDescent="0.2">
      <c r="A50" s="7" t="s">
        <v>212</v>
      </c>
      <c r="B50" s="12" t="s">
        <v>4</v>
      </c>
      <c r="C50" s="7">
        <v>4</v>
      </c>
      <c r="D50" s="10" t="s">
        <v>42</v>
      </c>
      <c r="E50" s="9" t="s">
        <v>42</v>
      </c>
      <c r="F50" s="7" t="s">
        <v>515</v>
      </c>
      <c r="G50" s="8">
        <v>103000</v>
      </c>
      <c r="H50" s="8" t="s">
        <v>210</v>
      </c>
      <c r="I50" s="8">
        <v>629651</v>
      </c>
      <c r="J50" s="7" t="s">
        <v>209</v>
      </c>
      <c r="K50" s="7" t="s">
        <v>208</v>
      </c>
      <c r="L50" s="7" t="s">
        <v>514</v>
      </c>
      <c r="M50" s="7">
        <v>1340</v>
      </c>
    </row>
    <row r="51" spans="1:13" x14ac:dyDescent="0.2">
      <c r="A51" s="7" t="s">
        <v>212</v>
      </c>
      <c r="B51" s="12" t="s">
        <v>4</v>
      </c>
      <c r="C51" s="7">
        <v>4</v>
      </c>
      <c r="D51" s="10" t="s">
        <v>43</v>
      </c>
      <c r="E51" s="9" t="s">
        <v>43</v>
      </c>
      <c r="F51" s="7" t="s">
        <v>513</v>
      </c>
      <c r="G51" s="8">
        <v>63420000</v>
      </c>
      <c r="H51" s="8" t="s">
        <v>210</v>
      </c>
      <c r="I51" s="8">
        <v>3532651</v>
      </c>
      <c r="J51" s="7" t="s">
        <v>209</v>
      </c>
      <c r="K51" s="7" t="s">
        <v>208</v>
      </c>
      <c r="L51" s="7" t="s">
        <v>512</v>
      </c>
      <c r="M51" s="7">
        <v>2275</v>
      </c>
    </row>
    <row r="52" spans="1:13" x14ac:dyDescent="0.2">
      <c r="A52" s="7" t="s">
        <v>212</v>
      </c>
      <c r="B52" s="12" t="s">
        <v>4</v>
      </c>
      <c r="C52" s="7">
        <v>4</v>
      </c>
      <c r="D52" s="10" t="s">
        <v>44</v>
      </c>
      <c r="E52" s="9" t="s">
        <v>44</v>
      </c>
      <c r="F52" s="7" t="s">
        <v>511</v>
      </c>
      <c r="G52" s="8">
        <v>45244000</v>
      </c>
      <c r="H52" s="8" t="s">
        <v>210</v>
      </c>
      <c r="I52" s="8">
        <v>7657211</v>
      </c>
      <c r="J52" s="7" t="s">
        <v>209</v>
      </c>
      <c r="K52" s="7" t="s">
        <v>208</v>
      </c>
      <c r="L52" s="7" t="s">
        <v>510</v>
      </c>
      <c r="M52" s="7">
        <v>2275</v>
      </c>
    </row>
    <row r="53" spans="1:13" x14ac:dyDescent="0.2">
      <c r="A53" s="7" t="s">
        <v>212</v>
      </c>
      <c r="B53" s="12" t="s">
        <v>4</v>
      </c>
      <c r="C53" s="7">
        <v>4</v>
      </c>
      <c r="D53" s="10" t="s">
        <v>45</v>
      </c>
      <c r="E53" s="9" t="s">
        <v>45</v>
      </c>
      <c r="F53" s="7" t="s">
        <v>509</v>
      </c>
      <c r="G53" s="8">
        <v>57271000</v>
      </c>
      <c r="H53" s="8" t="s">
        <v>210</v>
      </c>
      <c r="I53" s="8">
        <v>73618971</v>
      </c>
      <c r="J53" s="7" t="s">
        <v>209</v>
      </c>
      <c r="K53" s="7" t="s">
        <v>208</v>
      </c>
      <c r="L53" s="7" t="s">
        <v>508</v>
      </c>
      <c r="M53" s="7">
        <v>2275</v>
      </c>
    </row>
    <row r="54" spans="1:13" x14ac:dyDescent="0.2">
      <c r="A54" s="7" t="s">
        <v>212</v>
      </c>
      <c r="B54" s="12" t="s">
        <v>4</v>
      </c>
      <c r="C54" s="7">
        <v>4</v>
      </c>
      <c r="D54" s="10" t="s">
        <v>46</v>
      </c>
      <c r="E54" s="9" t="s">
        <v>46</v>
      </c>
      <c r="F54" s="7" t="s">
        <v>507</v>
      </c>
      <c r="G54" s="8">
        <v>140000000</v>
      </c>
      <c r="H54" s="8" t="s">
        <v>210</v>
      </c>
      <c r="I54" s="8">
        <v>94820970</v>
      </c>
      <c r="J54" s="7" t="s">
        <v>209</v>
      </c>
      <c r="K54" s="7" t="s">
        <v>208</v>
      </c>
      <c r="L54" s="7" t="s">
        <v>506</v>
      </c>
      <c r="M54" s="7">
        <v>2275</v>
      </c>
    </row>
    <row r="55" spans="1:13" x14ac:dyDescent="0.2">
      <c r="A55" s="7" t="s">
        <v>212</v>
      </c>
      <c r="B55" s="12" t="s">
        <v>4</v>
      </c>
      <c r="C55" s="7">
        <v>4</v>
      </c>
      <c r="D55" s="10" t="s">
        <v>46</v>
      </c>
      <c r="E55" s="9" t="s">
        <v>46</v>
      </c>
      <c r="F55" s="7" t="s">
        <v>505</v>
      </c>
      <c r="G55" s="8">
        <v>8812000</v>
      </c>
      <c r="H55" s="8" t="s">
        <v>210</v>
      </c>
      <c r="I55" s="8">
        <v>86008970</v>
      </c>
      <c r="J55" s="7" t="s">
        <v>209</v>
      </c>
      <c r="K55" s="7" t="s">
        <v>208</v>
      </c>
      <c r="L55" s="7" t="s">
        <v>504</v>
      </c>
      <c r="M55" s="7">
        <v>2275</v>
      </c>
    </row>
    <row r="56" spans="1:13" x14ac:dyDescent="0.2">
      <c r="A56" s="7" t="s">
        <v>212</v>
      </c>
      <c r="B56" s="12" t="s">
        <v>4</v>
      </c>
      <c r="C56" s="7">
        <v>4</v>
      </c>
      <c r="D56" s="10" t="s">
        <v>47</v>
      </c>
      <c r="E56" s="9" t="s">
        <v>47</v>
      </c>
      <c r="F56" s="7" t="s">
        <v>503</v>
      </c>
      <c r="G56" s="8">
        <v>56723798</v>
      </c>
      <c r="H56" s="8" t="s">
        <v>210</v>
      </c>
      <c r="I56" s="8">
        <v>29285172</v>
      </c>
      <c r="J56" s="7" t="s">
        <v>209</v>
      </c>
      <c r="K56" s="7" t="s">
        <v>208</v>
      </c>
      <c r="L56" s="7" t="s">
        <v>502</v>
      </c>
      <c r="M56" s="7">
        <v>2275</v>
      </c>
    </row>
    <row r="57" spans="1:13" x14ac:dyDescent="0.2">
      <c r="A57" s="7" t="s">
        <v>212</v>
      </c>
      <c r="B57" s="12" t="s">
        <v>4</v>
      </c>
      <c r="C57" s="7">
        <v>5</v>
      </c>
      <c r="D57" s="10" t="s">
        <v>53</v>
      </c>
      <c r="E57" s="9" t="s">
        <v>53</v>
      </c>
      <c r="F57" s="7" t="s">
        <v>501</v>
      </c>
      <c r="G57" s="8">
        <v>300000000</v>
      </c>
      <c r="H57" s="8" t="s">
        <v>210</v>
      </c>
      <c r="I57" s="8">
        <v>44477006</v>
      </c>
      <c r="J57" s="7" t="s">
        <v>209</v>
      </c>
      <c r="K57" s="7" t="s">
        <v>208</v>
      </c>
      <c r="L57" s="7" t="s">
        <v>500</v>
      </c>
      <c r="M57" s="7">
        <v>2275</v>
      </c>
    </row>
    <row r="58" spans="1:13" x14ac:dyDescent="0.2">
      <c r="A58" s="7" t="s">
        <v>212</v>
      </c>
      <c r="B58" s="12" t="s">
        <v>4</v>
      </c>
      <c r="C58" s="7">
        <v>5</v>
      </c>
      <c r="D58" s="10" t="s">
        <v>52</v>
      </c>
      <c r="E58" s="9" t="s">
        <v>52</v>
      </c>
      <c r="F58" s="7" t="s">
        <v>499</v>
      </c>
      <c r="G58" s="8">
        <v>35000000</v>
      </c>
      <c r="H58" s="8" t="s">
        <v>210</v>
      </c>
      <c r="I58" s="8">
        <v>9376338</v>
      </c>
      <c r="J58" s="7" t="s">
        <v>209</v>
      </c>
      <c r="K58" s="7" t="s">
        <v>208</v>
      </c>
      <c r="L58" s="7" t="s">
        <v>498</v>
      </c>
      <c r="M58" s="7">
        <v>2275</v>
      </c>
    </row>
    <row r="59" spans="1:13" x14ac:dyDescent="0.2">
      <c r="A59" s="7" t="s">
        <v>212</v>
      </c>
      <c r="B59" s="12" t="s">
        <v>4</v>
      </c>
      <c r="C59" s="7">
        <v>5</v>
      </c>
      <c r="D59" s="10" t="s">
        <v>48</v>
      </c>
      <c r="E59" s="9" t="s">
        <v>48</v>
      </c>
      <c r="F59" s="7" t="s">
        <v>497</v>
      </c>
      <c r="G59" s="8">
        <v>141000000</v>
      </c>
      <c r="H59" s="8" t="s">
        <v>210</v>
      </c>
      <c r="I59" s="8">
        <v>1745806</v>
      </c>
      <c r="J59" s="7" t="s">
        <v>209</v>
      </c>
      <c r="K59" s="7" t="s">
        <v>208</v>
      </c>
      <c r="L59" s="7" t="s">
        <v>496</v>
      </c>
      <c r="M59" s="7">
        <v>2275</v>
      </c>
    </row>
    <row r="60" spans="1:13" x14ac:dyDescent="0.2">
      <c r="A60" s="7" t="s">
        <v>212</v>
      </c>
      <c r="B60" s="12" t="s">
        <v>4</v>
      </c>
      <c r="C60" s="7">
        <v>5</v>
      </c>
      <c r="D60" s="10" t="s">
        <v>49</v>
      </c>
      <c r="E60" s="9" t="s">
        <v>49</v>
      </c>
      <c r="F60" s="7" t="s">
        <v>495</v>
      </c>
      <c r="G60" s="8">
        <v>217000000</v>
      </c>
      <c r="H60" s="8" t="s">
        <v>210</v>
      </c>
      <c r="I60" s="8">
        <v>2445806</v>
      </c>
      <c r="J60" s="7" t="s">
        <v>209</v>
      </c>
      <c r="K60" s="7" t="s">
        <v>208</v>
      </c>
      <c r="L60" s="7" t="s">
        <v>494</v>
      </c>
      <c r="M60" s="7">
        <v>2275</v>
      </c>
    </row>
    <row r="61" spans="1:13" x14ac:dyDescent="0.2">
      <c r="A61" s="7" t="s">
        <v>212</v>
      </c>
      <c r="B61" s="12" t="s">
        <v>4</v>
      </c>
      <c r="C61" s="7">
        <v>5</v>
      </c>
      <c r="D61" s="10" t="s">
        <v>50</v>
      </c>
      <c r="E61" s="9" t="s">
        <v>50</v>
      </c>
      <c r="F61" s="7" t="s">
        <v>493</v>
      </c>
      <c r="G61" s="8">
        <v>55495228</v>
      </c>
      <c r="H61" s="8" t="s">
        <v>210</v>
      </c>
      <c r="I61" s="8">
        <v>248542818</v>
      </c>
      <c r="J61" s="7" t="s">
        <v>209</v>
      </c>
      <c r="K61" s="7" t="s">
        <v>208</v>
      </c>
      <c r="L61" s="7" t="s">
        <v>492</v>
      </c>
      <c r="M61" s="7">
        <v>2275</v>
      </c>
    </row>
    <row r="62" spans="1:13" x14ac:dyDescent="0.2">
      <c r="A62" s="7" t="s">
        <v>212</v>
      </c>
      <c r="B62" s="12" t="s">
        <v>4</v>
      </c>
      <c r="C62" s="7">
        <v>5</v>
      </c>
      <c r="D62" s="10" t="s">
        <v>50</v>
      </c>
      <c r="E62" s="9" t="s">
        <v>50</v>
      </c>
      <c r="F62" s="7" t="s">
        <v>491</v>
      </c>
      <c r="G62" s="8">
        <v>234750000</v>
      </c>
      <c r="H62" s="8" t="s">
        <v>210</v>
      </c>
      <c r="I62" s="8">
        <v>13792818</v>
      </c>
      <c r="J62" s="7" t="s">
        <v>209</v>
      </c>
      <c r="K62" s="7" t="s">
        <v>208</v>
      </c>
      <c r="L62" s="7" t="s">
        <v>490</v>
      </c>
      <c r="M62" s="7">
        <v>2275</v>
      </c>
    </row>
    <row r="63" spans="1:13" x14ac:dyDescent="0.2">
      <c r="A63" s="7" t="s">
        <v>212</v>
      </c>
      <c r="B63" s="12" t="s">
        <v>4</v>
      </c>
      <c r="C63" s="7">
        <v>5</v>
      </c>
      <c r="D63" s="10" t="s">
        <v>51</v>
      </c>
      <c r="E63" s="9" t="s">
        <v>51</v>
      </c>
      <c r="F63" s="7" t="s">
        <v>489</v>
      </c>
      <c r="G63" s="8">
        <v>149300000</v>
      </c>
      <c r="H63" s="8" t="s">
        <v>210</v>
      </c>
      <c r="I63" s="8">
        <v>3266898</v>
      </c>
      <c r="J63" s="7" t="s">
        <v>209</v>
      </c>
      <c r="K63" s="7" t="s">
        <v>208</v>
      </c>
      <c r="L63" s="7" t="s">
        <v>488</v>
      </c>
      <c r="M63" s="7">
        <v>2275</v>
      </c>
    </row>
    <row r="64" spans="1:13" x14ac:dyDescent="0.2">
      <c r="A64" s="7" t="s">
        <v>212</v>
      </c>
      <c r="B64" s="12" t="s">
        <v>4</v>
      </c>
      <c r="C64" s="7">
        <v>6</v>
      </c>
      <c r="D64" s="10" t="s">
        <v>54</v>
      </c>
      <c r="E64" s="9" t="s">
        <v>54</v>
      </c>
      <c r="F64" s="7" t="s">
        <v>487</v>
      </c>
      <c r="G64" s="8">
        <v>300000000</v>
      </c>
      <c r="H64" s="8" t="s">
        <v>210</v>
      </c>
      <c r="I64" s="8">
        <v>133424126</v>
      </c>
      <c r="J64" s="7" t="s">
        <v>209</v>
      </c>
      <c r="K64" s="7" t="s">
        <v>208</v>
      </c>
      <c r="L64" s="7" t="s">
        <v>486</v>
      </c>
      <c r="M64" s="7">
        <v>2275</v>
      </c>
    </row>
    <row r="65" spans="1:13" x14ac:dyDescent="0.2">
      <c r="A65" s="7" t="s">
        <v>212</v>
      </c>
      <c r="B65" s="12" t="s">
        <v>4</v>
      </c>
      <c r="C65" s="7">
        <v>6</v>
      </c>
      <c r="D65" s="10" t="s">
        <v>54</v>
      </c>
      <c r="E65" s="9" t="s">
        <v>54</v>
      </c>
      <c r="F65" s="7" t="s">
        <v>485</v>
      </c>
      <c r="G65" s="8">
        <v>133000000</v>
      </c>
      <c r="H65" s="8" t="s">
        <v>210</v>
      </c>
      <c r="I65" s="8">
        <v>424126</v>
      </c>
      <c r="J65" s="7" t="s">
        <v>209</v>
      </c>
      <c r="K65" s="7" t="s">
        <v>208</v>
      </c>
      <c r="L65" s="7" t="s">
        <v>484</v>
      </c>
      <c r="M65" s="7">
        <v>2275</v>
      </c>
    </row>
    <row r="66" spans="1:13" x14ac:dyDescent="0.2">
      <c r="A66" s="7" t="s">
        <v>212</v>
      </c>
      <c r="B66" s="12" t="s">
        <v>4</v>
      </c>
      <c r="C66" s="7">
        <v>6</v>
      </c>
      <c r="D66" s="10" t="s">
        <v>55</v>
      </c>
      <c r="E66" s="9" t="s">
        <v>55</v>
      </c>
      <c r="F66" s="7" t="s">
        <v>483</v>
      </c>
      <c r="G66" s="8">
        <v>3335568</v>
      </c>
      <c r="H66" s="8" t="s">
        <v>210</v>
      </c>
      <c r="I66" s="8">
        <v>21399800</v>
      </c>
      <c r="J66" s="7" t="s">
        <v>209</v>
      </c>
      <c r="K66" s="7" t="s">
        <v>208</v>
      </c>
      <c r="L66" s="7" t="s">
        <v>482</v>
      </c>
      <c r="M66" s="7">
        <v>2275</v>
      </c>
    </row>
    <row r="67" spans="1:13" x14ac:dyDescent="0.2">
      <c r="A67" s="7" t="s">
        <v>212</v>
      </c>
      <c r="B67" s="12" t="s">
        <v>4</v>
      </c>
      <c r="C67" s="7">
        <v>6</v>
      </c>
      <c r="D67" s="10" t="s">
        <v>56</v>
      </c>
      <c r="E67" s="9" t="s">
        <v>56</v>
      </c>
      <c r="F67" s="7" t="s">
        <v>477</v>
      </c>
      <c r="G67" s="8">
        <v>250000000</v>
      </c>
      <c r="H67" s="8" t="s">
        <v>210</v>
      </c>
      <c r="I67" s="8">
        <v>18545368</v>
      </c>
      <c r="J67" s="7" t="s">
        <v>209</v>
      </c>
      <c r="K67" s="7" t="s">
        <v>208</v>
      </c>
      <c r="L67" s="7" t="s">
        <v>481</v>
      </c>
      <c r="M67" s="7">
        <v>2275</v>
      </c>
    </row>
    <row r="68" spans="1:13" x14ac:dyDescent="0.2">
      <c r="A68" s="7" t="s">
        <v>212</v>
      </c>
      <c r="B68" s="12" t="s">
        <v>4</v>
      </c>
      <c r="C68" s="7">
        <v>6</v>
      </c>
      <c r="D68" s="10" t="s">
        <v>57</v>
      </c>
      <c r="E68" s="9" t="s">
        <v>57</v>
      </c>
      <c r="F68" s="7" t="s">
        <v>477</v>
      </c>
      <c r="G68" s="8">
        <v>100000000</v>
      </c>
      <c r="H68" s="8" t="s">
        <v>210</v>
      </c>
      <c r="I68" s="8">
        <v>12735368</v>
      </c>
      <c r="J68" s="7" t="s">
        <v>209</v>
      </c>
      <c r="K68" s="7" t="s">
        <v>208</v>
      </c>
      <c r="L68" s="7" t="s">
        <v>480</v>
      </c>
      <c r="M68" s="7">
        <v>2275</v>
      </c>
    </row>
    <row r="69" spans="1:13" x14ac:dyDescent="0.2">
      <c r="A69" s="7" t="s">
        <v>212</v>
      </c>
      <c r="B69" s="12" t="s">
        <v>4</v>
      </c>
      <c r="C69" s="7">
        <v>6</v>
      </c>
      <c r="D69" s="10" t="s">
        <v>58</v>
      </c>
      <c r="E69" s="9" t="s">
        <v>58</v>
      </c>
      <c r="F69" s="7" t="s">
        <v>479</v>
      </c>
      <c r="G69" s="8">
        <v>108718000</v>
      </c>
      <c r="H69" s="8" t="s">
        <v>210</v>
      </c>
      <c r="I69" s="8">
        <v>104017368</v>
      </c>
      <c r="J69" s="7" t="s">
        <v>209</v>
      </c>
      <c r="K69" s="7" t="s">
        <v>208</v>
      </c>
      <c r="L69" s="7" t="s">
        <v>478</v>
      </c>
      <c r="M69" s="7">
        <v>2275</v>
      </c>
    </row>
    <row r="70" spans="1:13" x14ac:dyDescent="0.2">
      <c r="A70" s="7" t="s">
        <v>212</v>
      </c>
      <c r="B70" s="12" t="s">
        <v>4</v>
      </c>
      <c r="C70" s="7">
        <v>6</v>
      </c>
      <c r="D70" s="10" t="s">
        <v>58</v>
      </c>
      <c r="E70" s="9" t="s">
        <v>58</v>
      </c>
      <c r="F70" s="7" t="s">
        <v>477</v>
      </c>
      <c r="G70" s="8">
        <v>85500000</v>
      </c>
      <c r="H70" s="8" t="s">
        <v>210</v>
      </c>
      <c r="I70" s="8">
        <v>18517368</v>
      </c>
      <c r="J70" s="7" t="s">
        <v>209</v>
      </c>
      <c r="K70" s="7" t="s">
        <v>208</v>
      </c>
      <c r="L70" s="7" t="s">
        <v>476</v>
      </c>
      <c r="M70" s="7">
        <v>2275</v>
      </c>
    </row>
    <row r="71" spans="1:13" x14ac:dyDescent="0.2">
      <c r="A71" s="7" t="s">
        <v>212</v>
      </c>
      <c r="B71" s="12" t="s">
        <v>4</v>
      </c>
      <c r="C71" s="7">
        <v>6</v>
      </c>
      <c r="D71" s="10" t="s">
        <v>59</v>
      </c>
      <c r="E71" s="9" t="s">
        <v>59</v>
      </c>
      <c r="F71" s="7" t="s">
        <v>475</v>
      </c>
      <c r="G71" s="8">
        <v>35000000</v>
      </c>
      <c r="H71" s="8" t="s">
        <v>210</v>
      </c>
      <c r="I71" s="8">
        <v>16917368</v>
      </c>
      <c r="J71" s="7" t="s">
        <v>209</v>
      </c>
      <c r="K71" s="7" t="s">
        <v>208</v>
      </c>
      <c r="L71" s="7" t="s">
        <v>474</v>
      </c>
      <c r="M71" s="7">
        <v>2275</v>
      </c>
    </row>
    <row r="72" spans="1:13" x14ac:dyDescent="0.2">
      <c r="A72" s="7" t="s">
        <v>212</v>
      </c>
      <c r="B72" s="12" t="s">
        <v>4</v>
      </c>
      <c r="C72" s="7">
        <v>6</v>
      </c>
      <c r="D72" s="10" t="s">
        <v>60</v>
      </c>
      <c r="E72" s="9" t="s">
        <v>60</v>
      </c>
      <c r="F72" s="7" t="s">
        <v>473</v>
      </c>
      <c r="G72" s="8">
        <v>3662000</v>
      </c>
      <c r="H72" s="8" t="s">
        <v>210</v>
      </c>
      <c r="I72" s="8">
        <v>17012399</v>
      </c>
      <c r="J72" s="7" t="s">
        <v>209</v>
      </c>
      <c r="K72" s="7" t="s">
        <v>208</v>
      </c>
      <c r="L72" s="7" t="s">
        <v>472</v>
      </c>
      <c r="M72" s="7">
        <v>2275</v>
      </c>
    </row>
    <row r="73" spans="1:13" x14ac:dyDescent="0.2">
      <c r="A73" s="7" t="s">
        <v>212</v>
      </c>
      <c r="B73" s="12" t="s">
        <v>4</v>
      </c>
      <c r="C73" s="7">
        <v>6</v>
      </c>
      <c r="D73" s="10" t="s">
        <v>61</v>
      </c>
      <c r="E73" s="9" t="s">
        <v>61</v>
      </c>
      <c r="F73" s="7" t="s">
        <v>471</v>
      </c>
      <c r="G73" s="8">
        <v>7000000</v>
      </c>
      <c r="H73" s="8" t="s">
        <v>210</v>
      </c>
      <c r="I73" s="8">
        <v>2901204</v>
      </c>
      <c r="J73" s="7" t="s">
        <v>209</v>
      </c>
      <c r="K73" s="7" t="s">
        <v>208</v>
      </c>
      <c r="L73" s="7" t="s">
        <v>470</v>
      </c>
      <c r="M73" s="7">
        <v>2275</v>
      </c>
    </row>
    <row r="74" spans="1:13" x14ac:dyDescent="0.2">
      <c r="A74" s="7" t="s">
        <v>212</v>
      </c>
      <c r="B74" s="12" t="s">
        <v>4</v>
      </c>
      <c r="C74" s="7">
        <v>7</v>
      </c>
      <c r="D74" s="10" t="s">
        <v>62</v>
      </c>
      <c r="E74" s="9" t="s">
        <v>62</v>
      </c>
      <c r="F74" s="7" t="s">
        <v>469</v>
      </c>
      <c r="G74" s="8">
        <v>70000000</v>
      </c>
      <c r="H74" s="8" t="s">
        <v>210</v>
      </c>
      <c r="I74" s="8">
        <v>1892404</v>
      </c>
      <c r="J74" s="7" t="s">
        <v>210</v>
      </c>
      <c r="K74" s="7" t="s">
        <v>210</v>
      </c>
      <c r="L74" s="7" t="s">
        <v>468</v>
      </c>
      <c r="M74" s="7">
        <v>2275</v>
      </c>
    </row>
    <row r="75" spans="1:13" x14ac:dyDescent="0.2">
      <c r="A75" s="7" t="s">
        <v>212</v>
      </c>
      <c r="B75" s="12" t="s">
        <v>4</v>
      </c>
      <c r="C75" s="7">
        <v>7</v>
      </c>
      <c r="D75" s="10" t="s">
        <v>63</v>
      </c>
      <c r="E75" s="9" t="s">
        <v>63</v>
      </c>
      <c r="F75" s="7" t="s">
        <v>466</v>
      </c>
      <c r="G75" s="8">
        <v>5000000</v>
      </c>
      <c r="H75" s="8" t="s">
        <v>210</v>
      </c>
      <c r="I75" s="8">
        <v>5212829</v>
      </c>
      <c r="J75" s="7" t="s">
        <v>209</v>
      </c>
      <c r="K75" s="7" t="s">
        <v>208</v>
      </c>
      <c r="L75" s="7" t="s">
        <v>467</v>
      </c>
      <c r="M75" s="7">
        <v>2275</v>
      </c>
    </row>
    <row r="76" spans="1:13" x14ac:dyDescent="0.2">
      <c r="A76" s="7" t="s">
        <v>212</v>
      </c>
      <c r="B76" s="12" t="s">
        <v>4</v>
      </c>
      <c r="C76" s="7">
        <v>7</v>
      </c>
      <c r="D76" s="10" t="s">
        <v>64</v>
      </c>
      <c r="E76" s="9" t="s">
        <v>64</v>
      </c>
      <c r="F76" s="7" t="s">
        <v>466</v>
      </c>
      <c r="G76" s="8">
        <v>150000000</v>
      </c>
      <c r="H76" s="8" t="s">
        <v>210</v>
      </c>
      <c r="I76" s="8">
        <v>5326469</v>
      </c>
      <c r="J76" s="7" t="s">
        <v>209</v>
      </c>
      <c r="K76" s="7" t="s">
        <v>208</v>
      </c>
      <c r="L76" s="7" t="s">
        <v>465</v>
      </c>
      <c r="M76" s="7">
        <v>2275</v>
      </c>
    </row>
    <row r="77" spans="1:13" x14ac:dyDescent="0.2">
      <c r="A77" s="7" t="s">
        <v>212</v>
      </c>
      <c r="B77" s="12" t="s">
        <v>4</v>
      </c>
      <c r="C77" s="7">
        <v>7</v>
      </c>
      <c r="D77" s="10" t="s">
        <v>65</v>
      </c>
      <c r="E77" s="9" t="s">
        <v>65</v>
      </c>
      <c r="F77" s="7" t="s">
        <v>464</v>
      </c>
      <c r="G77" s="8">
        <v>57000000</v>
      </c>
      <c r="H77" s="8" t="s">
        <v>210</v>
      </c>
      <c r="I77" s="8">
        <v>111706963</v>
      </c>
      <c r="J77" s="7" t="s">
        <v>209</v>
      </c>
      <c r="K77" s="7" t="s">
        <v>208</v>
      </c>
      <c r="L77" s="7" t="s">
        <v>463</v>
      </c>
      <c r="M77" s="7">
        <v>2275</v>
      </c>
    </row>
    <row r="78" spans="1:13" x14ac:dyDescent="0.2">
      <c r="A78" s="7" t="s">
        <v>212</v>
      </c>
      <c r="B78" s="12" t="s">
        <v>4</v>
      </c>
      <c r="C78" s="7">
        <v>7</v>
      </c>
      <c r="D78" s="10" t="s">
        <v>65</v>
      </c>
      <c r="E78" s="9" t="s">
        <v>65</v>
      </c>
      <c r="F78" s="7" t="s">
        <v>460</v>
      </c>
      <c r="G78" s="8">
        <v>100817000</v>
      </c>
      <c r="H78" s="8" t="s">
        <v>210</v>
      </c>
      <c r="I78" s="8">
        <v>10889963</v>
      </c>
      <c r="J78" s="7" t="s">
        <v>209</v>
      </c>
      <c r="K78" s="7" t="s">
        <v>208</v>
      </c>
      <c r="L78" s="7" t="s">
        <v>462</v>
      </c>
      <c r="M78" s="7">
        <v>2275</v>
      </c>
    </row>
    <row r="79" spans="1:13" x14ac:dyDescent="0.2">
      <c r="A79" s="7" t="s">
        <v>212</v>
      </c>
      <c r="B79" s="12" t="s">
        <v>4</v>
      </c>
      <c r="C79" s="7">
        <v>7</v>
      </c>
      <c r="D79" s="10" t="s">
        <v>65</v>
      </c>
      <c r="E79" s="9" t="s">
        <v>65</v>
      </c>
      <c r="F79" s="7" t="s">
        <v>460</v>
      </c>
      <c r="G79" s="8">
        <v>300000000</v>
      </c>
      <c r="H79" s="8" t="s">
        <v>210</v>
      </c>
      <c r="I79" s="8">
        <v>25856963</v>
      </c>
      <c r="J79" s="7" t="s">
        <v>209</v>
      </c>
      <c r="K79" s="7" t="s">
        <v>208</v>
      </c>
      <c r="L79" s="7" t="s">
        <v>461</v>
      </c>
      <c r="M79" s="7">
        <v>2275</v>
      </c>
    </row>
    <row r="80" spans="1:13" x14ac:dyDescent="0.2">
      <c r="A80" s="7" t="s">
        <v>212</v>
      </c>
      <c r="B80" s="12" t="s">
        <v>4</v>
      </c>
      <c r="C80" s="7">
        <v>7</v>
      </c>
      <c r="D80" s="10" t="s">
        <v>65</v>
      </c>
      <c r="E80" s="9" t="s">
        <v>65</v>
      </c>
      <c r="F80" s="7" t="s">
        <v>460</v>
      </c>
      <c r="G80" s="8">
        <v>10000000</v>
      </c>
      <c r="H80" s="8" t="s">
        <v>210</v>
      </c>
      <c r="I80" s="8">
        <v>15856963</v>
      </c>
      <c r="J80" s="7" t="s">
        <v>209</v>
      </c>
      <c r="K80" s="7" t="s">
        <v>208</v>
      </c>
      <c r="L80" s="7" t="s">
        <v>459</v>
      </c>
      <c r="M80" s="7">
        <v>2275</v>
      </c>
    </row>
    <row r="81" spans="1:13" x14ac:dyDescent="0.2">
      <c r="A81" s="7" t="s">
        <v>212</v>
      </c>
      <c r="B81" s="12" t="s">
        <v>4</v>
      </c>
      <c r="C81" s="7">
        <v>7</v>
      </c>
      <c r="D81" s="10" t="s">
        <v>66</v>
      </c>
      <c r="E81" s="9" t="s">
        <v>66</v>
      </c>
      <c r="F81" s="7" t="s">
        <v>458</v>
      </c>
      <c r="G81" s="8">
        <v>68166881</v>
      </c>
      <c r="H81" s="8" t="s">
        <v>210</v>
      </c>
      <c r="I81" s="8">
        <v>5220212</v>
      </c>
      <c r="J81" s="7" t="s">
        <v>209</v>
      </c>
      <c r="K81" s="7" t="s">
        <v>208</v>
      </c>
      <c r="L81" s="7" t="s">
        <v>457</v>
      </c>
      <c r="M81" s="7">
        <v>2275</v>
      </c>
    </row>
    <row r="82" spans="1:13" x14ac:dyDescent="0.2">
      <c r="A82" s="7" t="s">
        <v>212</v>
      </c>
      <c r="B82" s="12" t="s">
        <v>4</v>
      </c>
      <c r="C82" s="7">
        <v>7</v>
      </c>
      <c r="D82" s="10" t="s">
        <v>67</v>
      </c>
      <c r="E82" s="9" t="s">
        <v>67</v>
      </c>
      <c r="F82" s="7" t="s">
        <v>456</v>
      </c>
      <c r="G82" s="8">
        <v>4637934</v>
      </c>
      <c r="H82" s="8" t="s">
        <v>210</v>
      </c>
      <c r="I82" s="8">
        <v>2082278</v>
      </c>
      <c r="J82" s="7" t="s">
        <v>209</v>
      </c>
      <c r="K82" s="7" t="s">
        <v>208</v>
      </c>
      <c r="L82" s="7" t="s">
        <v>455</v>
      </c>
      <c r="M82" s="7">
        <v>2275</v>
      </c>
    </row>
    <row r="83" spans="1:13" x14ac:dyDescent="0.2">
      <c r="A83" s="7" t="s">
        <v>212</v>
      </c>
      <c r="B83" s="12" t="s">
        <v>4</v>
      </c>
      <c r="C83" s="7">
        <v>7</v>
      </c>
      <c r="D83" s="10" t="s">
        <v>68</v>
      </c>
      <c r="E83" s="9" t="s">
        <v>68</v>
      </c>
      <c r="F83" s="7" t="s">
        <v>454</v>
      </c>
      <c r="G83" s="8">
        <v>2357000</v>
      </c>
      <c r="H83" s="8" t="s">
        <v>210</v>
      </c>
      <c r="I83" s="8">
        <v>21725278</v>
      </c>
      <c r="J83" s="7" t="s">
        <v>209</v>
      </c>
      <c r="K83" s="7" t="s">
        <v>208</v>
      </c>
      <c r="L83" s="7" t="s">
        <v>453</v>
      </c>
      <c r="M83" s="7">
        <v>2275</v>
      </c>
    </row>
    <row r="84" spans="1:13" x14ac:dyDescent="0.2">
      <c r="A84" s="7" t="s">
        <v>212</v>
      </c>
      <c r="B84" s="12" t="s">
        <v>4</v>
      </c>
      <c r="C84" s="7">
        <v>7</v>
      </c>
      <c r="D84" s="10" t="s">
        <v>69</v>
      </c>
      <c r="E84" s="9" t="s">
        <v>69</v>
      </c>
      <c r="F84" s="7" t="s">
        <v>452</v>
      </c>
      <c r="G84" s="8">
        <v>4130000</v>
      </c>
      <c r="H84" s="8" t="s">
        <v>210</v>
      </c>
      <c r="I84" s="8">
        <v>11387558</v>
      </c>
      <c r="J84" s="7" t="s">
        <v>209</v>
      </c>
      <c r="K84" s="7" t="s">
        <v>208</v>
      </c>
      <c r="L84" s="7" t="s">
        <v>451</v>
      </c>
      <c r="M84" s="7">
        <v>2275</v>
      </c>
    </row>
    <row r="85" spans="1:13" x14ac:dyDescent="0.2">
      <c r="A85" s="7" t="s">
        <v>212</v>
      </c>
      <c r="B85" s="12" t="s">
        <v>4</v>
      </c>
      <c r="C85" s="7">
        <v>7</v>
      </c>
      <c r="D85" s="10" t="s">
        <v>70</v>
      </c>
      <c r="E85" s="9" t="s">
        <v>70</v>
      </c>
      <c r="F85" s="7" t="s">
        <v>450</v>
      </c>
      <c r="G85" s="8">
        <v>1000000</v>
      </c>
      <c r="H85" s="8" t="s">
        <v>210</v>
      </c>
      <c r="I85" s="8">
        <v>10390084</v>
      </c>
      <c r="J85" s="7" t="s">
        <v>209</v>
      </c>
      <c r="K85" s="7" t="s">
        <v>208</v>
      </c>
      <c r="L85" s="7" t="s">
        <v>449</v>
      </c>
      <c r="M85" s="7">
        <v>2275</v>
      </c>
    </row>
    <row r="86" spans="1:13" x14ac:dyDescent="0.2">
      <c r="A86" s="7" t="s">
        <v>212</v>
      </c>
      <c r="B86" s="12" t="s">
        <v>4</v>
      </c>
      <c r="C86" s="7">
        <v>7</v>
      </c>
      <c r="D86" s="10" t="s">
        <v>71</v>
      </c>
      <c r="E86" s="9" t="s">
        <v>71</v>
      </c>
      <c r="F86" s="7" t="s">
        <v>448</v>
      </c>
      <c r="G86" s="8">
        <v>73025558</v>
      </c>
      <c r="H86" s="8" t="s">
        <v>210</v>
      </c>
      <c r="I86" s="8">
        <v>12253526</v>
      </c>
      <c r="J86" s="7" t="s">
        <v>209</v>
      </c>
      <c r="K86" s="7" t="s">
        <v>208</v>
      </c>
      <c r="L86" s="7" t="s">
        <v>447</v>
      </c>
      <c r="M86" s="7">
        <v>2275</v>
      </c>
    </row>
    <row r="87" spans="1:13" x14ac:dyDescent="0.2">
      <c r="A87" s="7" t="s">
        <v>212</v>
      </c>
      <c r="B87" s="12" t="s">
        <v>4</v>
      </c>
      <c r="C87" s="7">
        <v>7</v>
      </c>
      <c r="D87" s="10" t="s">
        <v>72</v>
      </c>
      <c r="E87" s="9" t="s">
        <v>72</v>
      </c>
      <c r="F87" s="7" t="s">
        <v>446</v>
      </c>
      <c r="G87" s="8">
        <v>112788000</v>
      </c>
      <c r="H87" s="8" t="s">
        <v>210</v>
      </c>
      <c r="I87" s="8">
        <v>4465526</v>
      </c>
      <c r="J87" s="7" t="s">
        <v>209</v>
      </c>
      <c r="K87" s="7" t="s">
        <v>208</v>
      </c>
      <c r="L87" s="7" t="s">
        <v>445</v>
      </c>
      <c r="M87" s="7">
        <v>2275</v>
      </c>
    </row>
    <row r="88" spans="1:13" x14ac:dyDescent="0.2">
      <c r="A88" s="7" t="s">
        <v>212</v>
      </c>
      <c r="B88" s="12" t="s">
        <v>4</v>
      </c>
      <c r="C88" s="7">
        <v>8</v>
      </c>
      <c r="D88" s="10" t="s">
        <v>87</v>
      </c>
      <c r="E88" s="9" t="s">
        <v>87</v>
      </c>
      <c r="F88" s="7" t="s">
        <v>444</v>
      </c>
      <c r="G88" s="8">
        <v>150300000</v>
      </c>
      <c r="H88" s="8" t="s">
        <v>210</v>
      </c>
      <c r="I88" s="8">
        <v>7916956</v>
      </c>
      <c r="J88" s="7" t="s">
        <v>209</v>
      </c>
      <c r="K88" s="7" t="s">
        <v>208</v>
      </c>
      <c r="L88" s="7" t="s">
        <v>443</v>
      </c>
      <c r="M88" s="7">
        <v>2275</v>
      </c>
    </row>
    <row r="89" spans="1:13" x14ac:dyDescent="0.2">
      <c r="A89" s="7" t="s">
        <v>212</v>
      </c>
      <c r="B89" s="12" t="s">
        <v>4</v>
      </c>
      <c r="C89" s="7">
        <v>8</v>
      </c>
      <c r="D89" s="10" t="s">
        <v>86</v>
      </c>
      <c r="E89" s="9" t="s">
        <v>86</v>
      </c>
      <c r="F89" s="7" t="s">
        <v>442</v>
      </c>
      <c r="G89" s="8">
        <v>45336000</v>
      </c>
      <c r="H89" s="8" t="s">
        <v>210</v>
      </c>
      <c r="I89" s="8">
        <v>7277956</v>
      </c>
      <c r="J89" s="7" t="s">
        <v>209</v>
      </c>
      <c r="K89" s="7" t="s">
        <v>208</v>
      </c>
      <c r="L89" s="7" t="s">
        <v>441</v>
      </c>
      <c r="M89" s="7">
        <v>2275</v>
      </c>
    </row>
    <row r="90" spans="1:13" x14ac:dyDescent="0.2">
      <c r="A90" s="7" t="s">
        <v>212</v>
      </c>
      <c r="B90" s="12" t="s">
        <v>4</v>
      </c>
      <c r="C90" s="7">
        <v>8</v>
      </c>
      <c r="D90" s="10" t="s">
        <v>86</v>
      </c>
      <c r="E90" s="9" t="s">
        <v>86</v>
      </c>
      <c r="F90" s="7" t="s">
        <v>440</v>
      </c>
      <c r="G90" s="8">
        <v>103000000</v>
      </c>
      <c r="H90" s="8" t="s">
        <v>210</v>
      </c>
      <c r="I90" s="8">
        <v>52613956</v>
      </c>
      <c r="J90" s="7" t="s">
        <v>209</v>
      </c>
      <c r="K90" s="7" t="s">
        <v>208</v>
      </c>
      <c r="L90" s="7" t="s">
        <v>439</v>
      </c>
      <c r="M90" s="7">
        <v>2275</v>
      </c>
    </row>
    <row r="91" spans="1:13" x14ac:dyDescent="0.2">
      <c r="A91" s="7" t="s">
        <v>212</v>
      </c>
      <c r="B91" s="12" t="s">
        <v>4</v>
      </c>
      <c r="C91" s="7">
        <v>8</v>
      </c>
      <c r="D91" s="10" t="s">
        <v>85</v>
      </c>
      <c r="E91" s="9" t="s">
        <v>85</v>
      </c>
      <c r="F91" s="7" t="s">
        <v>438</v>
      </c>
      <c r="G91" s="8">
        <v>36000000</v>
      </c>
      <c r="H91" s="8" t="s">
        <v>210</v>
      </c>
      <c r="I91" s="8">
        <v>12263956</v>
      </c>
      <c r="J91" s="7" t="s">
        <v>209</v>
      </c>
      <c r="K91" s="7" t="s">
        <v>208</v>
      </c>
      <c r="L91" s="7" t="s">
        <v>437</v>
      </c>
      <c r="M91" s="7">
        <v>2275</v>
      </c>
    </row>
    <row r="92" spans="1:13" x14ac:dyDescent="0.2">
      <c r="A92" s="7" t="s">
        <v>212</v>
      </c>
      <c r="B92" s="12" t="s">
        <v>4</v>
      </c>
      <c r="C92" s="7">
        <v>8</v>
      </c>
      <c r="D92" s="10" t="s">
        <v>73</v>
      </c>
      <c r="E92" s="9" t="s">
        <v>73</v>
      </c>
      <c r="F92" s="7" t="s">
        <v>436</v>
      </c>
      <c r="G92" s="8">
        <v>219700000</v>
      </c>
      <c r="H92" s="8" t="s">
        <v>210</v>
      </c>
      <c r="I92" s="8">
        <v>6726</v>
      </c>
      <c r="J92" s="7" t="s">
        <v>209</v>
      </c>
      <c r="K92" s="7" t="s">
        <v>208</v>
      </c>
      <c r="L92" s="7" t="s">
        <v>435</v>
      </c>
      <c r="M92" s="7">
        <v>2275</v>
      </c>
    </row>
    <row r="93" spans="1:13" x14ac:dyDescent="0.2">
      <c r="A93" s="7" t="s">
        <v>212</v>
      </c>
      <c r="B93" s="12" t="s">
        <v>4</v>
      </c>
      <c r="C93" s="7">
        <v>8</v>
      </c>
      <c r="D93" s="10" t="s">
        <v>74</v>
      </c>
      <c r="E93" s="9" t="s">
        <v>74</v>
      </c>
      <c r="F93" s="7" t="s">
        <v>434</v>
      </c>
      <c r="G93" s="8">
        <v>615000</v>
      </c>
      <c r="H93" s="8" t="s">
        <v>210</v>
      </c>
      <c r="I93" s="8">
        <v>391726</v>
      </c>
      <c r="J93" s="7" t="s">
        <v>209</v>
      </c>
      <c r="K93" s="7" t="s">
        <v>208</v>
      </c>
      <c r="L93" s="7" t="s">
        <v>433</v>
      </c>
      <c r="M93" s="7">
        <v>2275</v>
      </c>
    </row>
    <row r="94" spans="1:13" x14ac:dyDescent="0.2">
      <c r="A94" s="7" t="s">
        <v>212</v>
      </c>
      <c r="B94" s="12" t="s">
        <v>4</v>
      </c>
      <c r="C94" s="7">
        <v>8</v>
      </c>
      <c r="D94" s="10" t="s">
        <v>75</v>
      </c>
      <c r="E94" s="9" t="s">
        <v>75</v>
      </c>
      <c r="F94" s="7" t="s">
        <v>432</v>
      </c>
      <c r="G94" s="8">
        <v>11500000</v>
      </c>
      <c r="H94" s="8" t="s">
        <v>210</v>
      </c>
      <c r="I94" s="8">
        <v>991726</v>
      </c>
      <c r="J94" s="7" t="s">
        <v>209</v>
      </c>
      <c r="K94" s="7" t="s">
        <v>208</v>
      </c>
      <c r="L94" s="7" t="s">
        <v>431</v>
      </c>
      <c r="M94" s="7">
        <v>2275</v>
      </c>
    </row>
    <row r="95" spans="1:13" x14ac:dyDescent="0.2">
      <c r="A95" s="7" t="s">
        <v>212</v>
      </c>
      <c r="B95" s="12" t="s">
        <v>4</v>
      </c>
      <c r="C95" s="7">
        <v>8</v>
      </c>
      <c r="D95" s="10" t="s">
        <v>84</v>
      </c>
      <c r="E95" s="9" t="s">
        <v>84</v>
      </c>
      <c r="F95" s="7" t="s">
        <v>430</v>
      </c>
      <c r="G95" s="8">
        <v>153000000</v>
      </c>
      <c r="H95" s="8" t="s">
        <v>210</v>
      </c>
      <c r="I95" s="8">
        <v>9363956</v>
      </c>
      <c r="J95" s="7" t="s">
        <v>209</v>
      </c>
      <c r="K95" s="7" t="s">
        <v>208</v>
      </c>
      <c r="L95" s="7" t="s">
        <v>429</v>
      </c>
      <c r="M95" s="7">
        <v>2275</v>
      </c>
    </row>
    <row r="96" spans="1:13" x14ac:dyDescent="0.2">
      <c r="A96" s="7" t="s">
        <v>212</v>
      </c>
      <c r="B96" s="12" t="s">
        <v>4</v>
      </c>
      <c r="C96" s="7">
        <v>8</v>
      </c>
      <c r="D96" s="10" t="s">
        <v>76</v>
      </c>
      <c r="E96" s="9" t="s">
        <v>76</v>
      </c>
      <c r="F96" s="7" t="s">
        <v>428</v>
      </c>
      <c r="G96" s="8">
        <v>120685000</v>
      </c>
      <c r="H96" s="8" t="s">
        <v>210</v>
      </c>
      <c r="I96" s="8">
        <v>13716489</v>
      </c>
      <c r="J96" s="7" t="s">
        <v>209</v>
      </c>
      <c r="K96" s="7" t="s">
        <v>208</v>
      </c>
      <c r="L96" s="7" t="s">
        <v>427</v>
      </c>
      <c r="M96" s="7">
        <v>2275</v>
      </c>
    </row>
    <row r="97" spans="1:14" x14ac:dyDescent="0.2">
      <c r="A97" s="7" t="s">
        <v>212</v>
      </c>
      <c r="B97" s="12" t="s">
        <v>4</v>
      </c>
      <c r="C97" s="7">
        <v>8</v>
      </c>
      <c r="D97" s="10" t="s">
        <v>76</v>
      </c>
      <c r="E97" s="9" t="s">
        <v>76</v>
      </c>
      <c r="F97" s="7" t="s">
        <v>426</v>
      </c>
      <c r="G97" s="8">
        <v>9141000</v>
      </c>
      <c r="H97" s="8" t="s">
        <v>210</v>
      </c>
      <c r="I97" s="8">
        <v>4575489</v>
      </c>
      <c r="J97" s="7" t="s">
        <v>209</v>
      </c>
      <c r="K97" s="7" t="s">
        <v>208</v>
      </c>
      <c r="L97" s="7" t="s">
        <v>425</v>
      </c>
      <c r="M97" s="7">
        <v>2275</v>
      </c>
    </row>
    <row r="98" spans="1:14" x14ac:dyDescent="0.2">
      <c r="A98" s="7" t="s">
        <v>212</v>
      </c>
      <c r="B98" s="12" t="s">
        <v>4</v>
      </c>
      <c r="C98" s="7">
        <v>8</v>
      </c>
      <c r="D98" s="10" t="s">
        <v>77</v>
      </c>
      <c r="E98" s="9" t="s">
        <v>77</v>
      </c>
      <c r="F98" s="7" t="s">
        <v>421</v>
      </c>
      <c r="G98" s="8">
        <v>300000000</v>
      </c>
      <c r="H98" s="8" t="s">
        <v>210</v>
      </c>
      <c r="I98" s="8">
        <v>85775489</v>
      </c>
      <c r="J98" s="7" t="s">
        <v>209</v>
      </c>
      <c r="K98" s="7" t="s">
        <v>208</v>
      </c>
      <c r="L98" s="7" t="s">
        <v>424</v>
      </c>
      <c r="M98" s="7">
        <v>2275</v>
      </c>
    </row>
    <row r="99" spans="1:14" x14ac:dyDescent="0.2">
      <c r="A99" s="7" t="s">
        <v>212</v>
      </c>
      <c r="B99" s="12" t="s">
        <v>4</v>
      </c>
      <c r="C99" s="7">
        <v>8</v>
      </c>
      <c r="D99" s="10" t="s">
        <v>84</v>
      </c>
      <c r="E99" s="9" t="s">
        <v>84</v>
      </c>
      <c r="F99" s="7" t="s">
        <v>423</v>
      </c>
      <c r="G99" s="8">
        <v>83716000</v>
      </c>
      <c r="H99" s="8" t="s">
        <v>210</v>
      </c>
      <c r="I99" s="8">
        <v>10263956</v>
      </c>
      <c r="J99" s="7" t="s">
        <v>209</v>
      </c>
      <c r="K99" s="7" t="s">
        <v>208</v>
      </c>
      <c r="L99" s="7" t="s">
        <v>422</v>
      </c>
      <c r="M99" s="7">
        <v>2275</v>
      </c>
    </row>
    <row r="100" spans="1:14" x14ac:dyDescent="0.2">
      <c r="A100" s="7" t="s">
        <v>212</v>
      </c>
      <c r="B100" s="12" t="s">
        <v>4</v>
      </c>
      <c r="C100" s="7">
        <v>8</v>
      </c>
      <c r="D100" s="10" t="s">
        <v>77</v>
      </c>
      <c r="E100" s="9" t="s">
        <v>77</v>
      </c>
      <c r="F100" s="7" t="s">
        <v>421</v>
      </c>
      <c r="G100" s="8">
        <v>80000000</v>
      </c>
      <c r="H100" s="8" t="s">
        <v>210</v>
      </c>
      <c r="I100" s="8">
        <v>5775489</v>
      </c>
      <c r="J100" s="7" t="s">
        <v>209</v>
      </c>
      <c r="K100" s="7" t="s">
        <v>208</v>
      </c>
      <c r="L100" s="7" t="s">
        <v>420</v>
      </c>
      <c r="M100" s="7">
        <v>2275</v>
      </c>
    </row>
    <row r="101" spans="1:14" x14ac:dyDescent="0.2">
      <c r="A101" s="7" t="s">
        <v>212</v>
      </c>
      <c r="B101" s="12" t="s">
        <v>4</v>
      </c>
      <c r="C101" s="7">
        <v>8</v>
      </c>
      <c r="D101" s="10" t="s">
        <v>78</v>
      </c>
      <c r="E101" s="9" t="s">
        <v>78</v>
      </c>
      <c r="F101" s="7" t="s">
        <v>419</v>
      </c>
      <c r="G101" s="8">
        <v>275900000</v>
      </c>
      <c r="H101" s="8" t="s">
        <v>210</v>
      </c>
      <c r="I101" s="8">
        <v>897009</v>
      </c>
      <c r="J101" s="7" t="s">
        <v>209</v>
      </c>
      <c r="K101" s="7" t="s">
        <v>208</v>
      </c>
      <c r="L101" s="7" t="s">
        <v>418</v>
      </c>
      <c r="M101" s="7">
        <v>2275</v>
      </c>
    </row>
    <row r="102" spans="1:14" x14ac:dyDescent="0.2">
      <c r="A102" s="7" t="s">
        <v>212</v>
      </c>
      <c r="B102" s="12" t="s">
        <v>4</v>
      </c>
      <c r="C102" s="7">
        <v>8</v>
      </c>
      <c r="D102" s="10" t="s">
        <v>79</v>
      </c>
      <c r="E102" s="9" t="s">
        <v>79</v>
      </c>
      <c r="F102" s="7" t="s">
        <v>417</v>
      </c>
      <c r="G102" s="8">
        <v>607000</v>
      </c>
      <c r="H102" s="8" t="s">
        <v>210</v>
      </c>
      <c r="I102" s="8">
        <v>3690009</v>
      </c>
      <c r="J102" s="7" t="s">
        <v>209</v>
      </c>
      <c r="K102" s="7" t="s">
        <v>208</v>
      </c>
      <c r="L102" s="7" t="s">
        <v>416</v>
      </c>
      <c r="M102" s="7">
        <v>2275</v>
      </c>
    </row>
    <row r="103" spans="1:14" x14ac:dyDescent="0.2">
      <c r="A103" s="7" t="s">
        <v>212</v>
      </c>
      <c r="B103" s="12" t="s">
        <v>4</v>
      </c>
      <c r="C103" s="7">
        <v>8</v>
      </c>
      <c r="D103" s="10" t="s">
        <v>79</v>
      </c>
      <c r="E103" s="9" t="s">
        <v>79</v>
      </c>
      <c r="F103" s="7" t="s">
        <v>415</v>
      </c>
      <c r="G103" s="8">
        <v>20000000</v>
      </c>
      <c r="H103" s="8" t="s">
        <v>210</v>
      </c>
      <c r="I103" s="8">
        <v>1390009</v>
      </c>
      <c r="J103" s="7" t="s">
        <v>209</v>
      </c>
      <c r="K103" s="7" t="s">
        <v>208</v>
      </c>
      <c r="L103" s="7" t="s">
        <v>414</v>
      </c>
      <c r="M103" s="7">
        <v>2275</v>
      </c>
    </row>
    <row r="104" spans="1:14" x14ac:dyDescent="0.2">
      <c r="A104" s="7" t="s">
        <v>212</v>
      </c>
      <c r="B104" s="12" t="s">
        <v>4</v>
      </c>
      <c r="C104" s="7">
        <v>8</v>
      </c>
      <c r="D104" s="10" t="s">
        <v>83</v>
      </c>
      <c r="E104" s="9" t="s">
        <v>83</v>
      </c>
      <c r="F104" s="7" t="s">
        <v>413</v>
      </c>
      <c r="G104" s="8">
        <v>50000000</v>
      </c>
      <c r="H104" s="8" t="s">
        <v>210</v>
      </c>
      <c r="I104" s="8">
        <v>10129249</v>
      </c>
      <c r="J104" s="7" t="s">
        <v>209</v>
      </c>
      <c r="K104" s="7" t="s">
        <v>208</v>
      </c>
      <c r="L104" s="7" t="s">
        <v>412</v>
      </c>
      <c r="M104" s="7">
        <v>1333</v>
      </c>
    </row>
    <row r="105" spans="1:14" x14ac:dyDescent="0.2">
      <c r="A105" s="7" t="s">
        <v>212</v>
      </c>
      <c r="B105" s="12" t="s">
        <v>4</v>
      </c>
      <c r="C105" s="7">
        <v>8</v>
      </c>
      <c r="D105" s="10" t="s">
        <v>83</v>
      </c>
      <c r="E105" s="9" t="s">
        <v>83</v>
      </c>
      <c r="F105" s="7" t="s">
        <v>411</v>
      </c>
      <c r="G105" s="8">
        <v>133000000</v>
      </c>
      <c r="H105" s="8" t="s">
        <v>210</v>
      </c>
      <c r="I105" s="8">
        <v>60129249</v>
      </c>
      <c r="J105" s="7" t="s">
        <v>209</v>
      </c>
      <c r="K105" s="7" t="s">
        <v>208</v>
      </c>
      <c r="L105" s="7" t="s">
        <v>410</v>
      </c>
      <c r="M105" s="7">
        <v>2275</v>
      </c>
    </row>
    <row r="106" spans="1:14" x14ac:dyDescent="0.2">
      <c r="A106" s="7" t="s">
        <v>212</v>
      </c>
      <c r="B106" s="12" t="s">
        <v>4</v>
      </c>
      <c r="C106" s="7">
        <v>8</v>
      </c>
      <c r="D106" s="10" t="s">
        <v>80</v>
      </c>
      <c r="E106" s="9" t="s">
        <v>80</v>
      </c>
      <c r="F106" s="7" t="s">
        <v>409</v>
      </c>
      <c r="G106" s="8">
        <v>1030000</v>
      </c>
      <c r="H106" s="8" t="s">
        <v>210</v>
      </c>
      <c r="I106" s="8">
        <v>7818009</v>
      </c>
      <c r="J106" s="7" t="s">
        <v>209</v>
      </c>
      <c r="K106" s="7" t="s">
        <v>208</v>
      </c>
      <c r="L106" s="7" t="s">
        <v>408</v>
      </c>
      <c r="M106" s="7">
        <v>2275</v>
      </c>
    </row>
    <row r="107" spans="1:14" x14ac:dyDescent="0.2">
      <c r="A107" s="7" t="s">
        <v>212</v>
      </c>
      <c r="B107" s="12" t="s">
        <v>4</v>
      </c>
      <c r="C107" s="7">
        <v>8</v>
      </c>
      <c r="D107" s="10" t="s">
        <v>81</v>
      </c>
      <c r="E107" s="9" t="s">
        <v>81</v>
      </c>
      <c r="F107" s="7" t="s">
        <v>407</v>
      </c>
      <c r="G107" s="8">
        <v>256565000</v>
      </c>
      <c r="H107" s="8" t="s">
        <v>210</v>
      </c>
      <c r="I107" s="8">
        <v>29913009</v>
      </c>
      <c r="J107" s="7" t="s">
        <v>209</v>
      </c>
      <c r="K107" s="7" t="s">
        <v>208</v>
      </c>
      <c r="L107" s="7" t="s">
        <v>406</v>
      </c>
      <c r="M107" s="7">
        <v>2275</v>
      </c>
    </row>
    <row r="108" spans="1:14" x14ac:dyDescent="0.2">
      <c r="A108" s="7" t="s">
        <v>212</v>
      </c>
      <c r="B108" s="12" t="s">
        <v>4</v>
      </c>
      <c r="C108" s="7">
        <v>8</v>
      </c>
      <c r="D108" s="10" t="s">
        <v>82</v>
      </c>
      <c r="E108" s="9" t="s">
        <v>82</v>
      </c>
      <c r="F108" s="7" t="s">
        <v>405</v>
      </c>
      <c r="G108" s="8">
        <v>172598000</v>
      </c>
      <c r="H108" s="8" t="s">
        <v>210</v>
      </c>
      <c r="I108" s="8">
        <v>1509249</v>
      </c>
      <c r="J108" s="7" t="s">
        <v>209</v>
      </c>
      <c r="K108" s="7" t="s">
        <v>208</v>
      </c>
      <c r="L108" s="7" t="s">
        <v>404</v>
      </c>
      <c r="M108" s="7">
        <v>2275</v>
      </c>
    </row>
    <row r="109" spans="1:14" x14ac:dyDescent="0.2">
      <c r="A109" s="7" t="s">
        <v>212</v>
      </c>
      <c r="B109" s="12" t="s">
        <v>4</v>
      </c>
      <c r="C109" s="7">
        <v>9</v>
      </c>
      <c r="D109" s="10" t="s">
        <v>88</v>
      </c>
      <c r="E109" s="9" t="s">
        <v>88</v>
      </c>
      <c r="F109" s="7" t="s">
        <v>403</v>
      </c>
      <c r="G109" s="8">
        <v>164000000</v>
      </c>
      <c r="H109" s="8" t="s">
        <v>210</v>
      </c>
      <c r="I109" s="8">
        <v>460156</v>
      </c>
      <c r="J109" s="7" t="s">
        <v>209</v>
      </c>
      <c r="K109" s="7" t="s">
        <v>208</v>
      </c>
      <c r="L109" s="7" t="s">
        <v>402</v>
      </c>
      <c r="M109" s="7">
        <v>2275</v>
      </c>
    </row>
    <row r="110" spans="1:14" x14ac:dyDescent="0.2">
      <c r="A110" s="7" t="s">
        <v>212</v>
      </c>
      <c r="B110" s="12" t="s">
        <v>4</v>
      </c>
      <c r="C110" s="7">
        <v>9</v>
      </c>
      <c r="D110" s="10" t="s">
        <v>89</v>
      </c>
      <c r="E110" s="9" t="s">
        <v>89</v>
      </c>
      <c r="F110" s="7" t="s">
        <v>401</v>
      </c>
      <c r="G110" s="8">
        <v>143200000</v>
      </c>
      <c r="H110" s="8" t="s">
        <v>210</v>
      </c>
      <c r="I110" s="8">
        <v>1060156</v>
      </c>
      <c r="J110" s="7" t="s">
        <v>209</v>
      </c>
      <c r="K110" s="7" t="s">
        <v>208</v>
      </c>
      <c r="L110" s="7" t="s">
        <v>400</v>
      </c>
      <c r="M110" s="7">
        <v>2275</v>
      </c>
    </row>
    <row r="111" spans="1:14" x14ac:dyDescent="0.2">
      <c r="A111" s="7" t="s">
        <v>212</v>
      </c>
      <c r="B111" s="12" t="s">
        <v>4</v>
      </c>
      <c r="C111" s="7">
        <v>9</v>
      </c>
      <c r="D111" s="10" t="s">
        <v>90</v>
      </c>
      <c r="E111" s="9" t="s">
        <v>90</v>
      </c>
      <c r="F111" s="7" t="s">
        <v>399</v>
      </c>
      <c r="G111" s="8">
        <v>8728000</v>
      </c>
      <c r="H111" s="8" t="s">
        <v>210</v>
      </c>
      <c r="I111" s="8">
        <v>1232156</v>
      </c>
      <c r="J111" s="7" t="s">
        <v>209</v>
      </c>
      <c r="K111" s="7" t="s">
        <v>208</v>
      </c>
      <c r="L111" s="7" t="s">
        <v>398</v>
      </c>
      <c r="M111" s="7">
        <v>2471</v>
      </c>
      <c r="N111" s="7" t="s">
        <v>206</v>
      </c>
    </row>
    <row r="112" spans="1:14" x14ac:dyDescent="0.2">
      <c r="A112" s="7" t="s">
        <v>212</v>
      </c>
      <c r="B112" s="12" t="s">
        <v>4</v>
      </c>
      <c r="C112" s="7">
        <v>9</v>
      </c>
      <c r="D112" s="10" t="s">
        <v>91</v>
      </c>
      <c r="E112" s="9" t="s">
        <v>91</v>
      </c>
      <c r="F112" s="7" t="s">
        <v>397</v>
      </c>
      <c r="G112" s="8">
        <v>25000000</v>
      </c>
      <c r="H112" s="8" t="s">
        <v>210</v>
      </c>
      <c r="I112" s="8">
        <v>5884521</v>
      </c>
      <c r="J112" s="7" t="s">
        <v>209</v>
      </c>
      <c r="K112" s="7" t="s">
        <v>208</v>
      </c>
      <c r="L112" s="7" t="s">
        <v>396</v>
      </c>
      <c r="M112" s="7">
        <v>2275</v>
      </c>
    </row>
    <row r="113" spans="1:14" x14ac:dyDescent="0.2">
      <c r="A113" s="7" t="s">
        <v>212</v>
      </c>
      <c r="B113" s="12" t="s">
        <v>4</v>
      </c>
      <c r="C113" s="7">
        <v>9</v>
      </c>
      <c r="D113" s="10" t="s">
        <v>92</v>
      </c>
      <c r="E113" s="9" t="s">
        <v>92</v>
      </c>
      <c r="F113" s="7" t="s">
        <v>395</v>
      </c>
      <c r="G113" s="8">
        <v>55000000</v>
      </c>
      <c r="H113" s="8" t="s">
        <v>210</v>
      </c>
      <c r="I113" s="8">
        <v>7154521</v>
      </c>
      <c r="J113" s="7" t="s">
        <v>209</v>
      </c>
      <c r="K113" s="7" t="s">
        <v>208</v>
      </c>
      <c r="L113" s="7" t="s">
        <v>394</v>
      </c>
      <c r="M113" s="7">
        <v>2275</v>
      </c>
    </row>
    <row r="114" spans="1:14" x14ac:dyDescent="0.2">
      <c r="A114" s="7" t="s">
        <v>212</v>
      </c>
      <c r="B114" s="12" t="s">
        <v>4</v>
      </c>
      <c r="C114" s="7">
        <v>9</v>
      </c>
      <c r="D114" s="10" t="s">
        <v>93</v>
      </c>
      <c r="E114" s="9" t="s">
        <v>93</v>
      </c>
      <c r="F114" s="7" t="s">
        <v>393</v>
      </c>
      <c r="G114" s="8">
        <v>101623000</v>
      </c>
      <c r="H114" s="8" t="s">
        <v>210</v>
      </c>
      <c r="I114" s="8">
        <v>105601521</v>
      </c>
      <c r="J114" s="7" t="s">
        <v>209</v>
      </c>
      <c r="K114" s="7" t="s">
        <v>208</v>
      </c>
      <c r="L114" s="7" t="s">
        <v>392</v>
      </c>
      <c r="M114" s="7">
        <v>2275</v>
      </c>
    </row>
    <row r="115" spans="1:14" x14ac:dyDescent="0.2">
      <c r="A115" s="7" t="s">
        <v>212</v>
      </c>
      <c r="B115" s="12" t="s">
        <v>4</v>
      </c>
      <c r="C115" s="7">
        <v>9</v>
      </c>
      <c r="D115" s="10" t="s">
        <v>94</v>
      </c>
      <c r="E115" s="9" t="s">
        <v>94</v>
      </c>
      <c r="F115" s="7" t="s">
        <v>391</v>
      </c>
      <c r="G115" s="8">
        <v>4111000</v>
      </c>
      <c r="H115" s="8" t="s">
        <v>210</v>
      </c>
      <c r="I115" s="8">
        <v>121490521</v>
      </c>
      <c r="J115" s="7" t="s">
        <v>209</v>
      </c>
      <c r="K115" s="7" t="s">
        <v>208</v>
      </c>
      <c r="L115" s="7" t="s">
        <v>390</v>
      </c>
      <c r="M115" s="7">
        <v>2275</v>
      </c>
    </row>
    <row r="116" spans="1:14" x14ac:dyDescent="0.2">
      <c r="A116" s="7" t="s">
        <v>212</v>
      </c>
      <c r="B116" s="12" t="s">
        <v>4</v>
      </c>
      <c r="C116" s="7">
        <v>9</v>
      </c>
      <c r="D116" s="10" t="s">
        <v>94</v>
      </c>
      <c r="E116" s="9" t="s">
        <v>94</v>
      </c>
      <c r="F116" s="7" t="s">
        <v>389</v>
      </c>
      <c r="G116" s="8">
        <v>120000000</v>
      </c>
      <c r="H116" s="8" t="s">
        <v>210</v>
      </c>
      <c r="I116" s="8">
        <v>1490521</v>
      </c>
      <c r="J116" s="7" t="s">
        <v>209</v>
      </c>
      <c r="K116" s="7" t="s">
        <v>208</v>
      </c>
      <c r="L116" s="7" t="s">
        <v>388</v>
      </c>
      <c r="M116" s="7">
        <v>2275</v>
      </c>
    </row>
    <row r="117" spans="1:14" x14ac:dyDescent="0.2">
      <c r="A117" s="7" t="s">
        <v>212</v>
      </c>
      <c r="B117" s="12" t="s">
        <v>4</v>
      </c>
      <c r="C117" s="7">
        <v>9</v>
      </c>
      <c r="D117" s="10" t="s">
        <v>95</v>
      </c>
      <c r="E117" s="9" t="s">
        <v>95</v>
      </c>
      <c r="F117" s="7" t="s">
        <v>387</v>
      </c>
      <c r="G117" s="8">
        <v>3014000</v>
      </c>
      <c r="H117" s="8" t="s">
        <v>210</v>
      </c>
      <c r="I117" s="8">
        <v>5776521</v>
      </c>
      <c r="J117" s="7" t="s">
        <v>209</v>
      </c>
      <c r="K117" s="7" t="s">
        <v>208</v>
      </c>
      <c r="L117" s="7" t="s">
        <v>386</v>
      </c>
      <c r="M117" s="7">
        <v>2275</v>
      </c>
    </row>
    <row r="118" spans="1:14" x14ac:dyDescent="0.2">
      <c r="A118" s="7" t="s">
        <v>212</v>
      </c>
      <c r="B118" s="12" t="s">
        <v>4</v>
      </c>
      <c r="C118" s="7">
        <v>9</v>
      </c>
      <c r="D118" s="10" t="s">
        <v>96</v>
      </c>
      <c r="E118" s="9" t="s">
        <v>96</v>
      </c>
      <c r="F118" s="7" t="s">
        <v>385</v>
      </c>
      <c r="G118" s="8">
        <v>300000000</v>
      </c>
      <c r="H118" s="8" t="s">
        <v>210</v>
      </c>
      <c r="I118" s="8">
        <v>17776521</v>
      </c>
      <c r="J118" s="7" t="s">
        <v>209</v>
      </c>
      <c r="K118" s="7" t="s">
        <v>208</v>
      </c>
      <c r="L118" s="7" t="s">
        <v>384</v>
      </c>
      <c r="M118" s="7">
        <v>2275</v>
      </c>
    </row>
    <row r="119" spans="1:14" x14ac:dyDescent="0.2">
      <c r="A119" s="7" t="s">
        <v>212</v>
      </c>
      <c r="B119" s="12" t="s">
        <v>4</v>
      </c>
      <c r="C119" s="7">
        <v>9</v>
      </c>
      <c r="D119" s="10" t="s">
        <v>96</v>
      </c>
      <c r="E119" s="9" t="s">
        <v>96</v>
      </c>
      <c r="F119" s="7" t="s">
        <v>383</v>
      </c>
      <c r="G119" s="8">
        <v>10000000</v>
      </c>
      <c r="H119" s="8" t="s">
        <v>210</v>
      </c>
      <c r="I119" s="8">
        <v>7776521</v>
      </c>
      <c r="J119" s="7" t="s">
        <v>209</v>
      </c>
      <c r="K119" s="7" t="s">
        <v>208</v>
      </c>
      <c r="L119" s="7" t="s">
        <v>382</v>
      </c>
      <c r="M119" s="7">
        <v>2275</v>
      </c>
    </row>
    <row r="120" spans="1:14" x14ac:dyDescent="0.2">
      <c r="A120" s="7" t="s">
        <v>212</v>
      </c>
      <c r="B120" s="12" t="s">
        <v>4</v>
      </c>
      <c r="C120" s="7">
        <v>9</v>
      </c>
      <c r="D120" s="10" t="s">
        <v>97</v>
      </c>
      <c r="E120" s="9" t="s">
        <v>97</v>
      </c>
      <c r="F120" s="7" t="s">
        <v>381</v>
      </c>
      <c r="G120" s="8">
        <v>207400000</v>
      </c>
      <c r="H120" s="8" t="s">
        <v>210</v>
      </c>
      <c r="I120" s="8">
        <v>2521</v>
      </c>
      <c r="J120" s="7" t="s">
        <v>209</v>
      </c>
      <c r="K120" s="7" t="s">
        <v>208</v>
      </c>
      <c r="L120" s="7" t="s">
        <v>380</v>
      </c>
      <c r="M120" s="7">
        <v>2275</v>
      </c>
    </row>
    <row r="121" spans="1:14" x14ac:dyDescent="0.2">
      <c r="A121" s="7" t="s">
        <v>212</v>
      </c>
      <c r="B121" s="12" t="s">
        <v>4</v>
      </c>
      <c r="C121" s="7">
        <v>9</v>
      </c>
      <c r="D121" s="10" t="s">
        <v>97</v>
      </c>
      <c r="E121" s="9" t="s">
        <v>97</v>
      </c>
      <c r="F121" s="7" t="s">
        <v>379</v>
      </c>
      <c r="G121" s="8">
        <v>30827000</v>
      </c>
      <c r="H121" s="8" t="s">
        <v>210</v>
      </c>
      <c r="I121" s="8">
        <v>2521</v>
      </c>
      <c r="J121" s="7" t="s">
        <v>209</v>
      </c>
      <c r="K121" s="7" t="s">
        <v>208</v>
      </c>
      <c r="L121" s="7" t="s">
        <v>378</v>
      </c>
      <c r="M121" s="7">
        <v>2275</v>
      </c>
    </row>
    <row r="122" spans="1:14" x14ac:dyDescent="0.2">
      <c r="A122" s="7" t="s">
        <v>212</v>
      </c>
      <c r="B122" s="12" t="s">
        <v>4</v>
      </c>
      <c r="C122" s="7">
        <v>9</v>
      </c>
      <c r="D122" s="10" t="s">
        <v>98</v>
      </c>
      <c r="E122" s="9" t="s">
        <v>98</v>
      </c>
      <c r="F122" s="7" t="s">
        <v>159</v>
      </c>
      <c r="G122" s="8">
        <v>33156000</v>
      </c>
      <c r="H122" s="8" t="s">
        <v>210</v>
      </c>
      <c r="I122" s="8">
        <v>372613</v>
      </c>
      <c r="J122" s="7" t="s">
        <v>209</v>
      </c>
      <c r="K122" s="7" t="s">
        <v>208</v>
      </c>
      <c r="L122" s="7" t="s">
        <v>377</v>
      </c>
      <c r="M122" s="7">
        <v>2275</v>
      </c>
    </row>
    <row r="123" spans="1:14" x14ac:dyDescent="0.2">
      <c r="A123" s="7" t="s">
        <v>212</v>
      </c>
      <c r="B123" s="12" t="s">
        <v>4</v>
      </c>
      <c r="C123" s="7">
        <v>9</v>
      </c>
      <c r="D123" s="10" t="s">
        <v>98</v>
      </c>
      <c r="E123" s="9" t="s">
        <v>98</v>
      </c>
      <c r="F123" s="7" t="s">
        <v>376</v>
      </c>
      <c r="G123" s="8">
        <v>28300000</v>
      </c>
      <c r="H123" s="8" t="s">
        <v>210</v>
      </c>
      <c r="I123" s="8">
        <v>172613</v>
      </c>
      <c r="J123" s="7" t="s">
        <v>209</v>
      </c>
      <c r="K123" s="7" t="s">
        <v>208</v>
      </c>
      <c r="L123" s="7" t="s">
        <v>375</v>
      </c>
      <c r="M123" s="7">
        <v>2275</v>
      </c>
    </row>
    <row r="124" spans="1:14" x14ac:dyDescent="0.2">
      <c r="A124" s="7" t="s">
        <v>212</v>
      </c>
      <c r="B124" s="12" t="s">
        <v>4</v>
      </c>
      <c r="C124" s="7">
        <v>9</v>
      </c>
      <c r="D124" s="10" t="s">
        <v>99</v>
      </c>
      <c r="E124" s="9" t="s">
        <v>99</v>
      </c>
      <c r="F124" s="7" t="s">
        <v>374</v>
      </c>
      <c r="G124" s="8">
        <v>30000000</v>
      </c>
      <c r="H124" s="8" t="s">
        <v>210</v>
      </c>
      <c r="I124" s="8">
        <v>1301613</v>
      </c>
      <c r="J124" s="7" t="s">
        <v>209</v>
      </c>
      <c r="K124" s="7" t="s">
        <v>208</v>
      </c>
      <c r="L124" s="7" t="s">
        <v>373</v>
      </c>
      <c r="M124" s="7">
        <v>2275</v>
      </c>
    </row>
    <row r="125" spans="1:14" x14ac:dyDescent="0.2">
      <c r="A125" s="7" t="s">
        <v>212</v>
      </c>
      <c r="B125" s="12" t="s">
        <v>4</v>
      </c>
      <c r="C125" s="7">
        <v>9</v>
      </c>
      <c r="D125" s="10" t="s">
        <v>100</v>
      </c>
      <c r="E125" s="9" t="s">
        <v>100</v>
      </c>
      <c r="F125" s="7" t="s">
        <v>372</v>
      </c>
      <c r="G125" s="8">
        <v>15000000</v>
      </c>
      <c r="H125" s="8" t="s">
        <v>210</v>
      </c>
      <c r="I125" s="8">
        <v>601613</v>
      </c>
      <c r="J125" s="7" t="s">
        <v>209</v>
      </c>
      <c r="K125" s="7" t="s">
        <v>208</v>
      </c>
      <c r="L125" s="7" t="s">
        <v>371</v>
      </c>
      <c r="M125" s="7">
        <v>2275</v>
      </c>
    </row>
    <row r="126" spans="1:14" x14ac:dyDescent="0.2">
      <c r="A126" s="7" t="s">
        <v>212</v>
      </c>
      <c r="B126" s="12" t="s">
        <v>4</v>
      </c>
      <c r="C126" s="7">
        <v>9</v>
      </c>
      <c r="D126" s="10" t="s">
        <v>101</v>
      </c>
      <c r="E126" s="9" t="s">
        <v>101</v>
      </c>
      <c r="F126" s="7" t="s">
        <v>370</v>
      </c>
      <c r="G126" s="8">
        <v>104000000</v>
      </c>
      <c r="H126" s="8" t="s">
        <v>210</v>
      </c>
      <c r="I126" s="8">
        <v>4632813</v>
      </c>
      <c r="J126" s="7" t="s">
        <v>209</v>
      </c>
      <c r="K126" s="7" t="s">
        <v>208</v>
      </c>
      <c r="L126" s="7" t="s">
        <v>369</v>
      </c>
      <c r="M126" s="7">
        <v>2471</v>
      </c>
      <c r="N126" s="7" t="s">
        <v>206</v>
      </c>
    </row>
    <row r="127" spans="1:14" x14ac:dyDescent="0.2">
      <c r="A127" s="7" t="s">
        <v>212</v>
      </c>
      <c r="B127" s="12" t="s">
        <v>4</v>
      </c>
      <c r="C127" s="7">
        <v>10</v>
      </c>
      <c r="D127" s="10" t="s">
        <v>102</v>
      </c>
      <c r="E127" s="9" t="s">
        <v>102</v>
      </c>
      <c r="F127" s="7" t="s">
        <v>368</v>
      </c>
      <c r="G127" s="8">
        <v>79500000</v>
      </c>
      <c r="H127" s="8" t="s">
        <v>210</v>
      </c>
      <c r="I127" s="8">
        <v>9347813</v>
      </c>
      <c r="J127" s="7" t="s">
        <v>209</v>
      </c>
      <c r="K127" s="7" t="s">
        <v>208</v>
      </c>
      <c r="L127" s="7" t="s">
        <v>367</v>
      </c>
      <c r="M127" s="7">
        <v>2471</v>
      </c>
      <c r="N127" s="7" t="s">
        <v>206</v>
      </c>
    </row>
    <row r="128" spans="1:14" x14ac:dyDescent="0.2">
      <c r="A128" s="7" t="s">
        <v>212</v>
      </c>
      <c r="B128" s="12" t="s">
        <v>4</v>
      </c>
      <c r="C128" s="7">
        <v>10</v>
      </c>
      <c r="D128" s="10" t="s">
        <v>102</v>
      </c>
      <c r="E128" s="9" t="s">
        <v>102</v>
      </c>
      <c r="F128" s="7" t="s">
        <v>366</v>
      </c>
      <c r="G128" s="8">
        <v>107100000</v>
      </c>
      <c r="H128" s="8" t="s">
        <v>210</v>
      </c>
      <c r="I128" s="8">
        <v>6837813</v>
      </c>
      <c r="J128" s="7" t="s">
        <v>209</v>
      </c>
      <c r="K128" s="7" t="s">
        <v>208</v>
      </c>
      <c r="L128" s="7" t="s">
        <v>365</v>
      </c>
      <c r="M128" s="7">
        <v>2471</v>
      </c>
      <c r="N128" s="7" t="s">
        <v>206</v>
      </c>
    </row>
    <row r="129" spans="1:14" x14ac:dyDescent="0.2">
      <c r="A129" s="7" t="s">
        <v>212</v>
      </c>
      <c r="B129" s="12" t="s">
        <v>4</v>
      </c>
      <c r="C129" s="7">
        <v>10</v>
      </c>
      <c r="D129" s="10" t="s">
        <v>103</v>
      </c>
      <c r="E129" s="9" t="s">
        <v>103</v>
      </c>
      <c r="F129" s="7" t="s">
        <v>364</v>
      </c>
      <c r="G129" s="8">
        <v>52100000</v>
      </c>
      <c r="H129" s="8" t="s">
        <v>210</v>
      </c>
      <c r="I129" s="8">
        <v>2571903</v>
      </c>
      <c r="J129" s="7" t="s">
        <v>209</v>
      </c>
      <c r="K129" s="7" t="s">
        <v>208</v>
      </c>
      <c r="L129" s="7" t="s">
        <v>363</v>
      </c>
      <c r="M129" s="7">
        <v>2471</v>
      </c>
      <c r="N129" s="7" t="s">
        <v>206</v>
      </c>
    </row>
    <row r="130" spans="1:14" x14ac:dyDescent="0.2">
      <c r="A130" s="7" t="s">
        <v>212</v>
      </c>
      <c r="B130" s="12" t="s">
        <v>4</v>
      </c>
      <c r="C130" s="7">
        <v>10</v>
      </c>
      <c r="D130" s="10" t="s">
        <v>104</v>
      </c>
      <c r="E130" s="9" t="s">
        <v>104</v>
      </c>
      <c r="F130" s="7" t="s">
        <v>362</v>
      </c>
      <c r="G130" s="8">
        <v>212911000</v>
      </c>
      <c r="H130" s="8" t="s">
        <v>210</v>
      </c>
      <c r="I130" s="8">
        <v>45268883</v>
      </c>
      <c r="J130" s="7" t="s">
        <v>209</v>
      </c>
      <c r="K130" s="7" t="s">
        <v>208</v>
      </c>
      <c r="L130" s="7" t="s">
        <v>361</v>
      </c>
      <c r="M130" s="7">
        <v>2275</v>
      </c>
    </row>
    <row r="131" spans="1:14" x14ac:dyDescent="0.2">
      <c r="A131" s="7" t="s">
        <v>212</v>
      </c>
      <c r="B131" s="12" t="s">
        <v>4</v>
      </c>
      <c r="C131" s="7">
        <v>10</v>
      </c>
      <c r="D131" s="10" t="s">
        <v>104</v>
      </c>
      <c r="E131" s="9" t="s">
        <v>104</v>
      </c>
      <c r="F131" s="7" t="s">
        <v>360</v>
      </c>
      <c r="G131" s="8">
        <v>208252000</v>
      </c>
      <c r="H131" s="8" t="s">
        <v>210</v>
      </c>
      <c r="I131" s="8">
        <v>16883</v>
      </c>
      <c r="J131" s="7" t="s">
        <v>209</v>
      </c>
      <c r="K131" s="7" t="s">
        <v>208</v>
      </c>
      <c r="L131" s="7" t="s">
        <v>359</v>
      </c>
      <c r="M131" s="7">
        <v>2471</v>
      </c>
      <c r="N131" s="7" t="s">
        <v>206</v>
      </c>
    </row>
    <row r="132" spans="1:14" x14ac:dyDescent="0.2">
      <c r="A132" s="7" t="s">
        <v>212</v>
      </c>
      <c r="B132" s="12" t="s">
        <v>4</v>
      </c>
      <c r="C132" s="7">
        <v>10</v>
      </c>
      <c r="D132" s="10" t="s">
        <v>105</v>
      </c>
      <c r="E132" s="9" t="s">
        <v>105</v>
      </c>
      <c r="F132" s="7" t="s">
        <v>358</v>
      </c>
      <c r="G132" s="8">
        <v>15165000</v>
      </c>
      <c r="H132" s="8" t="s">
        <v>210</v>
      </c>
      <c r="I132" s="8">
        <v>174916883</v>
      </c>
      <c r="J132" s="7" t="s">
        <v>209</v>
      </c>
      <c r="K132" s="7" t="s">
        <v>208</v>
      </c>
      <c r="L132" s="7" t="s">
        <v>357</v>
      </c>
      <c r="M132" s="7">
        <v>2275</v>
      </c>
    </row>
    <row r="133" spans="1:14" x14ac:dyDescent="0.2">
      <c r="A133" s="7" t="s">
        <v>212</v>
      </c>
      <c r="B133" s="12" t="s">
        <v>4</v>
      </c>
      <c r="C133" s="7">
        <v>10</v>
      </c>
      <c r="D133" s="10" t="s">
        <v>105</v>
      </c>
      <c r="E133" s="9" t="s">
        <v>105</v>
      </c>
      <c r="F133" s="7" t="s">
        <v>356</v>
      </c>
      <c r="G133" s="8">
        <v>173563000</v>
      </c>
      <c r="H133" s="8" t="s">
        <v>210</v>
      </c>
      <c r="I133" s="8">
        <v>1353883</v>
      </c>
      <c r="J133" s="7" t="s">
        <v>209</v>
      </c>
      <c r="K133" s="7" t="s">
        <v>208</v>
      </c>
      <c r="L133" s="7" t="s">
        <v>355</v>
      </c>
      <c r="M133" s="7">
        <v>2471</v>
      </c>
      <c r="N133" s="7" t="s">
        <v>206</v>
      </c>
    </row>
    <row r="134" spans="1:14" x14ac:dyDescent="0.2">
      <c r="A134" s="7" t="s">
        <v>212</v>
      </c>
      <c r="B134" s="12" t="s">
        <v>4</v>
      </c>
      <c r="C134" s="7">
        <v>10</v>
      </c>
      <c r="D134" s="10" t="s">
        <v>106</v>
      </c>
      <c r="E134" s="9" t="s">
        <v>106</v>
      </c>
      <c r="F134" s="7" t="s">
        <v>354</v>
      </c>
      <c r="G134" s="8">
        <v>161482000</v>
      </c>
      <c r="H134" s="8" t="s">
        <v>210</v>
      </c>
      <c r="I134" s="8">
        <v>5150883</v>
      </c>
      <c r="J134" s="7" t="s">
        <v>209</v>
      </c>
      <c r="K134" s="7" t="s">
        <v>208</v>
      </c>
      <c r="L134" s="7" t="s">
        <v>353</v>
      </c>
      <c r="M134" s="7">
        <v>2471</v>
      </c>
      <c r="N134" s="7" t="s">
        <v>206</v>
      </c>
    </row>
    <row r="135" spans="1:14" x14ac:dyDescent="0.2">
      <c r="A135" s="7" t="s">
        <v>212</v>
      </c>
      <c r="B135" s="12" t="s">
        <v>4</v>
      </c>
      <c r="C135" s="7">
        <v>10</v>
      </c>
      <c r="D135" s="10" t="s">
        <v>107</v>
      </c>
      <c r="E135" s="9" t="s">
        <v>107</v>
      </c>
      <c r="F135" s="7" t="s">
        <v>349</v>
      </c>
      <c r="G135" s="8">
        <v>300000000</v>
      </c>
      <c r="H135" s="8" t="s">
        <v>210</v>
      </c>
      <c r="I135" s="8">
        <v>130816183</v>
      </c>
      <c r="J135" s="7" t="s">
        <v>209</v>
      </c>
      <c r="K135" s="7" t="s">
        <v>208</v>
      </c>
      <c r="L135" s="7" t="s">
        <v>352</v>
      </c>
      <c r="M135" s="7">
        <v>2275</v>
      </c>
    </row>
    <row r="136" spans="1:14" x14ac:dyDescent="0.2">
      <c r="A136" s="7" t="s">
        <v>212</v>
      </c>
      <c r="B136" s="12" t="s">
        <v>4</v>
      </c>
      <c r="C136" s="7">
        <v>10</v>
      </c>
      <c r="D136" s="10" t="s">
        <v>107</v>
      </c>
      <c r="E136" s="9" t="s">
        <v>107</v>
      </c>
      <c r="F136" s="7" t="s">
        <v>351</v>
      </c>
      <c r="G136" s="8">
        <v>300000000</v>
      </c>
      <c r="H136" s="8" t="s">
        <v>210</v>
      </c>
      <c r="I136" s="8">
        <v>141116183</v>
      </c>
      <c r="J136" s="7" t="s">
        <v>209</v>
      </c>
      <c r="K136" s="7" t="s">
        <v>208</v>
      </c>
      <c r="L136" s="7" t="s">
        <v>350</v>
      </c>
      <c r="M136" s="7">
        <v>2275</v>
      </c>
    </row>
    <row r="137" spans="1:14" x14ac:dyDescent="0.2">
      <c r="A137" s="7" t="s">
        <v>212</v>
      </c>
      <c r="B137" s="12" t="s">
        <v>4</v>
      </c>
      <c r="C137" s="7">
        <v>10</v>
      </c>
      <c r="D137" s="10" t="s">
        <v>107</v>
      </c>
      <c r="E137" s="9" t="s">
        <v>107</v>
      </c>
      <c r="F137" s="7" t="s">
        <v>349</v>
      </c>
      <c r="G137" s="8">
        <v>114000000</v>
      </c>
      <c r="H137" s="8" t="s">
        <v>210</v>
      </c>
      <c r="I137" s="8">
        <v>27116183</v>
      </c>
      <c r="J137" s="7" t="s">
        <v>209</v>
      </c>
      <c r="K137" s="7" t="s">
        <v>208</v>
      </c>
      <c r="L137" s="7" t="s">
        <v>348</v>
      </c>
      <c r="M137" s="7">
        <v>2275</v>
      </c>
    </row>
    <row r="138" spans="1:14" x14ac:dyDescent="0.2">
      <c r="A138" s="7" t="s">
        <v>212</v>
      </c>
      <c r="B138" s="12" t="s">
        <v>4</v>
      </c>
      <c r="C138" s="7">
        <v>10</v>
      </c>
      <c r="D138" s="10" t="s">
        <v>108</v>
      </c>
      <c r="E138" s="9" t="s">
        <v>108</v>
      </c>
      <c r="F138" s="7" t="s">
        <v>347</v>
      </c>
      <c r="G138" s="8">
        <v>116000000</v>
      </c>
      <c r="H138" s="8" t="s">
        <v>210</v>
      </c>
      <c r="I138" s="8">
        <v>41522183</v>
      </c>
      <c r="J138" s="7" t="s">
        <v>209</v>
      </c>
      <c r="K138" s="7" t="s">
        <v>208</v>
      </c>
      <c r="L138" s="7" t="s">
        <v>346</v>
      </c>
      <c r="M138" s="7">
        <v>2275</v>
      </c>
    </row>
    <row r="139" spans="1:14" x14ac:dyDescent="0.2">
      <c r="A139" s="7" t="s">
        <v>212</v>
      </c>
      <c r="B139" s="12" t="s">
        <v>4</v>
      </c>
      <c r="C139" s="7">
        <v>10</v>
      </c>
      <c r="D139" s="10" t="s">
        <v>108</v>
      </c>
      <c r="E139" s="9" t="s">
        <v>108</v>
      </c>
      <c r="F139" s="7" t="s">
        <v>343</v>
      </c>
      <c r="G139" s="8">
        <v>300000000</v>
      </c>
      <c r="H139" s="8" t="s">
        <v>210</v>
      </c>
      <c r="I139" s="8">
        <v>131822183</v>
      </c>
      <c r="J139" s="7" t="s">
        <v>209</v>
      </c>
      <c r="K139" s="7" t="s">
        <v>208</v>
      </c>
      <c r="L139" s="7" t="s">
        <v>345</v>
      </c>
      <c r="M139" s="7">
        <v>2275</v>
      </c>
    </row>
    <row r="140" spans="1:14" x14ac:dyDescent="0.2">
      <c r="A140" s="7" t="s">
        <v>212</v>
      </c>
      <c r="B140" s="12" t="s">
        <v>4</v>
      </c>
      <c r="C140" s="7">
        <v>10</v>
      </c>
      <c r="D140" s="10" t="s">
        <v>108</v>
      </c>
      <c r="E140" s="9" t="s">
        <v>108</v>
      </c>
      <c r="F140" s="7" t="s">
        <v>343</v>
      </c>
      <c r="G140" s="8">
        <v>300000000</v>
      </c>
      <c r="H140" s="8" t="s">
        <v>210</v>
      </c>
      <c r="I140" s="8">
        <v>117822183</v>
      </c>
      <c r="J140" s="7" t="s">
        <v>209</v>
      </c>
      <c r="K140" s="7" t="s">
        <v>208</v>
      </c>
      <c r="L140" s="7" t="s">
        <v>344</v>
      </c>
      <c r="M140" s="7">
        <v>2275</v>
      </c>
    </row>
    <row r="141" spans="1:14" x14ac:dyDescent="0.2">
      <c r="A141" s="7" t="s">
        <v>212</v>
      </c>
      <c r="B141" s="12" t="s">
        <v>4</v>
      </c>
      <c r="C141" s="7">
        <v>10</v>
      </c>
      <c r="D141" s="10" t="s">
        <v>108</v>
      </c>
      <c r="E141" s="9" t="s">
        <v>108</v>
      </c>
      <c r="F141" s="7" t="s">
        <v>343</v>
      </c>
      <c r="G141" s="8">
        <v>137400000</v>
      </c>
      <c r="H141" s="8" t="s">
        <v>210</v>
      </c>
      <c r="I141" s="8">
        <v>1422183</v>
      </c>
      <c r="J141" s="7" t="s">
        <v>209</v>
      </c>
      <c r="K141" s="7" t="s">
        <v>208</v>
      </c>
      <c r="L141" s="7" t="s">
        <v>342</v>
      </c>
      <c r="M141" s="7">
        <v>2275</v>
      </c>
    </row>
    <row r="142" spans="1:14" x14ac:dyDescent="0.2">
      <c r="A142" s="7" t="s">
        <v>212</v>
      </c>
      <c r="B142" s="12" t="s">
        <v>4</v>
      </c>
      <c r="C142" s="7">
        <v>10</v>
      </c>
      <c r="D142" s="10" t="s">
        <v>109</v>
      </c>
      <c r="E142" s="9" t="s">
        <v>109</v>
      </c>
      <c r="F142" s="7" t="s">
        <v>336</v>
      </c>
      <c r="G142" s="8">
        <v>49000000</v>
      </c>
      <c r="H142" s="8" t="s">
        <v>210</v>
      </c>
      <c r="I142" s="8">
        <v>180783</v>
      </c>
      <c r="J142" s="7" t="s">
        <v>209</v>
      </c>
      <c r="K142" s="7" t="s">
        <v>208</v>
      </c>
      <c r="L142" s="7" t="s">
        <v>341</v>
      </c>
      <c r="M142" s="7">
        <v>2275</v>
      </c>
    </row>
    <row r="143" spans="1:14" x14ac:dyDescent="0.2">
      <c r="A143" s="7" t="s">
        <v>212</v>
      </c>
      <c r="B143" s="12" t="s">
        <v>4</v>
      </c>
      <c r="C143" s="7">
        <v>10</v>
      </c>
      <c r="D143" s="10" t="s">
        <v>109</v>
      </c>
      <c r="E143" s="9" t="s">
        <v>109</v>
      </c>
      <c r="F143" s="7" t="s">
        <v>336</v>
      </c>
      <c r="G143" s="8">
        <v>200000000</v>
      </c>
      <c r="H143" s="8" t="s">
        <v>210</v>
      </c>
      <c r="I143" s="8">
        <v>1140783</v>
      </c>
      <c r="J143" s="7" t="s">
        <v>209</v>
      </c>
      <c r="K143" s="7" t="s">
        <v>208</v>
      </c>
      <c r="L143" s="7" t="s">
        <v>340</v>
      </c>
      <c r="M143" s="7">
        <v>2275</v>
      </c>
    </row>
    <row r="144" spans="1:14" x14ac:dyDescent="0.2">
      <c r="A144" s="7" t="s">
        <v>212</v>
      </c>
      <c r="B144" s="12" t="s">
        <v>4</v>
      </c>
      <c r="C144" s="7">
        <v>10</v>
      </c>
      <c r="D144" s="10" t="s">
        <v>109</v>
      </c>
      <c r="E144" s="9" t="s">
        <v>109</v>
      </c>
      <c r="F144" s="7" t="s">
        <v>339</v>
      </c>
      <c r="G144" s="8">
        <v>104440000</v>
      </c>
      <c r="H144" s="8" t="s">
        <v>210</v>
      </c>
      <c r="I144" s="8">
        <v>1000783</v>
      </c>
      <c r="J144" s="7" t="s">
        <v>209</v>
      </c>
      <c r="K144" s="7" t="s">
        <v>208</v>
      </c>
      <c r="L144" s="7" t="s">
        <v>338</v>
      </c>
      <c r="M144" s="7">
        <v>2275</v>
      </c>
    </row>
    <row r="145" spans="1:14" x14ac:dyDescent="0.2">
      <c r="A145" s="7" t="s">
        <v>212</v>
      </c>
      <c r="B145" s="12" t="s">
        <v>4</v>
      </c>
      <c r="C145" s="7">
        <v>10</v>
      </c>
      <c r="D145" s="10" t="s">
        <v>109</v>
      </c>
      <c r="E145" s="9" t="s">
        <v>109</v>
      </c>
      <c r="F145" s="7" t="s">
        <v>336</v>
      </c>
      <c r="G145" s="8">
        <v>300000000</v>
      </c>
      <c r="H145" s="8" t="s">
        <v>210</v>
      </c>
      <c r="I145" s="8">
        <v>112275783</v>
      </c>
      <c r="J145" s="7" t="s">
        <v>209</v>
      </c>
      <c r="K145" s="7" t="s">
        <v>208</v>
      </c>
      <c r="L145" s="7" t="s">
        <v>337</v>
      </c>
      <c r="M145" s="7">
        <v>2275</v>
      </c>
    </row>
    <row r="146" spans="1:14" x14ac:dyDescent="0.2">
      <c r="A146" s="7" t="s">
        <v>212</v>
      </c>
      <c r="B146" s="12" t="s">
        <v>4</v>
      </c>
      <c r="C146" s="7">
        <v>10</v>
      </c>
      <c r="D146" s="10" t="s">
        <v>109</v>
      </c>
      <c r="E146" s="9" t="s">
        <v>109</v>
      </c>
      <c r="F146" s="7" t="s">
        <v>336</v>
      </c>
      <c r="G146" s="8">
        <v>110000000</v>
      </c>
      <c r="H146" s="8" t="s">
        <v>210</v>
      </c>
      <c r="I146" s="8">
        <v>2275783</v>
      </c>
      <c r="J146" s="7" t="s">
        <v>209</v>
      </c>
      <c r="K146" s="7" t="s">
        <v>208</v>
      </c>
      <c r="L146" s="7" t="s">
        <v>335</v>
      </c>
      <c r="M146" s="7">
        <v>2275</v>
      </c>
    </row>
    <row r="147" spans="1:14" x14ac:dyDescent="0.2">
      <c r="A147" s="7" t="s">
        <v>212</v>
      </c>
      <c r="B147" s="12" t="s">
        <v>4</v>
      </c>
      <c r="C147" s="7">
        <v>10</v>
      </c>
      <c r="D147" s="10" t="s">
        <v>110</v>
      </c>
      <c r="E147" s="9" t="s">
        <v>110</v>
      </c>
      <c r="F147" s="7" t="s">
        <v>334</v>
      </c>
      <c r="G147" s="8">
        <v>85000000</v>
      </c>
      <c r="H147" s="8" t="s">
        <v>210</v>
      </c>
      <c r="I147" s="8">
        <v>19091783</v>
      </c>
      <c r="J147" s="7" t="s">
        <v>209</v>
      </c>
      <c r="K147" s="7" t="s">
        <v>208</v>
      </c>
      <c r="L147" s="7" t="s">
        <v>333</v>
      </c>
      <c r="M147" s="7">
        <v>2275</v>
      </c>
    </row>
    <row r="148" spans="1:14" x14ac:dyDescent="0.2">
      <c r="A148" s="7" t="s">
        <v>212</v>
      </c>
      <c r="B148" s="12" t="s">
        <v>4</v>
      </c>
      <c r="C148" s="7">
        <v>10</v>
      </c>
      <c r="D148" s="10" t="s">
        <v>110</v>
      </c>
      <c r="E148" s="9" t="s">
        <v>110</v>
      </c>
      <c r="F148" s="7" t="s">
        <v>331</v>
      </c>
      <c r="G148" s="8">
        <v>300000000</v>
      </c>
      <c r="H148" s="8" t="s">
        <v>210</v>
      </c>
      <c r="I148" s="8">
        <v>90591783</v>
      </c>
      <c r="J148" s="7" t="s">
        <v>209</v>
      </c>
      <c r="K148" s="7" t="s">
        <v>208</v>
      </c>
      <c r="L148" s="7" t="s">
        <v>332</v>
      </c>
      <c r="M148" s="7">
        <v>2275</v>
      </c>
    </row>
    <row r="149" spans="1:14" x14ac:dyDescent="0.2">
      <c r="A149" s="7" t="s">
        <v>212</v>
      </c>
      <c r="B149" s="12" t="s">
        <v>4</v>
      </c>
      <c r="C149" s="7">
        <v>10</v>
      </c>
      <c r="D149" s="10" t="s">
        <v>110</v>
      </c>
      <c r="E149" s="9" t="s">
        <v>110</v>
      </c>
      <c r="F149" s="7" t="s">
        <v>331</v>
      </c>
      <c r="G149" s="8">
        <v>67114000</v>
      </c>
      <c r="H149" s="8" t="s">
        <v>210</v>
      </c>
      <c r="I149" s="8">
        <v>23477783</v>
      </c>
      <c r="J149" s="7" t="s">
        <v>209</v>
      </c>
      <c r="K149" s="7" t="s">
        <v>208</v>
      </c>
      <c r="L149" s="7" t="s">
        <v>330</v>
      </c>
      <c r="M149" s="7">
        <v>2275</v>
      </c>
    </row>
    <row r="150" spans="1:14" x14ac:dyDescent="0.2">
      <c r="A150" s="7" t="s">
        <v>212</v>
      </c>
      <c r="B150" s="12" t="s">
        <v>4</v>
      </c>
      <c r="C150" s="7">
        <v>10</v>
      </c>
      <c r="D150" s="10" t="s">
        <v>111</v>
      </c>
      <c r="E150" s="9" t="s">
        <v>111</v>
      </c>
      <c r="F150" s="7" t="s">
        <v>329</v>
      </c>
      <c r="G150" s="8">
        <v>89398426</v>
      </c>
      <c r="H150" s="8" t="s">
        <v>210</v>
      </c>
      <c r="I150" s="8">
        <v>89347357</v>
      </c>
      <c r="J150" s="7" t="s">
        <v>209</v>
      </c>
      <c r="K150" s="7" t="s">
        <v>208</v>
      </c>
      <c r="L150" s="7" t="s">
        <v>328</v>
      </c>
      <c r="M150" s="7">
        <v>2275</v>
      </c>
    </row>
    <row r="151" spans="1:14" x14ac:dyDescent="0.2">
      <c r="A151" s="7" t="s">
        <v>212</v>
      </c>
      <c r="B151" s="12" t="s">
        <v>4</v>
      </c>
      <c r="C151" s="7">
        <v>10</v>
      </c>
      <c r="D151" s="10" t="s">
        <v>112</v>
      </c>
      <c r="E151" s="9" t="s">
        <v>112</v>
      </c>
      <c r="F151" s="7" t="s">
        <v>327</v>
      </c>
      <c r="G151" s="8">
        <v>32890000</v>
      </c>
      <c r="H151" s="8" t="s">
        <v>210</v>
      </c>
      <c r="I151" s="8">
        <v>70433357</v>
      </c>
      <c r="J151" s="7" t="s">
        <v>209</v>
      </c>
      <c r="K151" s="7" t="s">
        <v>208</v>
      </c>
      <c r="L151" s="7" t="s">
        <v>326</v>
      </c>
      <c r="M151" s="7">
        <v>2275</v>
      </c>
    </row>
    <row r="152" spans="1:14" x14ac:dyDescent="0.2">
      <c r="A152" s="7" t="s">
        <v>212</v>
      </c>
      <c r="B152" s="12" t="s">
        <v>4</v>
      </c>
      <c r="C152" s="7">
        <v>10</v>
      </c>
      <c r="D152" s="10" t="s">
        <v>112</v>
      </c>
      <c r="E152" s="9" t="s">
        <v>112</v>
      </c>
      <c r="F152" s="7" t="s">
        <v>324</v>
      </c>
      <c r="G152" s="8">
        <v>8000000</v>
      </c>
      <c r="H152" s="8" t="s">
        <v>210</v>
      </c>
      <c r="I152" s="8">
        <v>78983357</v>
      </c>
      <c r="J152" s="7" t="s">
        <v>209</v>
      </c>
      <c r="K152" s="7" t="s">
        <v>208</v>
      </c>
      <c r="L152" s="7" t="s">
        <v>325</v>
      </c>
      <c r="M152" s="7">
        <v>2471</v>
      </c>
      <c r="N152" s="7" t="s">
        <v>206</v>
      </c>
    </row>
    <row r="153" spans="1:14" x14ac:dyDescent="0.2">
      <c r="A153" s="7" t="s">
        <v>212</v>
      </c>
      <c r="B153" s="12" t="s">
        <v>4</v>
      </c>
      <c r="C153" s="7">
        <v>10</v>
      </c>
      <c r="D153" s="10" t="s">
        <v>112</v>
      </c>
      <c r="E153" s="9" t="s">
        <v>112</v>
      </c>
      <c r="F153" s="7" t="s">
        <v>324</v>
      </c>
      <c r="G153" s="8">
        <v>72000000</v>
      </c>
      <c r="H153" s="8" t="s">
        <v>210</v>
      </c>
      <c r="I153" s="8">
        <v>6983357</v>
      </c>
      <c r="J153" s="7" t="s">
        <v>209</v>
      </c>
      <c r="K153" s="7" t="s">
        <v>208</v>
      </c>
      <c r="L153" s="7" t="s">
        <v>323</v>
      </c>
      <c r="M153" s="7">
        <v>2471</v>
      </c>
      <c r="N153" s="7" t="s">
        <v>206</v>
      </c>
    </row>
    <row r="154" spans="1:14" x14ac:dyDescent="0.2">
      <c r="A154" s="7" t="s">
        <v>212</v>
      </c>
      <c r="B154" s="12" t="s">
        <v>4</v>
      </c>
      <c r="C154" s="7">
        <v>10</v>
      </c>
      <c r="D154" s="10" t="s">
        <v>112</v>
      </c>
      <c r="E154" s="9" t="s">
        <v>112</v>
      </c>
      <c r="F154" s="7" t="s">
        <v>322</v>
      </c>
      <c r="G154" s="8">
        <v>184366000</v>
      </c>
      <c r="H154" s="8" t="s">
        <v>210</v>
      </c>
      <c r="I154" s="8">
        <v>16371972</v>
      </c>
      <c r="J154" s="7" t="s">
        <v>209</v>
      </c>
      <c r="K154" s="7" t="s">
        <v>208</v>
      </c>
      <c r="L154" s="7" t="s">
        <v>321</v>
      </c>
      <c r="M154" s="7">
        <v>2471</v>
      </c>
      <c r="N154" s="7" t="s">
        <v>206</v>
      </c>
    </row>
    <row r="155" spans="1:14" x14ac:dyDescent="0.2">
      <c r="A155" s="7" t="s">
        <v>212</v>
      </c>
      <c r="B155" s="12" t="s">
        <v>4</v>
      </c>
      <c r="C155" s="7">
        <v>10</v>
      </c>
      <c r="D155" s="10" t="s">
        <v>113</v>
      </c>
      <c r="E155" s="9" t="s">
        <v>113</v>
      </c>
      <c r="F155" s="7" t="s">
        <v>318</v>
      </c>
      <c r="G155" s="8">
        <v>16000000</v>
      </c>
      <c r="H155" s="8" t="s">
        <v>210</v>
      </c>
      <c r="I155" s="8">
        <v>678972</v>
      </c>
      <c r="J155" s="7" t="s">
        <v>209</v>
      </c>
      <c r="K155" s="7" t="s">
        <v>208</v>
      </c>
      <c r="L155" s="7" t="s">
        <v>320</v>
      </c>
      <c r="M155" s="7">
        <v>2275</v>
      </c>
    </row>
    <row r="156" spans="1:14" x14ac:dyDescent="0.2">
      <c r="A156" s="7" t="s">
        <v>212</v>
      </c>
      <c r="B156" s="12" t="s">
        <v>4</v>
      </c>
      <c r="C156" s="7">
        <v>10</v>
      </c>
      <c r="D156" s="10" t="s">
        <v>113</v>
      </c>
      <c r="E156" s="9" t="s">
        <v>113</v>
      </c>
      <c r="F156" s="7" t="s">
        <v>318</v>
      </c>
      <c r="G156" s="8">
        <v>150000000</v>
      </c>
      <c r="H156" s="8" t="s">
        <v>210</v>
      </c>
      <c r="I156" s="8">
        <v>778972</v>
      </c>
      <c r="J156" s="7" t="s">
        <v>209</v>
      </c>
      <c r="K156" s="7" t="s">
        <v>208</v>
      </c>
      <c r="L156" s="7" t="s">
        <v>319</v>
      </c>
      <c r="M156" s="7">
        <v>2275</v>
      </c>
    </row>
    <row r="157" spans="1:14" x14ac:dyDescent="0.2">
      <c r="A157" s="7" t="s">
        <v>212</v>
      </c>
      <c r="B157" s="12" t="s">
        <v>4</v>
      </c>
      <c r="C157" s="7">
        <v>10</v>
      </c>
      <c r="D157" s="10" t="s">
        <v>114</v>
      </c>
      <c r="E157" s="9" t="s">
        <v>113</v>
      </c>
      <c r="F157" s="7" t="s">
        <v>318</v>
      </c>
      <c r="G157" s="8">
        <v>261542000</v>
      </c>
      <c r="H157" s="8" t="s">
        <v>210</v>
      </c>
      <c r="I157" s="8">
        <v>19236972</v>
      </c>
      <c r="J157" s="7" t="s">
        <v>209</v>
      </c>
      <c r="K157" s="7" t="s">
        <v>208</v>
      </c>
      <c r="L157" s="7" t="s">
        <v>317</v>
      </c>
      <c r="M157" s="7">
        <v>2275</v>
      </c>
    </row>
    <row r="158" spans="1:14" x14ac:dyDescent="0.2">
      <c r="A158" s="7" t="s">
        <v>212</v>
      </c>
      <c r="B158" s="12" t="s">
        <v>4</v>
      </c>
      <c r="C158" s="7">
        <v>10</v>
      </c>
      <c r="D158" s="10" t="s">
        <v>114</v>
      </c>
      <c r="E158" s="9" t="s">
        <v>114</v>
      </c>
      <c r="F158" s="7" t="s">
        <v>315</v>
      </c>
      <c r="G158" s="8">
        <v>19000000</v>
      </c>
      <c r="H158" s="8" t="s">
        <v>210</v>
      </c>
      <c r="I158" s="8">
        <v>736972</v>
      </c>
      <c r="J158" s="7" t="s">
        <v>209</v>
      </c>
      <c r="K158" s="7" t="s">
        <v>208</v>
      </c>
      <c r="L158" s="7" t="s">
        <v>316</v>
      </c>
      <c r="M158" s="7">
        <v>2275</v>
      </c>
    </row>
    <row r="159" spans="1:14" x14ac:dyDescent="0.2">
      <c r="A159" s="7" t="s">
        <v>212</v>
      </c>
      <c r="B159" s="12" t="s">
        <v>4</v>
      </c>
      <c r="C159" s="7">
        <v>10</v>
      </c>
      <c r="D159" s="10" t="s">
        <v>114</v>
      </c>
      <c r="E159" s="9" t="s">
        <v>114</v>
      </c>
      <c r="F159" s="7" t="s">
        <v>315</v>
      </c>
      <c r="G159" s="8">
        <v>114950000</v>
      </c>
      <c r="H159" s="8" t="s">
        <v>210</v>
      </c>
      <c r="I159" s="8">
        <v>9386972</v>
      </c>
      <c r="J159" s="7" t="s">
        <v>209</v>
      </c>
      <c r="K159" s="7" t="s">
        <v>208</v>
      </c>
      <c r="L159" s="7" t="s">
        <v>314</v>
      </c>
      <c r="M159" s="7">
        <v>2275</v>
      </c>
    </row>
    <row r="160" spans="1:14" x14ac:dyDescent="0.2">
      <c r="A160" s="7" t="s">
        <v>212</v>
      </c>
      <c r="B160" s="12" t="s">
        <v>4</v>
      </c>
      <c r="C160" s="7">
        <v>10</v>
      </c>
      <c r="D160" s="10" t="s">
        <v>114</v>
      </c>
      <c r="E160" s="9" t="s">
        <v>114</v>
      </c>
      <c r="F160" s="7" t="s">
        <v>313</v>
      </c>
      <c r="G160" s="8">
        <v>199000000</v>
      </c>
      <c r="H160" s="8" t="s">
        <v>210</v>
      </c>
      <c r="I160" s="8">
        <v>20986972</v>
      </c>
      <c r="J160" s="7" t="s">
        <v>209</v>
      </c>
      <c r="K160" s="7" t="s">
        <v>208</v>
      </c>
      <c r="L160" s="7" t="s">
        <v>312</v>
      </c>
      <c r="M160" s="7">
        <v>2275</v>
      </c>
    </row>
    <row r="161" spans="1:14" x14ac:dyDescent="0.2">
      <c r="A161" s="7" t="s">
        <v>212</v>
      </c>
      <c r="B161" s="12" t="s">
        <v>4</v>
      </c>
      <c r="C161" s="7">
        <v>10</v>
      </c>
      <c r="D161" s="10" t="s">
        <v>115</v>
      </c>
      <c r="E161" s="9" t="s">
        <v>115</v>
      </c>
      <c r="F161" s="7" t="s">
        <v>311</v>
      </c>
      <c r="G161" s="8">
        <v>23000000</v>
      </c>
      <c r="H161" s="8" t="s">
        <v>210</v>
      </c>
      <c r="I161" s="8">
        <v>586972</v>
      </c>
      <c r="J161" s="7" t="s">
        <v>209</v>
      </c>
      <c r="K161" s="7" t="s">
        <v>208</v>
      </c>
      <c r="L161" s="7" t="s">
        <v>310</v>
      </c>
      <c r="M161" s="7">
        <v>2275</v>
      </c>
    </row>
    <row r="162" spans="1:14" x14ac:dyDescent="0.2">
      <c r="A162" s="7" t="s">
        <v>212</v>
      </c>
      <c r="B162" s="12" t="s">
        <v>4</v>
      </c>
      <c r="C162" s="7">
        <v>10</v>
      </c>
      <c r="D162" s="10" t="s">
        <v>115</v>
      </c>
      <c r="E162" s="9" t="s">
        <v>115</v>
      </c>
      <c r="F162" s="7" t="s">
        <v>309</v>
      </c>
      <c r="G162" s="8">
        <v>176000000</v>
      </c>
      <c r="H162" s="8" t="s">
        <v>210</v>
      </c>
      <c r="I162" s="8">
        <v>2486972</v>
      </c>
      <c r="J162" s="7" t="s">
        <v>209</v>
      </c>
      <c r="K162" s="7" t="s">
        <v>208</v>
      </c>
      <c r="L162" s="7" t="s">
        <v>308</v>
      </c>
      <c r="M162" s="7">
        <v>2275</v>
      </c>
    </row>
    <row r="163" spans="1:14" x14ac:dyDescent="0.2">
      <c r="A163" s="7" t="s">
        <v>212</v>
      </c>
      <c r="B163" s="12" t="s">
        <v>4</v>
      </c>
      <c r="C163" s="7">
        <v>10</v>
      </c>
      <c r="D163" s="10" t="s">
        <v>116</v>
      </c>
      <c r="E163" s="9" t="s">
        <v>116</v>
      </c>
      <c r="F163" s="7" t="s">
        <v>307</v>
      </c>
      <c r="G163" s="8">
        <v>300000000</v>
      </c>
      <c r="H163" s="8" t="s">
        <v>210</v>
      </c>
      <c r="I163" s="8">
        <v>68686972</v>
      </c>
      <c r="J163" s="7" t="s">
        <v>209</v>
      </c>
      <c r="K163" s="7" t="s">
        <v>208</v>
      </c>
      <c r="L163" s="7" t="s">
        <v>306</v>
      </c>
      <c r="M163" s="7">
        <v>2275</v>
      </c>
    </row>
    <row r="164" spans="1:14" x14ac:dyDescent="0.2">
      <c r="A164" s="7" t="s">
        <v>212</v>
      </c>
      <c r="B164" s="12" t="s">
        <v>4</v>
      </c>
      <c r="C164" s="7">
        <v>10</v>
      </c>
      <c r="D164" s="10" t="s">
        <v>116</v>
      </c>
      <c r="E164" s="9" t="s">
        <v>116</v>
      </c>
      <c r="F164" s="7" t="s">
        <v>305</v>
      </c>
      <c r="G164" s="8">
        <v>63222000</v>
      </c>
      <c r="H164" s="8" t="s">
        <v>210</v>
      </c>
      <c r="I164" s="8">
        <v>5464972</v>
      </c>
      <c r="J164" s="7" t="s">
        <v>209</v>
      </c>
      <c r="K164" s="7" t="s">
        <v>208</v>
      </c>
      <c r="L164" s="7" t="s">
        <v>304</v>
      </c>
      <c r="M164" s="7">
        <v>2275</v>
      </c>
    </row>
    <row r="165" spans="1:14" x14ac:dyDescent="0.2">
      <c r="A165" s="7" t="s">
        <v>212</v>
      </c>
      <c r="B165" s="12" t="s">
        <v>4</v>
      </c>
      <c r="C165" s="7">
        <v>10</v>
      </c>
      <c r="D165" s="10" t="s">
        <v>117</v>
      </c>
      <c r="E165" s="9" t="s">
        <v>117</v>
      </c>
      <c r="F165" s="7" t="s">
        <v>303</v>
      </c>
      <c r="G165" s="8">
        <v>7000000</v>
      </c>
      <c r="H165" s="8" t="s">
        <v>210</v>
      </c>
      <c r="I165" s="8">
        <v>331630</v>
      </c>
      <c r="J165" s="7" t="s">
        <v>209</v>
      </c>
      <c r="K165" s="7" t="s">
        <v>208</v>
      </c>
      <c r="L165" s="7" t="s">
        <v>302</v>
      </c>
      <c r="M165" s="7">
        <v>2471</v>
      </c>
      <c r="N165" s="7" t="s">
        <v>206</v>
      </c>
    </row>
    <row r="166" spans="1:14" x14ac:dyDescent="0.2">
      <c r="A166" s="7" t="s">
        <v>212</v>
      </c>
      <c r="B166" s="12" t="s">
        <v>4</v>
      </c>
      <c r="C166" s="7">
        <v>10</v>
      </c>
      <c r="D166" s="10" t="s">
        <v>117</v>
      </c>
      <c r="E166" s="9" t="s">
        <v>117</v>
      </c>
      <c r="F166" s="7" t="s">
        <v>301</v>
      </c>
      <c r="G166" s="8">
        <v>85400000</v>
      </c>
      <c r="H166" s="8" t="s">
        <v>210</v>
      </c>
      <c r="I166" s="8">
        <v>31630</v>
      </c>
      <c r="J166" s="7" t="s">
        <v>209</v>
      </c>
      <c r="K166" s="7" t="s">
        <v>208</v>
      </c>
      <c r="L166" s="7" t="s">
        <v>300</v>
      </c>
      <c r="M166" s="7">
        <v>2471</v>
      </c>
      <c r="N166" s="7" t="s">
        <v>206</v>
      </c>
    </row>
    <row r="167" spans="1:14" x14ac:dyDescent="0.2">
      <c r="A167" s="7" t="s">
        <v>212</v>
      </c>
      <c r="B167" s="12" t="s">
        <v>4</v>
      </c>
      <c r="C167" s="7">
        <v>10</v>
      </c>
      <c r="D167" s="10" t="s">
        <v>118</v>
      </c>
      <c r="E167" s="9" t="s">
        <v>118</v>
      </c>
      <c r="F167" s="7" t="s">
        <v>299</v>
      </c>
      <c r="G167" s="8">
        <v>20000000</v>
      </c>
      <c r="H167" s="8" t="s">
        <v>210</v>
      </c>
      <c r="I167" s="8">
        <v>411630</v>
      </c>
      <c r="J167" s="7" t="s">
        <v>209</v>
      </c>
      <c r="K167" s="7" t="s">
        <v>208</v>
      </c>
      <c r="L167" s="7" t="s">
        <v>298</v>
      </c>
      <c r="M167" s="7">
        <v>2275</v>
      </c>
    </row>
    <row r="168" spans="1:14" x14ac:dyDescent="0.2">
      <c r="A168" s="7" t="s">
        <v>212</v>
      </c>
      <c r="B168" s="12" t="s">
        <v>4</v>
      </c>
      <c r="C168" s="7">
        <v>10</v>
      </c>
      <c r="D168" s="10" t="s">
        <v>118</v>
      </c>
      <c r="E168" s="9" t="s">
        <v>118</v>
      </c>
      <c r="F168" s="7" t="s">
        <v>294</v>
      </c>
      <c r="G168" s="8">
        <v>82000000</v>
      </c>
      <c r="H168" s="8" t="s">
        <v>210</v>
      </c>
      <c r="I168" s="8">
        <v>111630</v>
      </c>
      <c r="J168" s="7" t="s">
        <v>209</v>
      </c>
      <c r="K168" s="7" t="s">
        <v>208</v>
      </c>
      <c r="L168" s="7" t="s">
        <v>297</v>
      </c>
      <c r="M168" s="7">
        <v>2275</v>
      </c>
    </row>
    <row r="169" spans="1:14" x14ac:dyDescent="0.2">
      <c r="A169" s="7" t="s">
        <v>212</v>
      </c>
      <c r="B169" s="12" t="s">
        <v>4</v>
      </c>
      <c r="C169" s="7">
        <v>10</v>
      </c>
      <c r="D169" s="10" t="s">
        <v>119</v>
      </c>
      <c r="E169" s="9" t="s">
        <v>118</v>
      </c>
      <c r="F169" s="7" t="s">
        <v>296</v>
      </c>
      <c r="G169" s="8">
        <v>300000000</v>
      </c>
      <c r="H169" s="8" t="s">
        <v>210</v>
      </c>
      <c r="I169" s="8">
        <v>112011630</v>
      </c>
      <c r="J169" s="7" t="s">
        <v>209</v>
      </c>
      <c r="K169" s="7" t="s">
        <v>208</v>
      </c>
      <c r="L169" s="7" t="s">
        <v>295</v>
      </c>
      <c r="M169" s="7">
        <v>2471</v>
      </c>
      <c r="N169" s="7" t="s">
        <v>206</v>
      </c>
    </row>
    <row r="170" spans="1:14" x14ac:dyDescent="0.2">
      <c r="A170" s="7" t="s">
        <v>212</v>
      </c>
      <c r="B170" s="12" t="s">
        <v>4</v>
      </c>
      <c r="C170" s="7">
        <v>10</v>
      </c>
      <c r="D170" s="10" t="s">
        <v>119</v>
      </c>
      <c r="E170" s="9" t="s">
        <v>118</v>
      </c>
      <c r="F170" s="7" t="s">
        <v>294</v>
      </c>
      <c r="G170" s="8">
        <v>66542000</v>
      </c>
      <c r="H170" s="8" t="s">
        <v>210</v>
      </c>
      <c r="I170" s="8">
        <v>45469630</v>
      </c>
      <c r="J170" s="7" t="s">
        <v>209</v>
      </c>
      <c r="K170" s="7" t="s">
        <v>208</v>
      </c>
      <c r="L170" s="7" t="s">
        <v>293</v>
      </c>
      <c r="M170" s="7">
        <v>2275</v>
      </c>
    </row>
    <row r="171" spans="1:14" x14ac:dyDescent="0.2">
      <c r="A171" s="7" t="s">
        <v>212</v>
      </c>
      <c r="B171" s="12" t="s">
        <v>4</v>
      </c>
      <c r="C171" s="7">
        <v>10</v>
      </c>
      <c r="D171" s="10" t="s">
        <v>119</v>
      </c>
      <c r="E171" s="9" t="s">
        <v>118</v>
      </c>
      <c r="F171" s="7" t="s">
        <v>292</v>
      </c>
      <c r="G171" s="8">
        <v>26426000</v>
      </c>
      <c r="H171" s="8" t="s">
        <v>210</v>
      </c>
      <c r="I171" s="8">
        <v>19043630</v>
      </c>
      <c r="J171" s="7" t="s">
        <v>209</v>
      </c>
      <c r="K171" s="7" t="s">
        <v>208</v>
      </c>
      <c r="L171" s="7" t="s">
        <v>291</v>
      </c>
      <c r="M171" s="7">
        <v>2471</v>
      </c>
      <c r="N171" s="7" t="s">
        <v>206</v>
      </c>
    </row>
    <row r="172" spans="1:14" x14ac:dyDescent="0.2">
      <c r="A172" s="7" t="s">
        <v>212</v>
      </c>
      <c r="B172" s="12" t="s">
        <v>4</v>
      </c>
      <c r="C172" s="7">
        <v>10</v>
      </c>
      <c r="D172" s="10" t="s">
        <v>119</v>
      </c>
      <c r="E172" s="9" t="s">
        <v>119</v>
      </c>
      <c r="F172" s="7" t="s">
        <v>289</v>
      </c>
      <c r="G172" s="8">
        <v>20000000</v>
      </c>
      <c r="H172" s="8" t="s">
        <v>210</v>
      </c>
      <c r="I172" s="8">
        <v>532630</v>
      </c>
      <c r="J172" s="7" t="s">
        <v>209</v>
      </c>
      <c r="K172" s="7" t="s">
        <v>208</v>
      </c>
      <c r="L172" s="7" t="s">
        <v>290</v>
      </c>
      <c r="M172" s="7">
        <v>2275</v>
      </c>
    </row>
    <row r="173" spans="1:14" x14ac:dyDescent="0.2">
      <c r="A173" s="7" t="s">
        <v>212</v>
      </c>
      <c r="B173" s="12" t="s">
        <v>4</v>
      </c>
      <c r="C173" s="7">
        <v>10</v>
      </c>
      <c r="D173" s="10" t="s">
        <v>119</v>
      </c>
      <c r="E173" s="9" t="s">
        <v>119</v>
      </c>
      <c r="F173" s="7" t="s">
        <v>289</v>
      </c>
      <c r="G173" s="8">
        <v>65650000</v>
      </c>
      <c r="H173" s="8" t="s">
        <v>210</v>
      </c>
      <c r="I173" s="8">
        <v>45382630</v>
      </c>
      <c r="J173" s="7" t="s">
        <v>209</v>
      </c>
      <c r="K173" s="7" t="s">
        <v>208</v>
      </c>
      <c r="L173" s="7" t="s">
        <v>288</v>
      </c>
      <c r="M173" s="7">
        <v>2275</v>
      </c>
    </row>
    <row r="174" spans="1:14" x14ac:dyDescent="0.2">
      <c r="A174" s="7" t="s">
        <v>212</v>
      </c>
      <c r="B174" s="12" t="s">
        <v>4</v>
      </c>
      <c r="C174" s="7">
        <v>10</v>
      </c>
      <c r="D174" s="10" t="s">
        <v>120</v>
      </c>
      <c r="E174" s="9" t="s">
        <v>120</v>
      </c>
      <c r="F174" s="7" t="s">
        <v>287</v>
      </c>
      <c r="G174" s="8">
        <v>11791600</v>
      </c>
      <c r="H174" s="8" t="s">
        <v>210</v>
      </c>
      <c r="I174" s="8">
        <v>5691030</v>
      </c>
      <c r="J174" s="7" t="s">
        <v>209</v>
      </c>
      <c r="K174" s="7" t="s">
        <v>208</v>
      </c>
      <c r="L174" s="7" t="s">
        <v>286</v>
      </c>
      <c r="M174" s="7">
        <v>2275</v>
      </c>
    </row>
    <row r="175" spans="1:14" x14ac:dyDescent="0.2">
      <c r="A175" s="7" t="s">
        <v>212</v>
      </c>
      <c r="B175" s="12" t="s">
        <v>4</v>
      </c>
      <c r="C175" s="7">
        <v>10</v>
      </c>
      <c r="D175" s="10" t="s">
        <v>120</v>
      </c>
      <c r="E175" s="9" t="s">
        <v>120</v>
      </c>
      <c r="F175" s="7" t="s">
        <v>285</v>
      </c>
      <c r="G175" s="8">
        <v>98000000</v>
      </c>
      <c r="H175" s="8" t="s">
        <v>210</v>
      </c>
      <c r="I175" s="8">
        <v>8141030</v>
      </c>
      <c r="J175" s="7" t="s">
        <v>209</v>
      </c>
      <c r="K175" s="7" t="s">
        <v>208</v>
      </c>
      <c r="L175" s="7" t="s">
        <v>284</v>
      </c>
      <c r="M175" s="7">
        <v>2471</v>
      </c>
      <c r="N175" s="7" t="s">
        <v>206</v>
      </c>
    </row>
    <row r="176" spans="1:14" x14ac:dyDescent="0.2">
      <c r="A176" s="7" t="s">
        <v>212</v>
      </c>
      <c r="B176" s="12" t="s">
        <v>4</v>
      </c>
      <c r="C176" s="7">
        <v>10</v>
      </c>
      <c r="D176" s="10" t="s">
        <v>120</v>
      </c>
      <c r="E176" s="9" t="s">
        <v>120</v>
      </c>
      <c r="F176" s="7" t="s">
        <v>283</v>
      </c>
      <c r="G176" s="8">
        <v>148128000</v>
      </c>
      <c r="H176" s="8" t="s">
        <v>210</v>
      </c>
      <c r="I176" s="8">
        <v>8141030</v>
      </c>
      <c r="J176" s="7" t="s">
        <v>209</v>
      </c>
      <c r="K176" s="7" t="s">
        <v>208</v>
      </c>
      <c r="L176" s="7" t="s">
        <v>282</v>
      </c>
      <c r="M176" s="7">
        <v>2471</v>
      </c>
      <c r="N176" s="7" t="s">
        <v>206</v>
      </c>
    </row>
    <row r="177" spans="1:14" x14ac:dyDescent="0.2">
      <c r="A177" s="7" t="s">
        <v>212</v>
      </c>
      <c r="B177" s="12" t="s">
        <v>4</v>
      </c>
      <c r="C177" s="7">
        <v>10</v>
      </c>
      <c r="D177" s="10" t="s">
        <v>121</v>
      </c>
      <c r="E177" s="9" t="s">
        <v>121</v>
      </c>
      <c r="F177" s="7" t="s">
        <v>280</v>
      </c>
      <c r="G177" s="8">
        <v>15000000</v>
      </c>
      <c r="H177" s="8" t="s">
        <v>210</v>
      </c>
      <c r="I177" s="8">
        <v>15785030</v>
      </c>
      <c r="J177" s="7" t="s">
        <v>209</v>
      </c>
      <c r="K177" s="7" t="s">
        <v>208</v>
      </c>
      <c r="L177" s="7" t="s">
        <v>281</v>
      </c>
      <c r="M177" s="7">
        <v>2275</v>
      </c>
    </row>
    <row r="178" spans="1:14" x14ac:dyDescent="0.2">
      <c r="A178" s="7" t="s">
        <v>212</v>
      </c>
      <c r="B178" s="12" t="s">
        <v>4</v>
      </c>
      <c r="C178" s="7">
        <v>10</v>
      </c>
      <c r="D178" s="10" t="s">
        <v>121</v>
      </c>
      <c r="E178" s="9" t="s">
        <v>121</v>
      </c>
      <c r="F178" s="7" t="s">
        <v>280</v>
      </c>
      <c r="G178" s="8">
        <v>558000</v>
      </c>
      <c r="H178" s="8" t="s">
        <v>210</v>
      </c>
      <c r="I178" s="8">
        <v>15227030</v>
      </c>
      <c r="J178" s="7" t="s">
        <v>209</v>
      </c>
      <c r="K178" s="7" t="s">
        <v>208</v>
      </c>
      <c r="L178" s="7" t="s">
        <v>279</v>
      </c>
      <c r="M178" s="7">
        <v>2275</v>
      </c>
    </row>
    <row r="179" spans="1:14" x14ac:dyDescent="0.2">
      <c r="A179" s="7" t="s">
        <v>212</v>
      </c>
      <c r="B179" s="12" t="s">
        <v>4</v>
      </c>
      <c r="C179" s="7">
        <v>10</v>
      </c>
      <c r="D179" s="10" t="s">
        <v>121</v>
      </c>
      <c r="E179" s="9" t="s">
        <v>121</v>
      </c>
      <c r="F179" s="7" t="s">
        <v>278</v>
      </c>
      <c r="G179" s="8">
        <v>52068000</v>
      </c>
      <c r="H179" s="8" t="s">
        <v>210</v>
      </c>
      <c r="I179" s="8">
        <v>60759030</v>
      </c>
      <c r="J179" s="7" t="s">
        <v>209</v>
      </c>
      <c r="K179" s="7" t="s">
        <v>208</v>
      </c>
      <c r="L179" s="7" t="s">
        <v>277</v>
      </c>
      <c r="M179" s="7">
        <v>2275</v>
      </c>
    </row>
    <row r="180" spans="1:14" x14ac:dyDescent="0.2">
      <c r="A180" s="7" t="s">
        <v>212</v>
      </c>
      <c r="B180" s="12" t="s">
        <v>4</v>
      </c>
      <c r="C180" s="7">
        <v>10</v>
      </c>
      <c r="D180" s="10" t="s">
        <v>121</v>
      </c>
      <c r="E180" s="9" t="s">
        <v>121</v>
      </c>
      <c r="F180" s="7" t="s">
        <v>276</v>
      </c>
      <c r="G180" s="8">
        <v>59800000</v>
      </c>
      <c r="H180" s="8" t="s">
        <v>210</v>
      </c>
      <c r="I180" s="8">
        <v>959030</v>
      </c>
      <c r="J180" s="7" t="s">
        <v>209</v>
      </c>
      <c r="K180" s="7" t="s">
        <v>208</v>
      </c>
      <c r="L180" s="7" t="s">
        <v>275</v>
      </c>
      <c r="M180" s="7">
        <v>2471</v>
      </c>
      <c r="N180" s="7" t="s">
        <v>206</v>
      </c>
    </row>
    <row r="181" spans="1:14" x14ac:dyDescent="0.2">
      <c r="A181" s="7" t="s">
        <v>212</v>
      </c>
      <c r="B181" s="12" t="s">
        <v>4</v>
      </c>
      <c r="C181" s="7">
        <v>10</v>
      </c>
      <c r="D181" s="10" t="s">
        <v>122</v>
      </c>
      <c r="E181" s="9" t="s">
        <v>122</v>
      </c>
      <c r="F181" s="7" t="s">
        <v>274</v>
      </c>
      <c r="G181" s="8">
        <v>169010000</v>
      </c>
      <c r="H181" s="8" t="s">
        <v>210</v>
      </c>
      <c r="I181" s="8">
        <v>45205230</v>
      </c>
      <c r="J181" s="7" t="s">
        <v>209</v>
      </c>
      <c r="K181" s="7" t="s">
        <v>208</v>
      </c>
      <c r="L181" s="7" t="s">
        <v>273</v>
      </c>
      <c r="M181" s="7">
        <v>2471</v>
      </c>
      <c r="N181" s="7" t="s">
        <v>206</v>
      </c>
    </row>
    <row r="182" spans="1:14" x14ac:dyDescent="0.2">
      <c r="A182" s="7" t="s">
        <v>212</v>
      </c>
      <c r="B182" s="12" t="s">
        <v>4</v>
      </c>
      <c r="C182" s="7">
        <v>11</v>
      </c>
      <c r="D182" s="10" t="s">
        <v>143</v>
      </c>
      <c r="E182" s="9" t="s">
        <v>143</v>
      </c>
      <c r="F182" s="7" t="s">
        <v>271</v>
      </c>
      <c r="G182" s="8">
        <v>120000000</v>
      </c>
      <c r="H182" s="8" t="s">
        <v>210</v>
      </c>
      <c r="I182" s="8">
        <v>3380286</v>
      </c>
      <c r="J182" s="7" t="s">
        <v>209</v>
      </c>
      <c r="K182" s="7" t="s">
        <v>208</v>
      </c>
      <c r="L182" s="7" t="s">
        <v>272</v>
      </c>
      <c r="M182" s="7">
        <v>2275</v>
      </c>
    </row>
    <row r="183" spans="1:14" x14ac:dyDescent="0.2">
      <c r="A183" s="7" t="s">
        <v>212</v>
      </c>
      <c r="B183" s="12" t="s">
        <v>4</v>
      </c>
      <c r="C183" s="7">
        <v>11</v>
      </c>
      <c r="D183" s="10" t="s">
        <v>143</v>
      </c>
      <c r="E183" s="9" t="s">
        <v>143</v>
      </c>
      <c r="F183" s="7" t="s">
        <v>271</v>
      </c>
      <c r="G183" s="8">
        <v>300000000</v>
      </c>
      <c r="H183" s="8" t="s">
        <v>210</v>
      </c>
      <c r="I183" s="8">
        <v>64080286</v>
      </c>
      <c r="J183" s="7" t="s">
        <v>209</v>
      </c>
      <c r="K183" s="7" t="s">
        <v>208</v>
      </c>
      <c r="L183" s="7" t="s">
        <v>270</v>
      </c>
      <c r="M183" s="7">
        <v>2275</v>
      </c>
    </row>
    <row r="184" spans="1:14" x14ac:dyDescent="0.2">
      <c r="A184" s="7" t="s">
        <v>212</v>
      </c>
      <c r="B184" s="12" t="s">
        <v>4</v>
      </c>
      <c r="C184" s="7">
        <v>11</v>
      </c>
      <c r="D184" s="10" t="s">
        <v>142</v>
      </c>
      <c r="E184" s="9" t="s">
        <v>142</v>
      </c>
      <c r="F184" s="7" t="s">
        <v>267</v>
      </c>
      <c r="G184" s="8">
        <v>265102000</v>
      </c>
      <c r="H184" s="8" t="s">
        <v>210</v>
      </c>
      <c r="I184" s="8">
        <v>3431086</v>
      </c>
      <c r="J184" s="7" t="s">
        <v>210</v>
      </c>
      <c r="K184" s="7" t="s">
        <v>210</v>
      </c>
      <c r="L184" s="7" t="s">
        <v>269</v>
      </c>
      <c r="M184" s="7">
        <v>2275</v>
      </c>
    </row>
    <row r="185" spans="1:14" x14ac:dyDescent="0.2">
      <c r="A185" s="7" t="s">
        <v>212</v>
      </c>
      <c r="B185" s="12" t="s">
        <v>4</v>
      </c>
      <c r="C185" s="7">
        <v>11</v>
      </c>
      <c r="D185" s="10" t="s">
        <v>141</v>
      </c>
      <c r="E185" s="9" t="s">
        <v>141</v>
      </c>
      <c r="F185" s="7" t="s">
        <v>267</v>
      </c>
      <c r="G185" s="8">
        <v>18000000</v>
      </c>
      <c r="H185" s="8" t="s">
        <v>210</v>
      </c>
      <c r="I185" s="8">
        <v>44086</v>
      </c>
      <c r="J185" s="7" t="s">
        <v>209</v>
      </c>
      <c r="K185" s="7" t="s">
        <v>208</v>
      </c>
      <c r="L185" s="7" t="s">
        <v>268</v>
      </c>
      <c r="M185" s="7">
        <v>2275</v>
      </c>
    </row>
    <row r="186" spans="1:14" x14ac:dyDescent="0.2">
      <c r="A186" s="7" t="s">
        <v>212</v>
      </c>
      <c r="B186" s="12" t="s">
        <v>4</v>
      </c>
      <c r="C186" s="7">
        <v>11</v>
      </c>
      <c r="D186" s="10" t="s">
        <v>141</v>
      </c>
      <c r="E186" s="9" t="s">
        <v>141</v>
      </c>
      <c r="F186" s="7" t="s">
        <v>267</v>
      </c>
      <c r="G186" s="8">
        <v>168500000</v>
      </c>
      <c r="H186" s="8" t="s">
        <v>210</v>
      </c>
      <c r="I186" s="8">
        <v>18044086</v>
      </c>
      <c r="J186" s="7" t="s">
        <v>209</v>
      </c>
      <c r="K186" s="7" t="s">
        <v>208</v>
      </c>
      <c r="L186" s="7" t="s">
        <v>266</v>
      </c>
      <c r="M186" s="7">
        <v>2275</v>
      </c>
    </row>
    <row r="187" spans="1:14" x14ac:dyDescent="0.2">
      <c r="A187" s="7" t="s">
        <v>212</v>
      </c>
      <c r="B187" s="12" t="s">
        <v>4</v>
      </c>
      <c r="C187" s="7">
        <v>11</v>
      </c>
      <c r="D187" s="10" t="s">
        <v>140</v>
      </c>
      <c r="E187" s="9" t="s">
        <v>140</v>
      </c>
      <c r="F187" s="7" t="s">
        <v>265</v>
      </c>
      <c r="G187" s="8">
        <v>215500000</v>
      </c>
      <c r="H187" s="8" t="s">
        <v>210</v>
      </c>
      <c r="I187" s="8">
        <v>294086</v>
      </c>
      <c r="J187" s="7" t="s">
        <v>209</v>
      </c>
      <c r="K187" s="7" t="s">
        <v>208</v>
      </c>
      <c r="L187" s="7" t="s">
        <v>264</v>
      </c>
      <c r="M187" s="7">
        <v>2275</v>
      </c>
    </row>
    <row r="188" spans="1:14" x14ac:dyDescent="0.2">
      <c r="A188" s="7" t="s">
        <v>212</v>
      </c>
      <c r="B188" s="12" t="s">
        <v>4</v>
      </c>
      <c r="C188" s="7">
        <v>11</v>
      </c>
      <c r="D188" s="10" t="s">
        <v>139</v>
      </c>
      <c r="E188" s="9" t="s">
        <v>139</v>
      </c>
      <c r="F188" s="7" t="s">
        <v>263</v>
      </c>
      <c r="G188" s="8">
        <v>271500000</v>
      </c>
      <c r="H188" s="8" t="s">
        <v>210</v>
      </c>
      <c r="I188" s="8">
        <v>4994086</v>
      </c>
      <c r="J188" s="7" t="s">
        <v>209</v>
      </c>
      <c r="K188" s="7" t="s">
        <v>208</v>
      </c>
      <c r="L188" s="7" t="s">
        <v>262</v>
      </c>
      <c r="M188" s="7">
        <v>2275</v>
      </c>
    </row>
    <row r="189" spans="1:14" x14ac:dyDescent="0.2">
      <c r="A189" s="7" t="s">
        <v>212</v>
      </c>
      <c r="B189" s="12" t="s">
        <v>4</v>
      </c>
      <c r="C189" s="7">
        <v>11</v>
      </c>
      <c r="D189" s="10" t="s">
        <v>138</v>
      </c>
      <c r="E189" s="9" t="s">
        <v>138</v>
      </c>
      <c r="F189" s="7" t="s">
        <v>261</v>
      </c>
      <c r="G189" s="8">
        <v>140000000</v>
      </c>
      <c r="H189" s="8" t="s">
        <v>210</v>
      </c>
      <c r="I189" s="8">
        <v>5333101</v>
      </c>
      <c r="J189" s="7" t="s">
        <v>209</v>
      </c>
      <c r="K189" s="7" t="s">
        <v>210</v>
      </c>
      <c r="L189" s="7" t="s">
        <v>260</v>
      </c>
      <c r="M189" s="7">
        <v>2275</v>
      </c>
    </row>
    <row r="190" spans="1:14" x14ac:dyDescent="0.2">
      <c r="A190" s="7" t="s">
        <v>212</v>
      </c>
      <c r="B190" s="12" t="s">
        <v>4</v>
      </c>
      <c r="C190" s="7">
        <v>11</v>
      </c>
      <c r="D190" s="10" t="s">
        <v>137</v>
      </c>
      <c r="E190" s="9" t="s">
        <v>137</v>
      </c>
      <c r="F190" s="7" t="s">
        <v>259</v>
      </c>
      <c r="G190" s="8">
        <v>250000000</v>
      </c>
      <c r="H190" s="8" t="s">
        <v>210</v>
      </c>
      <c r="I190" s="8">
        <v>3603101</v>
      </c>
      <c r="J190" s="7" t="s">
        <v>209</v>
      </c>
      <c r="K190" s="7" t="s">
        <v>210</v>
      </c>
      <c r="L190" s="7" t="s">
        <v>258</v>
      </c>
      <c r="M190" s="7">
        <v>2471</v>
      </c>
      <c r="N190" s="7" t="s">
        <v>206</v>
      </c>
    </row>
    <row r="191" spans="1:14" x14ac:dyDescent="0.2">
      <c r="A191" s="7" t="s">
        <v>212</v>
      </c>
      <c r="B191" s="12" t="s">
        <v>4</v>
      </c>
      <c r="C191" s="7">
        <v>11</v>
      </c>
      <c r="D191" s="10" t="s">
        <v>136</v>
      </c>
      <c r="E191" s="9" t="s">
        <v>136</v>
      </c>
      <c r="F191" s="7" t="s">
        <v>257</v>
      </c>
      <c r="G191" s="8">
        <v>255000000</v>
      </c>
      <c r="H191" s="8" t="s">
        <v>210</v>
      </c>
      <c r="I191" s="8">
        <v>2003101</v>
      </c>
      <c r="J191" s="7" t="s">
        <v>209</v>
      </c>
      <c r="K191" s="7" t="s">
        <v>208</v>
      </c>
      <c r="L191" s="7" t="s">
        <v>256</v>
      </c>
      <c r="M191" s="7">
        <v>2471</v>
      </c>
      <c r="N191" s="7" t="s">
        <v>206</v>
      </c>
    </row>
    <row r="192" spans="1:14" x14ac:dyDescent="0.2">
      <c r="A192" s="7" t="s">
        <v>212</v>
      </c>
      <c r="B192" s="12" t="s">
        <v>4</v>
      </c>
      <c r="C192" s="7">
        <v>11</v>
      </c>
      <c r="D192" s="10" t="s">
        <v>135</v>
      </c>
      <c r="E192" s="9" t="s">
        <v>135</v>
      </c>
      <c r="F192" s="7" t="s">
        <v>255</v>
      </c>
      <c r="G192" s="8">
        <v>274000000</v>
      </c>
      <c r="H192" s="8" t="s">
        <v>210</v>
      </c>
      <c r="I192" s="8">
        <v>251101</v>
      </c>
      <c r="J192" s="7" t="s">
        <v>209</v>
      </c>
      <c r="K192" s="7" t="s">
        <v>208</v>
      </c>
      <c r="L192" s="7" t="s">
        <v>254</v>
      </c>
      <c r="M192" s="7">
        <v>2275</v>
      </c>
    </row>
    <row r="193" spans="1:14" x14ac:dyDescent="0.2">
      <c r="A193" s="7" t="s">
        <v>212</v>
      </c>
      <c r="B193" s="12" t="s">
        <v>4</v>
      </c>
      <c r="C193" s="7">
        <v>11</v>
      </c>
      <c r="D193" s="10" t="s">
        <v>134</v>
      </c>
      <c r="E193" s="9" t="s">
        <v>134</v>
      </c>
      <c r="F193" s="7" t="s">
        <v>252</v>
      </c>
      <c r="G193" s="8">
        <v>139622000</v>
      </c>
      <c r="H193" s="8" t="s">
        <v>210</v>
      </c>
      <c r="I193" s="8">
        <v>6251101</v>
      </c>
      <c r="J193" s="7" t="s">
        <v>209</v>
      </c>
      <c r="K193" s="7" t="s">
        <v>208</v>
      </c>
      <c r="L193" s="7" t="s">
        <v>253</v>
      </c>
      <c r="M193" s="7">
        <v>2275</v>
      </c>
    </row>
    <row r="194" spans="1:14" x14ac:dyDescent="0.2">
      <c r="A194" s="7" t="s">
        <v>212</v>
      </c>
      <c r="B194" s="12" t="s">
        <v>4</v>
      </c>
      <c r="C194" s="7">
        <v>11</v>
      </c>
      <c r="D194" s="10" t="s">
        <v>134</v>
      </c>
      <c r="E194" s="9" t="s">
        <v>134</v>
      </c>
      <c r="F194" s="7" t="s">
        <v>252</v>
      </c>
      <c r="G194" s="8">
        <v>300000000</v>
      </c>
      <c r="H194" s="8" t="s">
        <v>210</v>
      </c>
      <c r="I194" s="8">
        <v>145873101</v>
      </c>
      <c r="J194" s="7" t="s">
        <v>209</v>
      </c>
      <c r="K194" s="7" t="s">
        <v>208</v>
      </c>
      <c r="L194" s="7" t="s">
        <v>251</v>
      </c>
      <c r="M194" s="7">
        <v>2275</v>
      </c>
    </row>
    <row r="195" spans="1:14" x14ac:dyDescent="0.2">
      <c r="A195" s="7" t="s">
        <v>212</v>
      </c>
      <c r="B195" s="12" t="s">
        <v>4</v>
      </c>
      <c r="C195" s="7">
        <v>11</v>
      </c>
      <c r="D195" s="10" t="s">
        <v>134</v>
      </c>
      <c r="E195" s="9" t="s">
        <v>134</v>
      </c>
      <c r="F195" s="7" t="s">
        <v>250</v>
      </c>
      <c r="G195" s="8">
        <v>234000000</v>
      </c>
      <c r="H195" s="8" t="s">
        <v>210</v>
      </c>
      <c r="I195" s="8">
        <v>873101</v>
      </c>
      <c r="J195" s="7" t="s">
        <v>209</v>
      </c>
      <c r="K195" s="7" t="s">
        <v>208</v>
      </c>
      <c r="L195" s="7" t="s">
        <v>249</v>
      </c>
      <c r="M195" s="7">
        <v>2275</v>
      </c>
      <c r="N195" s="7" t="s">
        <v>248</v>
      </c>
    </row>
    <row r="196" spans="1:14" x14ac:dyDescent="0.2">
      <c r="A196" s="7" t="s">
        <v>212</v>
      </c>
      <c r="B196" s="12" t="s">
        <v>4</v>
      </c>
      <c r="C196" s="7">
        <v>11</v>
      </c>
      <c r="D196" s="10" t="s">
        <v>133</v>
      </c>
      <c r="E196" s="9" t="s">
        <v>133</v>
      </c>
      <c r="F196" s="7" t="s">
        <v>247</v>
      </c>
      <c r="G196" s="8">
        <v>250500000</v>
      </c>
      <c r="H196" s="8" t="s">
        <v>210</v>
      </c>
      <c r="I196" s="8">
        <v>473101</v>
      </c>
      <c r="J196" s="7" t="s">
        <v>209</v>
      </c>
      <c r="K196" s="7" t="s">
        <v>208</v>
      </c>
      <c r="L196" s="7" t="s">
        <v>246</v>
      </c>
      <c r="M196" s="7">
        <v>2275</v>
      </c>
    </row>
    <row r="197" spans="1:14" x14ac:dyDescent="0.2">
      <c r="A197" s="7" t="s">
        <v>212</v>
      </c>
      <c r="B197" s="12" t="s">
        <v>4</v>
      </c>
      <c r="C197" s="7">
        <v>11</v>
      </c>
      <c r="D197" s="10" t="s">
        <v>132</v>
      </c>
      <c r="E197" s="9" t="s">
        <v>132</v>
      </c>
      <c r="F197" s="7" t="s">
        <v>245</v>
      </c>
      <c r="G197" s="8">
        <v>68000000</v>
      </c>
      <c r="H197" s="8" t="s">
        <v>210</v>
      </c>
      <c r="I197" s="8">
        <v>173101</v>
      </c>
      <c r="J197" s="7" t="s">
        <v>209</v>
      </c>
      <c r="K197" s="7" t="s">
        <v>208</v>
      </c>
      <c r="L197" s="7" t="s">
        <v>244</v>
      </c>
      <c r="M197" s="7">
        <v>2471</v>
      </c>
      <c r="N197" s="7" t="s">
        <v>206</v>
      </c>
    </row>
    <row r="198" spans="1:14" x14ac:dyDescent="0.2">
      <c r="A198" s="7" t="s">
        <v>212</v>
      </c>
      <c r="B198" s="12" t="s">
        <v>4</v>
      </c>
      <c r="C198" s="7">
        <v>11</v>
      </c>
      <c r="D198" s="10" t="s">
        <v>132</v>
      </c>
      <c r="E198" s="9" t="s">
        <v>132</v>
      </c>
      <c r="F198" s="7" t="s">
        <v>243</v>
      </c>
      <c r="G198" s="8">
        <v>164716000</v>
      </c>
      <c r="H198" s="8" t="s">
        <v>210</v>
      </c>
      <c r="I198" s="8">
        <v>64773101</v>
      </c>
      <c r="J198" s="7" t="s">
        <v>209</v>
      </c>
      <c r="K198" s="7" t="s">
        <v>208</v>
      </c>
      <c r="L198" s="7" t="s">
        <v>242</v>
      </c>
      <c r="M198" s="7">
        <v>2275</v>
      </c>
    </row>
    <row r="199" spans="1:14" x14ac:dyDescent="0.2">
      <c r="A199" s="7" t="s">
        <v>212</v>
      </c>
      <c r="B199" s="12" t="s">
        <v>4</v>
      </c>
      <c r="C199" s="7">
        <v>11</v>
      </c>
      <c r="D199" s="10" t="s">
        <v>132</v>
      </c>
      <c r="E199" s="9" t="s">
        <v>132</v>
      </c>
      <c r="F199" s="7" t="s">
        <v>241</v>
      </c>
      <c r="G199" s="8">
        <v>300000000</v>
      </c>
      <c r="H199" s="8" t="s">
        <v>210</v>
      </c>
      <c r="I199" s="8">
        <v>118489101</v>
      </c>
      <c r="J199" s="7" t="s">
        <v>209</v>
      </c>
      <c r="K199" s="7" t="s">
        <v>208</v>
      </c>
      <c r="L199" s="7" t="s">
        <v>240</v>
      </c>
      <c r="M199" s="7">
        <v>2275</v>
      </c>
    </row>
    <row r="200" spans="1:14" x14ac:dyDescent="0.2">
      <c r="A200" s="7" t="s">
        <v>212</v>
      </c>
      <c r="B200" s="12" t="s">
        <v>4</v>
      </c>
      <c r="C200" s="7">
        <v>11</v>
      </c>
      <c r="D200" s="10" t="s">
        <v>132</v>
      </c>
      <c r="E200" s="9" t="s">
        <v>132</v>
      </c>
      <c r="F200" s="7" t="s">
        <v>239</v>
      </c>
      <c r="G200" s="8">
        <v>209104000</v>
      </c>
      <c r="H200" s="8" t="s">
        <v>210</v>
      </c>
      <c r="I200" s="8">
        <v>418489101</v>
      </c>
      <c r="J200" s="7" t="s">
        <v>209</v>
      </c>
      <c r="K200" s="7" t="s">
        <v>208</v>
      </c>
      <c r="L200" s="7" t="s">
        <v>238</v>
      </c>
      <c r="M200" s="7">
        <v>2471</v>
      </c>
      <c r="N200" s="7" t="s">
        <v>206</v>
      </c>
    </row>
    <row r="201" spans="1:14" x14ac:dyDescent="0.2">
      <c r="A201" s="7" t="s">
        <v>212</v>
      </c>
      <c r="B201" s="12" t="s">
        <v>4</v>
      </c>
      <c r="C201" s="7">
        <v>11</v>
      </c>
      <c r="D201" s="10" t="s">
        <v>123</v>
      </c>
      <c r="E201" s="9" t="s">
        <v>123</v>
      </c>
      <c r="F201" s="7" t="s">
        <v>237</v>
      </c>
      <c r="G201" s="8">
        <v>70000000</v>
      </c>
      <c r="H201" s="8" t="s">
        <v>210</v>
      </c>
      <c r="I201" s="8">
        <v>992230</v>
      </c>
      <c r="J201" s="7" t="s">
        <v>209</v>
      </c>
      <c r="K201" s="7" t="s">
        <v>208</v>
      </c>
      <c r="L201" s="7" t="s">
        <v>236</v>
      </c>
      <c r="M201" s="7">
        <v>2471</v>
      </c>
      <c r="N201" s="7" t="s">
        <v>206</v>
      </c>
    </row>
    <row r="202" spans="1:14" x14ac:dyDescent="0.2">
      <c r="A202" s="7" t="s">
        <v>212</v>
      </c>
      <c r="B202" s="12" t="s">
        <v>4</v>
      </c>
      <c r="C202" s="7">
        <v>11</v>
      </c>
      <c r="D202" s="10" t="s">
        <v>123</v>
      </c>
      <c r="E202" s="9" t="s">
        <v>123</v>
      </c>
      <c r="F202" s="7" t="s">
        <v>235</v>
      </c>
      <c r="G202" s="8">
        <v>125000000</v>
      </c>
      <c r="H202" s="8" t="s">
        <v>210</v>
      </c>
      <c r="I202" s="8">
        <v>542230</v>
      </c>
      <c r="J202" s="7" t="s">
        <v>209</v>
      </c>
      <c r="K202" s="7" t="s">
        <v>208</v>
      </c>
      <c r="L202" s="7" t="s">
        <v>234</v>
      </c>
      <c r="M202" s="7">
        <v>2471</v>
      </c>
      <c r="N202" s="7" t="s">
        <v>206</v>
      </c>
    </row>
    <row r="203" spans="1:14" x14ac:dyDescent="0.2">
      <c r="A203" s="7" t="s">
        <v>212</v>
      </c>
      <c r="B203" s="12" t="s">
        <v>4</v>
      </c>
      <c r="C203" s="7">
        <v>11</v>
      </c>
      <c r="D203" s="10" t="s">
        <v>123</v>
      </c>
      <c r="E203" s="9" t="s">
        <v>123</v>
      </c>
      <c r="F203" s="7" t="s">
        <v>233</v>
      </c>
      <c r="G203" s="8">
        <v>222557000</v>
      </c>
      <c r="H203" s="8" t="s">
        <v>210</v>
      </c>
      <c r="I203" s="8">
        <v>2485230</v>
      </c>
      <c r="J203" s="7" t="s">
        <v>209</v>
      </c>
      <c r="K203" s="7" t="s">
        <v>208</v>
      </c>
      <c r="L203" s="7" t="s">
        <v>232</v>
      </c>
      <c r="M203" s="7">
        <v>2471</v>
      </c>
      <c r="N203" s="7" t="s">
        <v>206</v>
      </c>
    </row>
    <row r="204" spans="1:14" x14ac:dyDescent="0.2">
      <c r="A204" s="7" t="s">
        <v>212</v>
      </c>
      <c r="B204" s="12" t="s">
        <v>4</v>
      </c>
      <c r="C204" s="7">
        <v>11</v>
      </c>
      <c r="D204" s="10" t="s">
        <v>124</v>
      </c>
      <c r="E204" s="9" t="s">
        <v>124</v>
      </c>
      <c r="F204" s="7" t="s">
        <v>231</v>
      </c>
      <c r="G204" s="8">
        <v>140000000</v>
      </c>
      <c r="H204" s="8" t="s">
        <v>210</v>
      </c>
      <c r="I204" s="8">
        <v>6685230</v>
      </c>
      <c r="J204" s="7" t="s">
        <v>209</v>
      </c>
      <c r="K204" s="7" t="s">
        <v>208</v>
      </c>
      <c r="L204" s="7" t="s">
        <v>230</v>
      </c>
      <c r="M204" s="7">
        <v>2471</v>
      </c>
      <c r="N204" s="7" t="s">
        <v>206</v>
      </c>
    </row>
    <row r="205" spans="1:14" x14ac:dyDescent="0.2">
      <c r="A205" s="7" t="s">
        <v>212</v>
      </c>
      <c r="B205" s="12" t="s">
        <v>4</v>
      </c>
      <c r="C205" s="7">
        <v>11</v>
      </c>
      <c r="D205" s="10" t="s">
        <v>125</v>
      </c>
      <c r="E205" s="9" t="s">
        <v>125</v>
      </c>
      <c r="F205" s="7" t="s">
        <v>229</v>
      </c>
      <c r="G205" s="8">
        <v>100186000</v>
      </c>
      <c r="H205" s="8" t="s">
        <v>210</v>
      </c>
      <c r="I205" s="8">
        <v>31477701</v>
      </c>
      <c r="J205" s="7" t="s">
        <v>209</v>
      </c>
      <c r="K205" s="7" t="s">
        <v>208</v>
      </c>
      <c r="L205" s="7" t="s">
        <v>228</v>
      </c>
      <c r="M205" s="7">
        <v>2471</v>
      </c>
      <c r="N205" s="7" t="s">
        <v>206</v>
      </c>
    </row>
    <row r="206" spans="1:14" x14ac:dyDescent="0.2">
      <c r="A206" s="7" t="s">
        <v>212</v>
      </c>
      <c r="B206" s="12" t="s">
        <v>4</v>
      </c>
      <c r="C206" s="7">
        <v>11</v>
      </c>
      <c r="D206" s="10" t="s">
        <v>126</v>
      </c>
      <c r="E206" s="9" t="s">
        <v>126</v>
      </c>
      <c r="F206" s="7" t="s">
        <v>227</v>
      </c>
      <c r="G206" s="8">
        <v>100000000</v>
      </c>
      <c r="H206" s="8" t="s">
        <v>210</v>
      </c>
      <c r="I206" s="8">
        <v>327701</v>
      </c>
      <c r="J206" s="7" t="s">
        <v>209</v>
      </c>
      <c r="K206" s="7" t="s">
        <v>208</v>
      </c>
      <c r="L206" s="7" t="s">
        <v>226</v>
      </c>
      <c r="M206" s="7">
        <v>2471</v>
      </c>
      <c r="N206" s="7" t="s">
        <v>206</v>
      </c>
    </row>
    <row r="207" spans="1:14" x14ac:dyDescent="0.2">
      <c r="A207" s="7" t="s">
        <v>212</v>
      </c>
      <c r="B207" s="12" t="s">
        <v>4</v>
      </c>
      <c r="C207" s="7">
        <v>11</v>
      </c>
      <c r="D207" s="10" t="s">
        <v>127</v>
      </c>
      <c r="E207" s="9" t="s">
        <v>127</v>
      </c>
      <c r="F207" s="7" t="s">
        <v>225</v>
      </c>
      <c r="G207" s="8">
        <v>154016000</v>
      </c>
      <c r="H207" s="8" t="s">
        <v>210</v>
      </c>
      <c r="I207" s="8">
        <v>100311701</v>
      </c>
      <c r="J207" s="7" t="s">
        <v>209</v>
      </c>
      <c r="K207" s="7" t="s">
        <v>208</v>
      </c>
      <c r="L207" s="7" t="s">
        <v>224</v>
      </c>
      <c r="M207" s="7">
        <v>2471</v>
      </c>
      <c r="N207" s="7" t="s">
        <v>206</v>
      </c>
    </row>
    <row r="208" spans="1:14" x14ac:dyDescent="0.2">
      <c r="A208" s="7" t="s">
        <v>212</v>
      </c>
      <c r="B208" s="12" t="s">
        <v>4</v>
      </c>
      <c r="C208" s="7">
        <v>11</v>
      </c>
      <c r="D208" s="10" t="s">
        <v>128</v>
      </c>
      <c r="E208" s="9" t="s">
        <v>128</v>
      </c>
      <c r="F208" s="7" t="s">
        <v>223</v>
      </c>
      <c r="G208" s="8">
        <v>8597000</v>
      </c>
      <c r="H208" s="8" t="s">
        <v>210</v>
      </c>
      <c r="I208" s="8">
        <v>10514701</v>
      </c>
      <c r="J208" s="7" t="s">
        <v>209</v>
      </c>
      <c r="K208" s="7" t="s">
        <v>208</v>
      </c>
      <c r="L208" s="7" t="s">
        <v>222</v>
      </c>
      <c r="M208" s="7">
        <v>2275</v>
      </c>
    </row>
    <row r="209" spans="1:14" x14ac:dyDescent="0.2">
      <c r="A209" s="7" t="s">
        <v>212</v>
      </c>
      <c r="B209" s="12" t="s">
        <v>4</v>
      </c>
      <c r="C209" s="7">
        <v>11</v>
      </c>
      <c r="D209" s="10" t="s">
        <v>128</v>
      </c>
      <c r="E209" s="9" t="s">
        <v>128</v>
      </c>
      <c r="F209" s="7" t="s">
        <v>221</v>
      </c>
      <c r="G209" s="8">
        <v>36000000</v>
      </c>
      <c r="H209" s="8" t="s">
        <v>210</v>
      </c>
      <c r="I209" s="8">
        <v>10514701</v>
      </c>
      <c r="J209" s="7" t="s">
        <v>209</v>
      </c>
      <c r="K209" s="7" t="s">
        <v>208</v>
      </c>
      <c r="L209" s="7" t="s">
        <v>220</v>
      </c>
      <c r="M209" s="7">
        <v>2471</v>
      </c>
      <c r="N209" s="7" t="s">
        <v>206</v>
      </c>
    </row>
    <row r="210" spans="1:14" x14ac:dyDescent="0.2">
      <c r="A210" s="7" t="s">
        <v>212</v>
      </c>
      <c r="B210" s="12" t="s">
        <v>4</v>
      </c>
      <c r="C210" s="7">
        <v>11</v>
      </c>
      <c r="D210" s="10" t="s">
        <v>129</v>
      </c>
      <c r="E210" s="9" t="s">
        <v>129</v>
      </c>
      <c r="F210" s="7" t="s">
        <v>214</v>
      </c>
      <c r="G210" s="8">
        <v>14734600</v>
      </c>
      <c r="H210" s="8" t="s">
        <v>210</v>
      </c>
      <c r="I210" s="8">
        <v>154380101</v>
      </c>
      <c r="J210" s="7" t="s">
        <v>209</v>
      </c>
      <c r="K210" s="7" t="s">
        <v>208</v>
      </c>
      <c r="L210" s="7" t="s">
        <v>219</v>
      </c>
      <c r="M210" s="7">
        <v>2471</v>
      </c>
      <c r="N210" s="7" t="s">
        <v>206</v>
      </c>
    </row>
    <row r="211" spans="1:14" x14ac:dyDescent="0.2">
      <c r="A211" s="7" t="s">
        <v>212</v>
      </c>
      <c r="B211" s="12" t="s">
        <v>4</v>
      </c>
      <c r="C211" s="7">
        <v>11</v>
      </c>
      <c r="D211" s="10" t="s">
        <v>131</v>
      </c>
      <c r="E211" s="9" t="s">
        <v>131</v>
      </c>
      <c r="F211" s="7" t="s">
        <v>218</v>
      </c>
      <c r="G211" s="8">
        <v>46035000</v>
      </c>
      <c r="H211" s="8" t="s">
        <v>210</v>
      </c>
      <c r="I211" s="8">
        <v>1353101</v>
      </c>
      <c r="J211" s="7" t="s">
        <v>209</v>
      </c>
      <c r="K211" s="7" t="s">
        <v>208</v>
      </c>
      <c r="L211" s="7" t="s">
        <v>217</v>
      </c>
      <c r="M211" s="7">
        <v>2471</v>
      </c>
      <c r="N211" s="7" t="s">
        <v>206</v>
      </c>
    </row>
    <row r="212" spans="1:14" x14ac:dyDescent="0.2">
      <c r="A212" s="7" t="s">
        <v>212</v>
      </c>
      <c r="B212" s="12" t="s">
        <v>4</v>
      </c>
      <c r="C212" s="7">
        <v>11</v>
      </c>
      <c r="D212" s="10" t="s">
        <v>131</v>
      </c>
      <c r="E212" s="9" t="s">
        <v>131</v>
      </c>
      <c r="F212" s="7" t="s">
        <v>216</v>
      </c>
      <c r="G212" s="8">
        <v>300000000</v>
      </c>
      <c r="H212" s="8" t="s">
        <v>210</v>
      </c>
      <c r="I212" s="8">
        <v>47388101</v>
      </c>
      <c r="J212" s="7" t="s">
        <v>209</v>
      </c>
      <c r="K212" s="7" t="s">
        <v>208</v>
      </c>
      <c r="L212" s="7" t="s">
        <v>215</v>
      </c>
      <c r="M212" s="7">
        <v>2471</v>
      </c>
      <c r="N212" s="7" t="s">
        <v>206</v>
      </c>
    </row>
    <row r="213" spans="1:14" x14ac:dyDescent="0.2">
      <c r="A213" s="7" t="s">
        <v>212</v>
      </c>
      <c r="B213" s="12" t="s">
        <v>4</v>
      </c>
      <c r="C213" s="7">
        <v>11</v>
      </c>
      <c r="D213" s="10" t="s">
        <v>129</v>
      </c>
      <c r="E213" s="9" t="s">
        <v>129</v>
      </c>
      <c r="F213" s="7" t="s">
        <v>214</v>
      </c>
      <c r="G213" s="8">
        <v>132632000</v>
      </c>
      <c r="H213" s="8" t="s">
        <v>210</v>
      </c>
      <c r="I213" s="8">
        <v>21748101</v>
      </c>
      <c r="J213" s="7" t="s">
        <v>209</v>
      </c>
      <c r="K213" s="7" t="s">
        <v>208</v>
      </c>
      <c r="L213" s="7" t="s">
        <v>213</v>
      </c>
      <c r="M213" s="7">
        <v>2471</v>
      </c>
      <c r="N213" s="7" t="s">
        <v>206</v>
      </c>
    </row>
    <row r="214" spans="1:14" x14ac:dyDescent="0.2">
      <c r="A214" s="7" t="s">
        <v>212</v>
      </c>
      <c r="B214" s="12" t="s">
        <v>4</v>
      </c>
      <c r="C214" s="7">
        <v>11</v>
      </c>
      <c r="D214" s="10" t="s">
        <v>130</v>
      </c>
      <c r="E214" s="9" t="s">
        <v>130</v>
      </c>
      <c r="F214" s="7" t="s">
        <v>211</v>
      </c>
      <c r="G214" s="8">
        <v>500000</v>
      </c>
      <c r="H214" s="8" t="s">
        <v>210</v>
      </c>
      <c r="I214" s="8">
        <v>21248101</v>
      </c>
      <c r="J214" s="7" t="s">
        <v>209</v>
      </c>
      <c r="K214" s="7" t="s">
        <v>208</v>
      </c>
      <c r="L214" s="7" t="s">
        <v>207</v>
      </c>
      <c r="M214" s="7">
        <v>2471</v>
      </c>
      <c r="N214" s="7" t="s">
        <v>206</v>
      </c>
    </row>
    <row r="215" spans="1:14" x14ac:dyDescent="0.2">
      <c r="A215" s="7" t="s">
        <v>147</v>
      </c>
      <c r="B215" s="7" t="s">
        <v>2</v>
      </c>
      <c r="C215" s="11">
        <v>7</v>
      </c>
      <c r="D215" s="9">
        <v>44015</v>
      </c>
      <c r="E215" s="9">
        <v>44015</v>
      </c>
      <c r="F215" s="7" t="s">
        <v>205</v>
      </c>
      <c r="G215" s="8">
        <v>297330000</v>
      </c>
      <c r="L215" s="7" t="s">
        <v>204</v>
      </c>
      <c r="M215" s="7">
        <v>2275</v>
      </c>
    </row>
    <row r="216" spans="1:14" x14ac:dyDescent="0.2">
      <c r="A216" s="7" t="s">
        <v>147</v>
      </c>
      <c r="B216" s="7" t="s">
        <v>2</v>
      </c>
      <c r="C216" s="11">
        <v>8</v>
      </c>
      <c r="D216" s="9">
        <v>44074</v>
      </c>
      <c r="E216" s="9">
        <v>44074</v>
      </c>
      <c r="F216" s="7" t="s">
        <v>203</v>
      </c>
      <c r="G216" s="8">
        <v>471167000</v>
      </c>
      <c r="L216" s="7" t="s">
        <v>202</v>
      </c>
      <c r="M216" s="7">
        <v>2275</v>
      </c>
    </row>
    <row r="217" spans="1:14" x14ac:dyDescent="0.2">
      <c r="A217" s="7" t="s">
        <v>147</v>
      </c>
      <c r="B217" s="7" t="s">
        <v>3</v>
      </c>
      <c r="C217" s="7">
        <v>3</v>
      </c>
      <c r="D217" s="9">
        <v>43911</v>
      </c>
      <c r="E217" s="9">
        <v>43911</v>
      </c>
      <c r="F217" s="7" t="s">
        <v>201</v>
      </c>
      <c r="G217" s="8">
        <v>165960000</v>
      </c>
      <c r="L217" s="7" t="s">
        <v>200</v>
      </c>
      <c r="M217" s="7">
        <v>2275</v>
      </c>
    </row>
    <row r="218" spans="1:14" x14ac:dyDescent="0.2">
      <c r="A218" s="7" t="s">
        <v>147</v>
      </c>
      <c r="B218" s="7" t="s">
        <v>3</v>
      </c>
      <c r="C218" s="7">
        <v>3</v>
      </c>
      <c r="D218" s="9">
        <v>43918</v>
      </c>
      <c r="E218" s="9">
        <v>43918</v>
      </c>
      <c r="F218" s="7" t="s">
        <v>199</v>
      </c>
      <c r="G218" s="8">
        <v>26000000</v>
      </c>
      <c r="L218" s="7" t="s">
        <v>198</v>
      </c>
      <c r="M218" s="7">
        <v>2275</v>
      </c>
    </row>
    <row r="219" spans="1:14" x14ac:dyDescent="0.2">
      <c r="A219" s="7" t="s">
        <v>147</v>
      </c>
      <c r="B219" s="7" t="s">
        <v>3</v>
      </c>
      <c r="C219" s="7">
        <v>4</v>
      </c>
      <c r="D219" s="9">
        <v>43927</v>
      </c>
      <c r="E219" s="9">
        <v>43927</v>
      </c>
      <c r="F219" s="7" t="s">
        <v>197</v>
      </c>
      <c r="G219" s="8">
        <v>63657000</v>
      </c>
      <c r="L219" s="7" t="s">
        <v>196</v>
      </c>
      <c r="M219" s="7">
        <v>2275</v>
      </c>
    </row>
    <row r="220" spans="1:14" x14ac:dyDescent="0.2">
      <c r="A220" s="7" t="s">
        <v>147</v>
      </c>
      <c r="B220" s="7" t="s">
        <v>3</v>
      </c>
      <c r="C220" s="7">
        <v>4</v>
      </c>
      <c r="D220" s="9">
        <v>43928</v>
      </c>
      <c r="E220" s="9">
        <v>43928</v>
      </c>
      <c r="F220" s="7" t="s">
        <v>195</v>
      </c>
      <c r="G220" s="8">
        <v>192058000</v>
      </c>
      <c r="L220" s="7" t="s">
        <v>194</v>
      </c>
      <c r="M220" s="7">
        <v>2275</v>
      </c>
    </row>
    <row r="221" spans="1:14" x14ac:dyDescent="0.2">
      <c r="A221" s="7" t="s">
        <v>147</v>
      </c>
      <c r="B221" s="7" t="s">
        <v>3</v>
      </c>
      <c r="C221" s="7">
        <v>4</v>
      </c>
      <c r="D221" s="9">
        <v>43930</v>
      </c>
      <c r="E221" s="9">
        <v>43930</v>
      </c>
      <c r="F221" s="7" t="s">
        <v>193</v>
      </c>
      <c r="G221" s="8">
        <v>55146000</v>
      </c>
      <c r="L221" s="7" t="s">
        <v>192</v>
      </c>
      <c r="M221" s="7">
        <v>2275</v>
      </c>
    </row>
    <row r="222" spans="1:14" x14ac:dyDescent="0.2">
      <c r="A222" s="7" t="s">
        <v>147</v>
      </c>
      <c r="B222" s="7" t="s">
        <v>3</v>
      </c>
      <c r="C222" s="7">
        <v>4</v>
      </c>
      <c r="D222" s="9">
        <v>43930</v>
      </c>
      <c r="E222" s="9">
        <v>43930</v>
      </c>
      <c r="F222" s="7" t="s">
        <v>191</v>
      </c>
      <c r="G222" s="8">
        <v>2100000</v>
      </c>
      <c r="L222" s="7" t="s">
        <v>190</v>
      </c>
      <c r="M222" s="7">
        <v>2275</v>
      </c>
    </row>
    <row r="223" spans="1:14" x14ac:dyDescent="0.2">
      <c r="A223" s="7" t="s">
        <v>147</v>
      </c>
      <c r="B223" s="7" t="s">
        <v>3</v>
      </c>
      <c r="C223" s="7">
        <v>4</v>
      </c>
      <c r="D223" s="9">
        <v>43935</v>
      </c>
      <c r="E223" s="9">
        <v>43935</v>
      </c>
      <c r="F223" s="7" t="s">
        <v>188</v>
      </c>
      <c r="G223" s="8">
        <v>300000000</v>
      </c>
      <c r="L223" s="7" t="s">
        <v>189</v>
      </c>
      <c r="M223" s="7">
        <v>2275</v>
      </c>
    </row>
    <row r="224" spans="1:14" x14ac:dyDescent="0.2">
      <c r="A224" s="7" t="s">
        <v>147</v>
      </c>
      <c r="B224" s="7" t="s">
        <v>3</v>
      </c>
      <c r="C224" s="7">
        <v>4</v>
      </c>
      <c r="D224" s="9">
        <v>43935</v>
      </c>
      <c r="E224" s="9">
        <v>43935</v>
      </c>
      <c r="F224" s="7" t="s">
        <v>188</v>
      </c>
      <c r="G224" s="8">
        <v>111732000</v>
      </c>
      <c r="L224" s="7" t="s">
        <v>187</v>
      </c>
      <c r="M224" s="7">
        <v>2275</v>
      </c>
    </row>
    <row r="225" spans="1:13" x14ac:dyDescent="0.2">
      <c r="A225" s="7" t="s">
        <v>147</v>
      </c>
      <c r="B225" s="7" t="s">
        <v>3</v>
      </c>
      <c r="C225" s="7">
        <v>4</v>
      </c>
      <c r="D225" s="9">
        <v>43935</v>
      </c>
      <c r="E225" s="9">
        <v>43935</v>
      </c>
      <c r="F225" s="7" t="s">
        <v>186</v>
      </c>
      <c r="G225" s="8">
        <v>40000000</v>
      </c>
      <c r="L225" s="7" t="s">
        <v>185</v>
      </c>
      <c r="M225" s="7">
        <v>2275</v>
      </c>
    </row>
    <row r="226" spans="1:13" x14ac:dyDescent="0.2">
      <c r="A226" s="7" t="s">
        <v>147</v>
      </c>
      <c r="B226" s="7" t="s">
        <v>3</v>
      </c>
      <c r="C226" s="7">
        <v>4</v>
      </c>
      <c r="D226" s="9">
        <v>43936</v>
      </c>
      <c r="E226" s="9">
        <v>43936</v>
      </c>
      <c r="F226" s="7" t="s">
        <v>184</v>
      </c>
      <c r="G226" s="8">
        <v>20000000</v>
      </c>
      <c r="L226" s="7" t="s">
        <v>183</v>
      </c>
      <c r="M226" s="7">
        <v>2275</v>
      </c>
    </row>
    <row r="227" spans="1:13" x14ac:dyDescent="0.2">
      <c r="A227" s="7" t="s">
        <v>147</v>
      </c>
      <c r="B227" s="7" t="s">
        <v>3</v>
      </c>
      <c r="C227" s="7">
        <v>4</v>
      </c>
      <c r="D227" s="9">
        <v>43949</v>
      </c>
      <c r="E227" s="9">
        <v>43949</v>
      </c>
      <c r="F227" s="7" t="s">
        <v>182</v>
      </c>
      <c r="G227" s="8">
        <v>58991000</v>
      </c>
      <c r="L227" s="7" t="s">
        <v>181</v>
      </c>
      <c r="M227" s="7">
        <v>2275</v>
      </c>
    </row>
    <row r="228" spans="1:13" x14ac:dyDescent="0.2">
      <c r="A228" s="7" t="s">
        <v>147</v>
      </c>
      <c r="B228" s="7" t="s">
        <v>3</v>
      </c>
      <c r="C228" s="7">
        <v>5</v>
      </c>
      <c r="D228" s="9">
        <v>43955</v>
      </c>
      <c r="E228" s="9">
        <v>43955</v>
      </c>
      <c r="F228" s="7" t="s">
        <v>180</v>
      </c>
      <c r="G228" s="8">
        <v>50000000</v>
      </c>
      <c r="L228" s="7" t="s">
        <v>179</v>
      </c>
      <c r="M228" s="7">
        <v>2275</v>
      </c>
    </row>
    <row r="229" spans="1:13" x14ac:dyDescent="0.2">
      <c r="A229" s="7" t="s">
        <v>147</v>
      </c>
      <c r="B229" s="7" t="s">
        <v>3</v>
      </c>
      <c r="C229" s="7">
        <v>5</v>
      </c>
      <c r="D229" s="9">
        <v>43957</v>
      </c>
      <c r="E229" s="9">
        <v>43957</v>
      </c>
      <c r="F229" s="7" t="s">
        <v>178</v>
      </c>
      <c r="G229" s="8">
        <v>36461000</v>
      </c>
      <c r="L229" s="7" t="s">
        <v>177</v>
      </c>
      <c r="M229" s="7">
        <v>2275</v>
      </c>
    </row>
    <row r="230" spans="1:13" x14ac:dyDescent="0.2">
      <c r="A230" s="7" t="s">
        <v>147</v>
      </c>
      <c r="B230" s="7" t="s">
        <v>3</v>
      </c>
      <c r="C230" s="7">
        <v>5</v>
      </c>
      <c r="D230" s="9">
        <v>43957</v>
      </c>
      <c r="E230" s="9">
        <v>43957</v>
      </c>
      <c r="F230" s="7" t="s">
        <v>176</v>
      </c>
      <c r="G230" s="8">
        <v>218500000</v>
      </c>
      <c r="L230" s="7" t="s">
        <v>175</v>
      </c>
      <c r="M230" s="7">
        <v>2275</v>
      </c>
    </row>
    <row r="231" spans="1:13" x14ac:dyDescent="0.2">
      <c r="A231" s="7" t="s">
        <v>147</v>
      </c>
      <c r="B231" s="7" t="s">
        <v>3</v>
      </c>
      <c r="C231" s="7">
        <v>5</v>
      </c>
      <c r="D231" s="9">
        <v>43976</v>
      </c>
      <c r="E231" s="9">
        <v>43976</v>
      </c>
      <c r="F231" s="7" t="s">
        <v>174</v>
      </c>
      <c r="G231" s="8">
        <v>92667762</v>
      </c>
      <c r="L231" s="7" t="s">
        <v>173</v>
      </c>
      <c r="M231" s="7">
        <v>2275</v>
      </c>
    </row>
    <row r="232" spans="1:13" x14ac:dyDescent="0.2">
      <c r="A232" s="7" t="s">
        <v>147</v>
      </c>
      <c r="B232" s="7" t="s">
        <v>3</v>
      </c>
      <c r="C232" s="7">
        <v>5</v>
      </c>
      <c r="D232" s="9">
        <v>43980</v>
      </c>
      <c r="E232" s="9">
        <v>43980</v>
      </c>
      <c r="F232" s="7" t="s">
        <v>172</v>
      </c>
      <c r="G232" s="8">
        <v>208100000</v>
      </c>
      <c r="L232" s="7" t="s">
        <v>171</v>
      </c>
      <c r="M232" s="7">
        <v>2275</v>
      </c>
    </row>
    <row r="233" spans="1:13" x14ac:dyDescent="0.2">
      <c r="A233" s="7" t="s">
        <v>147</v>
      </c>
      <c r="B233" s="7" t="s">
        <v>3</v>
      </c>
      <c r="C233" s="7">
        <v>5</v>
      </c>
      <c r="D233" s="9">
        <v>43981</v>
      </c>
      <c r="E233" s="9">
        <v>43981</v>
      </c>
      <c r="F233" s="7" t="s">
        <v>170</v>
      </c>
      <c r="G233" s="8">
        <v>199599000</v>
      </c>
      <c r="L233" s="7" t="s">
        <v>169</v>
      </c>
      <c r="M233" s="7">
        <v>2275</v>
      </c>
    </row>
    <row r="234" spans="1:13" x14ac:dyDescent="0.2">
      <c r="A234" s="7" t="s">
        <v>147</v>
      </c>
      <c r="B234" s="7" t="s">
        <v>3</v>
      </c>
      <c r="C234" s="7">
        <v>6</v>
      </c>
      <c r="D234" s="9">
        <v>43987</v>
      </c>
      <c r="E234" s="9">
        <v>43987</v>
      </c>
      <c r="F234" s="7" t="s">
        <v>168</v>
      </c>
      <c r="G234" s="8">
        <v>75475000</v>
      </c>
      <c r="L234" s="7" t="s">
        <v>167</v>
      </c>
      <c r="M234" s="7">
        <v>2275</v>
      </c>
    </row>
    <row r="235" spans="1:13" x14ac:dyDescent="0.2">
      <c r="A235" s="7" t="s">
        <v>147</v>
      </c>
      <c r="B235" s="7" t="s">
        <v>3</v>
      </c>
      <c r="C235" s="7">
        <v>6</v>
      </c>
      <c r="D235" s="9">
        <v>43990</v>
      </c>
      <c r="E235" s="9">
        <v>43990</v>
      </c>
      <c r="F235" s="7" t="s">
        <v>165</v>
      </c>
      <c r="G235" s="8">
        <v>70000000</v>
      </c>
      <c r="L235" s="7" t="s">
        <v>166</v>
      </c>
      <c r="M235" s="7">
        <v>2275</v>
      </c>
    </row>
    <row r="236" spans="1:13" x14ac:dyDescent="0.2">
      <c r="A236" s="7" t="s">
        <v>147</v>
      </c>
      <c r="B236" s="7" t="s">
        <v>3</v>
      </c>
      <c r="C236" s="7">
        <v>6</v>
      </c>
      <c r="D236" s="9">
        <v>43991</v>
      </c>
      <c r="E236" s="9">
        <v>43991</v>
      </c>
      <c r="F236" s="7" t="s">
        <v>165</v>
      </c>
      <c r="G236" s="8">
        <v>300000000</v>
      </c>
      <c r="L236" s="7" t="s">
        <v>164</v>
      </c>
      <c r="M236" s="7">
        <v>2275</v>
      </c>
    </row>
    <row r="237" spans="1:13" x14ac:dyDescent="0.2">
      <c r="A237" s="7" t="s">
        <v>147</v>
      </c>
      <c r="B237" s="7" t="s">
        <v>3</v>
      </c>
      <c r="C237" s="7">
        <v>6</v>
      </c>
      <c r="D237" s="9">
        <v>43991</v>
      </c>
      <c r="E237" s="9">
        <v>43991</v>
      </c>
      <c r="F237" s="7" t="s">
        <v>163</v>
      </c>
      <c r="G237" s="8">
        <v>9632000</v>
      </c>
      <c r="L237" s="7" t="s">
        <v>162</v>
      </c>
      <c r="M237" s="7">
        <v>2275</v>
      </c>
    </row>
    <row r="238" spans="1:13" x14ac:dyDescent="0.2">
      <c r="A238" s="7" t="s">
        <v>147</v>
      </c>
      <c r="B238" s="7" t="s">
        <v>3</v>
      </c>
      <c r="C238" s="7">
        <v>6</v>
      </c>
      <c r="D238" s="9">
        <v>43992</v>
      </c>
      <c r="E238" s="9">
        <v>43992</v>
      </c>
      <c r="F238" s="7" t="s">
        <v>161</v>
      </c>
      <c r="G238" s="8">
        <v>102000000</v>
      </c>
      <c r="L238" s="7" t="s">
        <v>160</v>
      </c>
      <c r="M238" s="7">
        <v>2275</v>
      </c>
    </row>
    <row r="239" spans="1:13" x14ac:dyDescent="0.2">
      <c r="A239" s="7" t="s">
        <v>147</v>
      </c>
      <c r="B239" s="7" t="s">
        <v>3</v>
      </c>
      <c r="C239" s="7">
        <v>6</v>
      </c>
      <c r="D239" s="9">
        <v>43995</v>
      </c>
      <c r="E239" s="9">
        <v>43995</v>
      </c>
      <c r="F239" s="7" t="s">
        <v>159</v>
      </c>
      <c r="G239" s="8">
        <v>21856000</v>
      </c>
      <c r="L239" s="7" t="s">
        <v>158</v>
      </c>
      <c r="M239" s="7">
        <v>2275</v>
      </c>
    </row>
    <row r="240" spans="1:13" x14ac:dyDescent="0.2">
      <c r="A240" s="7" t="s">
        <v>147</v>
      </c>
      <c r="B240" s="7" t="s">
        <v>3</v>
      </c>
      <c r="C240" s="7">
        <v>6</v>
      </c>
      <c r="D240" s="9">
        <v>43995</v>
      </c>
      <c r="E240" s="9">
        <v>43995</v>
      </c>
      <c r="F240" s="7" t="s">
        <v>157</v>
      </c>
      <c r="G240" s="8">
        <v>129000000</v>
      </c>
      <c r="L240" s="7" t="s">
        <v>156</v>
      </c>
      <c r="M240" s="7">
        <v>2275</v>
      </c>
    </row>
    <row r="241" spans="1:13" x14ac:dyDescent="0.2">
      <c r="A241" s="7" t="s">
        <v>147</v>
      </c>
      <c r="B241" s="7" t="s">
        <v>3</v>
      </c>
      <c r="C241" s="7">
        <v>6</v>
      </c>
      <c r="D241" s="9">
        <v>43997</v>
      </c>
      <c r="E241" s="9">
        <v>43997</v>
      </c>
      <c r="F241" s="7" t="s">
        <v>155</v>
      </c>
      <c r="G241" s="8">
        <v>50000000</v>
      </c>
      <c r="L241" s="7" t="s">
        <v>154</v>
      </c>
      <c r="M241" s="7">
        <v>2275</v>
      </c>
    </row>
    <row r="242" spans="1:13" x14ac:dyDescent="0.2">
      <c r="A242" s="7" t="s">
        <v>147</v>
      </c>
      <c r="B242" s="7" t="s">
        <v>3</v>
      </c>
      <c r="C242" s="7">
        <v>6</v>
      </c>
      <c r="D242" s="9">
        <v>44004</v>
      </c>
      <c r="E242" s="9">
        <v>44004</v>
      </c>
      <c r="F242" s="7" t="s">
        <v>153</v>
      </c>
      <c r="G242" s="8">
        <v>259000000</v>
      </c>
      <c r="L242" s="7" t="s">
        <v>152</v>
      </c>
      <c r="M242" s="7">
        <v>2275</v>
      </c>
    </row>
    <row r="243" spans="1:13" x14ac:dyDescent="0.2">
      <c r="A243" s="7" t="s">
        <v>147</v>
      </c>
      <c r="B243" s="7" t="s">
        <v>3</v>
      </c>
      <c r="C243" s="7">
        <v>7</v>
      </c>
      <c r="D243" s="9">
        <v>44013</v>
      </c>
      <c r="E243" s="9">
        <v>44013</v>
      </c>
      <c r="F243" s="7" t="s">
        <v>151</v>
      </c>
      <c r="G243" s="8">
        <v>2800000</v>
      </c>
      <c r="L243" s="7" t="s">
        <v>150</v>
      </c>
      <c r="M243" s="7">
        <v>2275</v>
      </c>
    </row>
    <row r="244" spans="1:13" x14ac:dyDescent="0.2">
      <c r="A244" s="7" t="s">
        <v>147</v>
      </c>
      <c r="B244" s="7" t="s">
        <v>3</v>
      </c>
      <c r="C244" s="7">
        <v>7</v>
      </c>
      <c r="D244" s="9">
        <v>44025</v>
      </c>
      <c r="E244" s="9">
        <v>44025</v>
      </c>
      <c r="F244" s="7" t="s">
        <v>149</v>
      </c>
      <c r="G244" s="8">
        <v>32943000</v>
      </c>
      <c r="L244" s="7" t="s">
        <v>148</v>
      </c>
      <c r="M244" s="7">
        <v>2275</v>
      </c>
    </row>
    <row r="245" spans="1:13" x14ac:dyDescent="0.2">
      <c r="A245" s="7" t="s">
        <v>147</v>
      </c>
      <c r="B245" s="7" t="s">
        <v>3</v>
      </c>
      <c r="C245" s="7">
        <v>7</v>
      </c>
      <c r="D245" s="9">
        <v>44026</v>
      </c>
      <c r="E245" s="9">
        <v>44026</v>
      </c>
      <c r="F245" s="7" t="s">
        <v>146</v>
      </c>
      <c r="G245" s="8">
        <v>25929000</v>
      </c>
      <c r="L245" s="7" t="s">
        <v>145</v>
      </c>
      <c r="M245" s="7">
        <v>2275</v>
      </c>
    </row>
  </sheetData>
  <autoFilter ref="A1:O245" xr:uid="{00000000-0009-0000-0000-000004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R1014"/>
  <sheetViews>
    <sheetView topLeftCell="L996" workbookViewId="0">
      <selection activeCell="Q1016" sqref="P1016:Q1016"/>
    </sheetView>
  </sheetViews>
  <sheetFormatPr baseColWidth="10" defaultColWidth="9.1640625" defaultRowHeight="15" x14ac:dyDescent="0.2"/>
  <cols>
    <col min="1" max="1" width="13.1640625" style="33" bestFit="1" customWidth="1"/>
    <col min="2" max="2" width="15.6640625" style="7" bestFit="1" customWidth="1"/>
    <col min="3" max="7" width="19.83203125" style="7" customWidth="1"/>
    <col min="8" max="8" width="16.33203125" style="7" customWidth="1"/>
    <col min="9" max="9" width="14.33203125" style="35" customWidth="1"/>
    <col min="10" max="10" width="15.6640625" style="35" bestFit="1" customWidth="1"/>
    <col min="11" max="11" width="56.83203125" style="7" customWidth="1"/>
    <col min="12" max="16" width="22.1640625" style="7" customWidth="1"/>
    <col min="17" max="17" width="16.33203125" style="7" customWidth="1"/>
    <col min="18" max="296" width="14.33203125" style="7" customWidth="1"/>
    <col min="297" max="297" width="12.6640625" style="7" customWidth="1"/>
    <col min="298" max="304" width="17.33203125" style="7" bestFit="1" customWidth="1"/>
    <col min="305" max="305" width="12" style="7" bestFit="1" customWidth="1"/>
    <col min="306" max="16384" width="9.1640625" style="7"/>
  </cols>
  <sheetData>
    <row r="2" spans="1:18" x14ac:dyDescent="0.2">
      <c r="A2" s="33">
        <v>1</v>
      </c>
      <c r="B2" s="7">
        <v>2</v>
      </c>
      <c r="C2" s="7">
        <v>3</v>
      </c>
      <c r="D2" s="7">
        <v>4</v>
      </c>
      <c r="E2" s="7">
        <v>5</v>
      </c>
      <c r="F2" s="7">
        <v>6</v>
      </c>
      <c r="G2" s="7">
        <v>7</v>
      </c>
      <c r="H2" s="7">
        <v>8</v>
      </c>
    </row>
    <row r="3" spans="1:18" x14ac:dyDescent="0.2">
      <c r="B3" s="32" t="s">
        <v>1363</v>
      </c>
      <c r="C3" s="32" t="s">
        <v>633</v>
      </c>
      <c r="D3"/>
      <c r="E3"/>
      <c r="F3"/>
      <c r="G3"/>
      <c r="H3"/>
      <c r="J3" s="32" t="s">
        <v>1363</v>
      </c>
      <c r="K3"/>
      <c r="L3" s="32" t="s">
        <v>633</v>
      </c>
      <c r="M3"/>
      <c r="N3"/>
      <c r="O3"/>
      <c r="P3"/>
      <c r="Q3"/>
    </row>
    <row r="4" spans="1:18" ht="16" x14ac:dyDescent="0.2">
      <c r="A4" s="33" t="s">
        <v>1364</v>
      </c>
      <c r="B4" s="32" t="s">
        <v>0</v>
      </c>
      <c r="C4" s="3" t="s">
        <v>6</v>
      </c>
      <c r="D4" s="3" t="s">
        <v>637</v>
      </c>
      <c r="E4" s="3" t="s">
        <v>2</v>
      </c>
      <c r="F4" s="3" t="s">
        <v>3</v>
      </c>
      <c r="G4" s="3" t="s">
        <v>4</v>
      </c>
      <c r="H4" s="3" t="s">
        <v>5</v>
      </c>
      <c r="J4" s="32" t="s">
        <v>0</v>
      </c>
      <c r="K4" s="32" t="s">
        <v>632</v>
      </c>
      <c r="L4" s="3" t="s">
        <v>6</v>
      </c>
      <c r="M4" s="3" t="s">
        <v>637</v>
      </c>
      <c r="N4" s="3" t="s">
        <v>2</v>
      </c>
      <c r="O4" s="3" t="s">
        <v>3</v>
      </c>
      <c r="P4" s="3" t="s">
        <v>4</v>
      </c>
      <c r="Q4" s="3" t="s">
        <v>5</v>
      </c>
      <c r="R4" s="6" t="s">
        <v>144</v>
      </c>
    </row>
    <row r="5" spans="1:18" x14ac:dyDescent="0.2">
      <c r="A5" s="33">
        <v>43833</v>
      </c>
      <c r="B5" s="1">
        <v>43833</v>
      </c>
      <c r="C5" s="3"/>
      <c r="D5" s="3">
        <v>1380329000</v>
      </c>
      <c r="E5" s="3"/>
      <c r="F5" s="3"/>
      <c r="G5" s="3"/>
      <c r="H5" s="3">
        <v>1380329000</v>
      </c>
      <c r="J5" s="1">
        <v>43833</v>
      </c>
      <c r="K5" t="s">
        <v>636</v>
      </c>
      <c r="L5" s="3"/>
      <c r="M5" s="3">
        <v>1380329000</v>
      </c>
      <c r="N5" s="3"/>
      <c r="O5" s="3"/>
      <c r="P5" s="3"/>
      <c r="Q5" s="3">
        <v>1380329000</v>
      </c>
      <c r="R5" s="35" t="str">
        <f>IFERROR(VLOOKUP(J5,Sheet1!A:C,3,0),"")</f>
        <v/>
      </c>
    </row>
    <row r="6" spans="1:18" x14ac:dyDescent="0.2">
      <c r="A6" s="33">
        <v>43834</v>
      </c>
      <c r="B6" s="1">
        <v>43834</v>
      </c>
      <c r="C6" s="3">
        <v>869367000</v>
      </c>
      <c r="D6" s="3">
        <v>170162000</v>
      </c>
      <c r="E6" s="3"/>
      <c r="F6" s="3"/>
      <c r="G6" s="3"/>
      <c r="H6" s="3">
        <v>1039529000</v>
      </c>
      <c r="J6" s="1" t="s">
        <v>1366</v>
      </c>
      <c r="K6"/>
      <c r="L6" s="3"/>
      <c r="M6" s="3">
        <v>1380329000</v>
      </c>
      <c r="N6" s="3"/>
      <c r="O6" s="3"/>
      <c r="P6" s="3"/>
      <c r="Q6" s="3">
        <v>1380329000</v>
      </c>
      <c r="R6" s="35">
        <f>IFERROR(VLOOKUP(J6,Sheet1!A:C,3,0),"")</f>
        <v>1383656456</v>
      </c>
    </row>
    <row r="7" spans="1:18" x14ac:dyDescent="0.2">
      <c r="A7" s="33">
        <v>43835</v>
      </c>
      <c r="B7" s="1">
        <v>43835</v>
      </c>
      <c r="C7" s="3">
        <v>1167496000</v>
      </c>
      <c r="D7" s="3"/>
      <c r="E7" s="3"/>
      <c r="F7" s="3"/>
      <c r="G7" s="3"/>
      <c r="H7" s="3">
        <v>1167496000</v>
      </c>
      <c r="J7" s="1">
        <v>43834</v>
      </c>
      <c r="K7" t="s">
        <v>641</v>
      </c>
      <c r="L7" s="3">
        <v>674459000</v>
      </c>
      <c r="M7" s="3"/>
      <c r="N7" s="3"/>
      <c r="O7" s="3"/>
      <c r="P7" s="3"/>
      <c r="Q7" s="3">
        <v>674459000</v>
      </c>
      <c r="R7" s="35" t="str">
        <f>IFERROR(VLOOKUP(J7,Sheet1!A:C,3,0),"")</f>
        <v/>
      </c>
    </row>
    <row r="8" spans="1:18" x14ac:dyDescent="0.2">
      <c r="A8" s="33">
        <v>43836</v>
      </c>
      <c r="B8" s="1">
        <v>43836</v>
      </c>
      <c r="C8" s="3">
        <v>482085000</v>
      </c>
      <c r="D8" s="3"/>
      <c r="E8" s="3"/>
      <c r="F8" s="3"/>
      <c r="G8" s="3"/>
      <c r="H8" s="3">
        <v>482085000</v>
      </c>
      <c r="J8" s="1">
        <v>43834</v>
      </c>
      <c r="K8" t="s">
        <v>640</v>
      </c>
      <c r="L8" s="3"/>
      <c r="M8" s="3">
        <v>170162000</v>
      </c>
      <c r="N8" s="3"/>
      <c r="O8" s="3"/>
      <c r="P8" s="3"/>
      <c r="Q8" s="3">
        <v>170162000</v>
      </c>
      <c r="R8" s="35" t="str">
        <f>IFERROR(VLOOKUP(J8,Sheet1!A:C,3,0),"")</f>
        <v/>
      </c>
    </row>
    <row r="9" spans="1:18" x14ac:dyDescent="0.2">
      <c r="A9" s="33">
        <v>43837</v>
      </c>
      <c r="B9" s="1">
        <v>43837</v>
      </c>
      <c r="C9" s="3">
        <v>69152000</v>
      </c>
      <c r="D9" s="3">
        <v>1961914000</v>
      </c>
      <c r="E9" s="3"/>
      <c r="F9" s="3"/>
      <c r="G9" s="3"/>
      <c r="H9" s="3">
        <v>2031066000</v>
      </c>
      <c r="J9" s="1">
        <v>43834</v>
      </c>
      <c r="K9" t="s">
        <v>639</v>
      </c>
      <c r="L9" s="3">
        <v>125731000</v>
      </c>
      <c r="M9" s="3"/>
      <c r="N9" s="3"/>
      <c r="O9" s="3"/>
      <c r="P9" s="3"/>
      <c r="Q9" s="3">
        <v>125731000</v>
      </c>
      <c r="R9" s="35" t="str">
        <f>IFERROR(VLOOKUP(J9,Sheet1!A:C,3,0),"")</f>
        <v/>
      </c>
    </row>
    <row r="10" spans="1:18" x14ac:dyDescent="0.2">
      <c r="A10" s="33">
        <v>43838</v>
      </c>
      <c r="B10" s="1">
        <v>43838</v>
      </c>
      <c r="C10" s="3">
        <v>600000000</v>
      </c>
      <c r="D10" s="3">
        <v>1233899000</v>
      </c>
      <c r="E10" s="3"/>
      <c r="F10" s="3"/>
      <c r="G10" s="3"/>
      <c r="H10" s="3">
        <v>1833899000</v>
      </c>
      <c r="J10" s="1">
        <v>43834</v>
      </c>
      <c r="K10" t="s">
        <v>638</v>
      </c>
      <c r="L10" s="3">
        <v>69177000</v>
      </c>
      <c r="M10" s="3"/>
      <c r="N10" s="3"/>
      <c r="O10" s="3"/>
      <c r="P10" s="3"/>
      <c r="Q10" s="3">
        <v>69177000</v>
      </c>
      <c r="R10" s="35" t="str">
        <f>IFERROR(VLOOKUP(J10,Sheet1!A:C,3,0),"")</f>
        <v/>
      </c>
    </row>
    <row r="11" spans="1:18" x14ac:dyDescent="0.2">
      <c r="A11" s="33">
        <v>43839</v>
      </c>
      <c r="B11" s="1">
        <v>43839</v>
      </c>
      <c r="C11" s="3">
        <v>8523000</v>
      </c>
      <c r="D11" s="3">
        <v>1952892000</v>
      </c>
      <c r="E11" s="3"/>
      <c r="F11" s="3"/>
      <c r="G11" s="3"/>
      <c r="H11" s="3">
        <v>1961415000</v>
      </c>
      <c r="J11" s="1" t="s">
        <v>1367</v>
      </c>
      <c r="K11"/>
      <c r="L11" s="3">
        <v>869367000</v>
      </c>
      <c r="M11" s="3">
        <v>170162000</v>
      </c>
      <c r="N11" s="3"/>
      <c r="O11" s="3"/>
      <c r="P11" s="3"/>
      <c r="Q11" s="3">
        <v>1039529000</v>
      </c>
      <c r="R11" s="35">
        <f>IFERROR(VLOOKUP(J11,Sheet1!A:C,3,0),"")</f>
        <v>1070303858</v>
      </c>
    </row>
    <row r="12" spans="1:18" x14ac:dyDescent="0.2">
      <c r="A12" s="33">
        <v>43840</v>
      </c>
      <c r="B12" s="1">
        <v>43840</v>
      </c>
      <c r="C12" s="3">
        <v>50500000</v>
      </c>
      <c r="D12" s="3">
        <v>1740384000</v>
      </c>
      <c r="E12" s="3"/>
      <c r="F12" s="3"/>
      <c r="G12" s="3"/>
      <c r="H12" s="3">
        <v>1790884000</v>
      </c>
      <c r="J12" s="1">
        <v>43835</v>
      </c>
      <c r="K12" t="s">
        <v>643</v>
      </c>
      <c r="L12" s="3">
        <v>1142496000</v>
      </c>
      <c r="M12" s="3"/>
      <c r="N12" s="3"/>
      <c r="O12" s="3"/>
      <c r="P12" s="3"/>
      <c r="Q12" s="3">
        <v>1142496000</v>
      </c>
      <c r="R12" s="35" t="str">
        <f>IFERROR(VLOOKUP(J12,Sheet1!A:C,3,0),"")</f>
        <v/>
      </c>
    </row>
    <row r="13" spans="1:18" x14ac:dyDescent="0.2">
      <c r="A13" s="33">
        <v>43841</v>
      </c>
      <c r="B13" s="1">
        <v>43841</v>
      </c>
      <c r="C13" s="3">
        <v>2228290000</v>
      </c>
      <c r="D13" s="3"/>
      <c r="E13" s="3"/>
      <c r="F13" s="3"/>
      <c r="G13" s="3"/>
      <c r="H13" s="3">
        <v>2228290000</v>
      </c>
      <c r="J13" s="1">
        <v>43835</v>
      </c>
      <c r="K13" t="s">
        <v>644</v>
      </c>
      <c r="L13" s="3">
        <v>25000000</v>
      </c>
      <c r="M13" s="3"/>
      <c r="N13" s="3"/>
      <c r="O13" s="3"/>
      <c r="P13" s="3"/>
      <c r="Q13" s="3">
        <v>25000000</v>
      </c>
      <c r="R13" s="35" t="str">
        <f>IFERROR(VLOOKUP(J13,Sheet1!A:C,3,0),"")</f>
        <v/>
      </c>
    </row>
    <row r="14" spans="1:18" x14ac:dyDescent="0.2">
      <c r="A14" s="33">
        <v>43842</v>
      </c>
      <c r="B14" s="1">
        <v>43842</v>
      </c>
      <c r="C14" s="3">
        <v>845000000</v>
      </c>
      <c r="D14" s="3"/>
      <c r="E14" s="3"/>
      <c r="F14" s="3"/>
      <c r="G14" s="3"/>
      <c r="H14" s="3">
        <v>845000000</v>
      </c>
      <c r="J14" s="1" t="s">
        <v>1368</v>
      </c>
      <c r="K14"/>
      <c r="L14" s="3">
        <v>1167496000</v>
      </c>
      <c r="M14" s="3"/>
      <c r="N14" s="3"/>
      <c r="O14" s="3"/>
      <c r="P14" s="3"/>
      <c r="Q14" s="3">
        <v>1167496000</v>
      </c>
      <c r="R14" s="35">
        <f>IFERROR(VLOOKUP(J14,Sheet1!A:C,3,0),"")</f>
        <v>1142495754</v>
      </c>
    </row>
    <row r="15" spans="1:18" x14ac:dyDescent="0.2">
      <c r="A15" s="33">
        <v>43843</v>
      </c>
      <c r="B15" s="1">
        <v>43843</v>
      </c>
      <c r="C15" s="3">
        <v>10000000</v>
      </c>
      <c r="D15" s="3">
        <v>1285680000</v>
      </c>
      <c r="E15" s="3"/>
      <c r="F15" s="3"/>
      <c r="G15" s="3"/>
      <c r="H15" s="3">
        <v>1295680000</v>
      </c>
      <c r="J15" s="1">
        <v>43836</v>
      </c>
      <c r="K15" t="s">
        <v>645</v>
      </c>
      <c r="L15" s="3">
        <v>482085000</v>
      </c>
      <c r="M15" s="3"/>
      <c r="N15" s="3"/>
      <c r="O15" s="3"/>
      <c r="P15" s="3"/>
      <c r="Q15" s="3">
        <v>482085000</v>
      </c>
      <c r="R15" s="35" t="str">
        <f>IFERROR(VLOOKUP(J15,Sheet1!A:C,3,0),"")</f>
        <v/>
      </c>
    </row>
    <row r="16" spans="1:18" x14ac:dyDescent="0.2">
      <c r="A16" s="33">
        <v>43844</v>
      </c>
      <c r="B16" s="1">
        <v>43844</v>
      </c>
      <c r="C16" s="3">
        <v>333190000</v>
      </c>
      <c r="D16" s="3">
        <v>2044175000</v>
      </c>
      <c r="E16" s="3"/>
      <c r="F16" s="3"/>
      <c r="G16" s="3"/>
      <c r="H16" s="3">
        <v>2377365000</v>
      </c>
      <c r="J16" s="1" t="s">
        <v>1369</v>
      </c>
      <c r="K16"/>
      <c r="L16" s="3">
        <v>482085000</v>
      </c>
      <c r="M16" s="3"/>
      <c r="N16" s="3"/>
      <c r="O16" s="3"/>
      <c r="P16" s="3"/>
      <c r="Q16" s="3">
        <v>482085000</v>
      </c>
      <c r="R16" s="35">
        <f>IFERROR(VLOOKUP(J16,Sheet1!A:C,3,0),"")</f>
        <v>485525621</v>
      </c>
    </row>
    <row r="17" spans="1:18" x14ac:dyDescent="0.2">
      <c r="A17" s="33">
        <v>43845</v>
      </c>
      <c r="B17" s="1">
        <v>43845</v>
      </c>
      <c r="C17" s="3">
        <v>600000000</v>
      </c>
      <c r="D17" s="3">
        <v>1173314000</v>
      </c>
      <c r="E17" s="3"/>
      <c r="F17" s="3"/>
      <c r="G17" s="3"/>
      <c r="H17" s="3">
        <v>1773314000</v>
      </c>
      <c r="J17" s="1">
        <v>43837</v>
      </c>
      <c r="K17" t="s">
        <v>646</v>
      </c>
      <c r="L17" s="3">
        <v>3441000</v>
      </c>
      <c r="M17" s="3"/>
      <c r="N17" s="3"/>
      <c r="O17" s="3"/>
      <c r="P17" s="3"/>
      <c r="Q17" s="3">
        <v>3441000</v>
      </c>
      <c r="R17" s="35" t="str">
        <f>IFERROR(VLOOKUP(J17,Sheet1!A:C,3,0),"")</f>
        <v/>
      </c>
    </row>
    <row r="18" spans="1:18" x14ac:dyDescent="0.2">
      <c r="A18" s="33">
        <v>43846</v>
      </c>
      <c r="B18" s="1">
        <v>43846</v>
      </c>
      <c r="C18" s="3">
        <v>100000000</v>
      </c>
      <c r="D18" s="3">
        <v>1086186000</v>
      </c>
      <c r="E18" s="3"/>
      <c r="F18" s="3"/>
      <c r="G18" s="3"/>
      <c r="H18" s="3">
        <v>1186186000</v>
      </c>
      <c r="J18" s="1">
        <v>43837</v>
      </c>
      <c r="K18" t="s">
        <v>647</v>
      </c>
      <c r="L18" s="3">
        <v>65711000</v>
      </c>
      <c r="M18" s="3"/>
      <c r="N18" s="3"/>
      <c r="O18" s="3"/>
      <c r="P18" s="3"/>
      <c r="Q18" s="3">
        <v>65711000</v>
      </c>
      <c r="R18" s="35" t="str">
        <f>IFERROR(VLOOKUP(J18,Sheet1!A:C,3,0),"")</f>
        <v/>
      </c>
    </row>
    <row r="19" spans="1:18" x14ac:dyDescent="0.2">
      <c r="A19" s="33">
        <v>43847</v>
      </c>
      <c r="B19" s="1">
        <v>43847</v>
      </c>
      <c r="C19" s="3">
        <v>29910000</v>
      </c>
      <c r="D19" s="3">
        <v>966615000</v>
      </c>
      <c r="E19" s="3"/>
      <c r="F19" s="3"/>
      <c r="G19" s="3"/>
      <c r="H19" s="3">
        <v>996525000</v>
      </c>
      <c r="J19" s="1">
        <v>43837</v>
      </c>
      <c r="K19" t="s">
        <v>648</v>
      </c>
      <c r="L19" s="3"/>
      <c r="M19" s="3">
        <v>1961914000</v>
      </c>
      <c r="N19" s="3"/>
      <c r="O19" s="3"/>
      <c r="P19" s="3"/>
      <c r="Q19" s="3">
        <v>1961914000</v>
      </c>
      <c r="R19" s="35" t="str">
        <f>IFERROR(VLOOKUP(J19,Sheet1!A:C,3,0),"")</f>
        <v/>
      </c>
    </row>
    <row r="20" spans="1:18" x14ac:dyDescent="0.2">
      <c r="A20" s="33">
        <v>43848</v>
      </c>
      <c r="B20" s="1">
        <v>43848</v>
      </c>
      <c r="C20" s="3">
        <v>705332000</v>
      </c>
      <c r="D20" s="3">
        <v>855027000</v>
      </c>
      <c r="E20" s="3"/>
      <c r="F20" s="3"/>
      <c r="G20" s="3"/>
      <c r="H20" s="3">
        <v>1560359000</v>
      </c>
      <c r="J20" s="1" t="s">
        <v>1370</v>
      </c>
      <c r="K20"/>
      <c r="L20" s="3">
        <v>69152000</v>
      </c>
      <c r="M20" s="3">
        <v>1961914000</v>
      </c>
      <c r="N20" s="3"/>
      <c r="O20" s="3"/>
      <c r="P20" s="3"/>
      <c r="Q20" s="3">
        <v>2031066000</v>
      </c>
      <c r="R20" s="35">
        <f>IFERROR(VLOOKUP(J20,Sheet1!A:C,3,0),"")</f>
        <v>2027625258</v>
      </c>
    </row>
    <row r="21" spans="1:18" x14ac:dyDescent="0.2">
      <c r="A21" s="33">
        <v>43849</v>
      </c>
      <c r="B21" s="1">
        <v>43849</v>
      </c>
      <c r="C21" s="3">
        <v>169610000</v>
      </c>
      <c r="D21" s="3"/>
      <c r="E21" s="3"/>
      <c r="F21" s="3"/>
      <c r="G21" s="3"/>
      <c r="H21" s="3">
        <v>169610000</v>
      </c>
      <c r="J21" s="1">
        <v>43838</v>
      </c>
      <c r="K21" t="s">
        <v>650</v>
      </c>
      <c r="L21" s="3">
        <v>300000000</v>
      </c>
      <c r="M21" s="3"/>
      <c r="N21" s="3"/>
      <c r="O21" s="3"/>
      <c r="P21" s="3"/>
      <c r="Q21" s="3">
        <v>300000000</v>
      </c>
      <c r="R21" s="35" t="str">
        <f>IFERROR(VLOOKUP(J21,Sheet1!A:C,3,0),"")</f>
        <v/>
      </c>
    </row>
    <row r="22" spans="1:18" x14ac:dyDescent="0.2">
      <c r="A22" s="33">
        <v>43850</v>
      </c>
      <c r="B22" s="1">
        <v>43850</v>
      </c>
      <c r="C22" s="3">
        <v>372528600</v>
      </c>
      <c r="D22" s="3"/>
      <c r="E22" s="3"/>
      <c r="F22" s="3"/>
      <c r="G22" s="3"/>
      <c r="H22" s="3">
        <v>372528600</v>
      </c>
      <c r="J22" s="1">
        <v>43838</v>
      </c>
      <c r="K22" t="s">
        <v>651</v>
      </c>
      <c r="L22" s="3">
        <v>300000000</v>
      </c>
      <c r="M22" s="3"/>
      <c r="N22" s="3"/>
      <c r="O22" s="3"/>
      <c r="P22" s="3"/>
      <c r="Q22" s="3">
        <v>300000000</v>
      </c>
      <c r="R22" s="35" t="str">
        <f>IFERROR(VLOOKUP(J22,Sheet1!A:C,3,0),"")</f>
        <v/>
      </c>
    </row>
    <row r="23" spans="1:18" x14ac:dyDescent="0.2">
      <c r="A23" s="33">
        <v>43851</v>
      </c>
      <c r="B23" s="1">
        <v>43851</v>
      </c>
      <c r="C23" s="3"/>
      <c r="D23" s="3">
        <v>1360585000</v>
      </c>
      <c r="E23" s="3"/>
      <c r="F23" s="3"/>
      <c r="G23" s="3"/>
      <c r="H23" s="3">
        <v>1360585000</v>
      </c>
      <c r="J23" s="1">
        <v>43838</v>
      </c>
      <c r="K23" t="s">
        <v>649</v>
      </c>
      <c r="L23" s="3"/>
      <c r="M23" s="3">
        <v>1233899000</v>
      </c>
      <c r="N23" s="3"/>
      <c r="O23" s="3"/>
      <c r="P23" s="3"/>
      <c r="Q23" s="3">
        <v>1233899000</v>
      </c>
      <c r="R23" s="35" t="str">
        <f>IFERROR(VLOOKUP(J23,Sheet1!A:C,3,0),"")</f>
        <v/>
      </c>
    </row>
    <row r="24" spans="1:18" x14ac:dyDescent="0.2">
      <c r="A24" s="33">
        <v>43852</v>
      </c>
      <c r="B24" s="1">
        <v>43852</v>
      </c>
      <c r="C24" s="3">
        <v>878453000</v>
      </c>
      <c r="D24" s="3"/>
      <c r="E24" s="3"/>
      <c r="F24" s="3"/>
      <c r="G24" s="3"/>
      <c r="H24" s="3">
        <v>878453000</v>
      </c>
      <c r="J24" s="1" t="s">
        <v>1371</v>
      </c>
      <c r="K24"/>
      <c r="L24" s="3">
        <v>600000000</v>
      </c>
      <c r="M24" s="3">
        <v>1233899000</v>
      </c>
      <c r="N24" s="3"/>
      <c r="O24" s="3"/>
      <c r="P24" s="3"/>
      <c r="Q24" s="3">
        <v>1833899000</v>
      </c>
      <c r="R24" s="35">
        <f>IFERROR(VLOOKUP(J24,Sheet1!A:C,3,0),"")</f>
        <v>1833899063</v>
      </c>
    </row>
    <row r="25" spans="1:18" x14ac:dyDescent="0.2">
      <c r="A25" s="33">
        <v>43853</v>
      </c>
      <c r="B25" s="1">
        <v>43853</v>
      </c>
      <c r="C25" s="3">
        <v>375940000</v>
      </c>
      <c r="D25" s="3"/>
      <c r="E25" s="3"/>
      <c r="F25" s="3"/>
      <c r="G25" s="3"/>
      <c r="H25" s="3">
        <v>375940000</v>
      </c>
      <c r="J25" s="1">
        <v>43839</v>
      </c>
      <c r="K25" t="s">
        <v>652</v>
      </c>
      <c r="L25" s="3">
        <v>8523000</v>
      </c>
      <c r="M25" s="3"/>
      <c r="N25" s="3"/>
      <c r="O25" s="3"/>
      <c r="P25" s="3"/>
      <c r="Q25" s="3">
        <v>8523000</v>
      </c>
      <c r="R25" s="35" t="str">
        <f>IFERROR(VLOOKUP(J25,Sheet1!A:C,3,0),"")</f>
        <v/>
      </c>
    </row>
    <row r="26" spans="1:18" x14ac:dyDescent="0.2">
      <c r="A26" s="33">
        <v>43861</v>
      </c>
      <c r="B26" s="1">
        <v>43861</v>
      </c>
      <c r="C26" s="3"/>
      <c r="D26" s="3"/>
      <c r="E26" s="3"/>
      <c r="F26" s="3"/>
      <c r="G26" s="3">
        <v>38622000</v>
      </c>
      <c r="H26" s="3">
        <v>38622000</v>
      </c>
      <c r="J26" s="1">
        <v>43839</v>
      </c>
      <c r="K26" t="s">
        <v>653</v>
      </c>
      <c r="L26" s="3"/>
      <c r="M26" s="3">
        <v>1952892000</v>
      </c>
      <c r="N26" s="3"/>
      <c r="O26" s="3"/>
      <c r="P26" s="3"/>
      <c r="Q26" s="3">
        <v>1952892000</v>
      </c>
      <c r="R26" s="35" t="str">
        <f>IFERROR(VLOOKUP(J26,Sheet1!A:C,3,0),"")</f>
        <v/>
      </c>
    </row>
    <row r="27" spans="1:18" x14ac:dyDescent="0.2">
      <c r="A27" s="33">
        <v>43862</v>
      </c>
      <c r="B27" s="1">
        <v>43862</v>
      </c>
      <c r="C27" s="3">
        <v>118389000</v>
      </c>
      <c r="D27" s="3"/>
      <c r="E27" s="3"/>
      <c r="F27" s="3"/>
      <c r="G27" s="3">
        <v>344326000</v>
      </c>
      <c r="H27" s="3">
        <v>462715000</v>
      </c>
      <c r="J27" s="1" t="s">
        <v>1372</v>
      </c>
      <c r="K27"/>
      <c r="L27" s="3">
        <v>8523000</v>
      </c>
      <c r="M27" s="3">
        <v>1952892000</v>
      </c>
      <c r="N27" s="3"/>
      <c r="O27" s="3"/>
      <c r="P27" s="3"/>
      <c r="Q27" s="3">
        <v>1961415000</v>
      </c>
      <c r="R27" s="35">
        <f>IFERROR(VLOOKUP(J27,Sheet1!A:C,3,0),"")</f>
        <v>1960914419</v>
      </c>
    </row>
    <row r="28" spans="1:18" x14ac:dyDescent="0.2">
      <c r="A28" s="33">
        <v>43864</v>
      </c>
      <c r="B28" s="1">
        <v>43864</v>
      </c>
      <c r="C28" s="3">
        <v>548419000</v>
      </c>
      <c r="D28" s="3"/>
      <c r="E28" s="3"/>
      <c r="F28" s="3"/>
      <c r="G28" s="3">
        <v>107200000</v>
      </c>
      <c r="H28" s="3">
        <v>655619000</v>
      </c>
      <c r="J28" s="1">
        <v>43840</v>
      </c>
      <c r="K28" t="s">
        <v>654</v>
      </c>
      <c r="L28" s="3">
        <v>50500000</v>
      </c>
      <c r="M28" s="3"/>
      <c r="N28" s="3"/>
      <c r="O28" s="3"/>
      <c r="P28" s="3"/>
      <c r="Q28" s="3">
        <v>50500000</v>
      </c>
      <c r="R28" s="35" t="str">
        <f>IFERROR(VLOOKUP(J28,Sheet1!A:C,3,0),"")</f>
        <v/>
      </c>
    </row>
    <row r="29" spans="1:18" x14ac:dyDescent="0.2">
      <c r="A29" s="33">
        <v>43865</v>
      </c>
      <c r="B29" s="1">
        <v>43865</v>
      </c>
      <c r="C29" s="3"/>
      <c r="D29" s="3">
        <v>862182000</v>
      </c>
      <c r="E29" s="3"/>
      <c r="F29" s="3"/>
      <c r="G29" s="3"/>
      <c r="H29" s="3">
        <v>862182000</v>
      </c>
      <c r="J29" s="1">
        <v>43840</v>
      </c>
      <c r="K29" t="s">
        <v>655</v>
      </c>
      <c r="L29" s="3"/>
      <c r="M29" s="3">
        <v>1740384000</v>
      </c>
      <c r="N29" s="3"/>
      <c r="O29" s="3"/>
      <c r="P29" s="3"/>
      <c r="Q29" s="3">
        <v>1740384000</v>
      </c>
      <c r="R29" s="35" t="str">
        <f>IFERROR(VLOOKUP(J29,Sheet1!A:C,3,0),"")</f>
        <v/>
      </c>
    </row>
    <row r="30" spans="1:18" x14ac:dyDescent="0.2">
      <c r="A30" s="33">
        <v>43866</v>
      </c>
      <c r="B30" s="1">
        <v>43866</v>
      </c>
      <c r="C30" s="3"/>
      <c r="D30" s="3">
        <v>1104003000</v>
      </c>
      <c r="E30" s="3"/>
      <c r="F30" s="3"/>
      <c r="G30" s="3"/>
      <c r="H30" s="3">
        <v>1104003000</v>
      </c>
      <c r="J30" s="1" t="s">
        <v>1373</v>
      </c>
      <c r="K30"/>
      <c r="L30" s="3">
        <v>50500000</v>
      </c>
      <c r="M30" s="3">
        <v>1740384000</v>
      </c>
      <c r="N30" s="3"/>
      <c r="O30" s="3"/>
      <c r="P30" s="3"/>
      <c r="Q30" s="3">
        <v>1790884000</v>
      </c>
      <c r="R30" s="35">
        <f>IFERROR(VLOOKUP(J30,Sheet1!A:C,3,0),"")</f>
        <v>1791975056</v>
      </c>
    </row>
    <row r="31" spans="1:18" x14ac:dyDescent="0.2">
      <c r="A31" s="33">
        <v>43867</v>
      </c>
      <c r="B31" s="1">
        <v>43867</v>
      </c>
      <c r="C31" s="3"/>
      <c r="D31" s="3">
        <v>951425000</v>
      </c>
      <c r="E31" s="3"/>
      <c r="F31" s="3"/>
      <c r="G31" s="3"/>
      <c r="H31" s="3">
        <v>951425000</v>
      </c>
      <c r="J31" s="1">
        <v>43841</v>
      </c>
      <c r="K31" t="s">
        <v>656</v>
      </c>
      <c r="L31" s="3">
        <v>300000000</v>
      </c>
      <c r="M31" s="3"/>
      <c r="N31" s="3"/>
      <c r="O31" s="3"/>
      <c r="P31" s="3"/>
      <c r="Q31" s="3">
        <v>300000000</v>
      </c>
      <c r="R31" s="35" t="str">
        <f>IFERROR(VLOOKUP(J31,Sheet1!A:C,3,0),"")</f>
        <v/>
      </c>
    </row>
    <row r="32" spans="1:18" x14ac:dyDescent="0.2">
      <c r="A32" s="33">
        <v>43868</v>
      </c>
      <c r="B32" s="1">
        <v>43868</v>
      </c>
      <c r="C32" s="3"/>
      <c r="D32" s="3">
        <v>793691000</v>
      </c>
      <c r="E32" s="3"/>
      <c r="F32" s="3"/>
      <c r="G32" s="3"/>
      <c r="H32" s="3">
        <v>793691000</v>
      </c>
      <c r="J32" s="1">
        <v>43841</v>
      </c>
      <c r="K32" t="s">
        <v>657</v>
      </c>
      <c r="L32" s="3">
        <v>300000000</v>
      </c>
      <c r="M32" s="3"/>
      <c r="N32" s="3"/>
      <c r="O32" s="3"/>
      <c r="P32" s="3"/>
      <c r="Q32" s="3">
        <v>300000000</v>
      </c>
      <c r="R32" s="35" t="str">
        <f>IFERROR(VLOOKUP(J32,Sheet1!A:C,3,0),"")</f>
        <v/>
      </c>
    </row>
    <row r="33" spans="1:18" x14ac:dyDescent="0.2">
      <c r="A33" s="33">
        <v>43869</v>
      </c>
      <c r="B33" s="1">
        <v>43869</v>
      </c>
      <c r="C33" s="3"/>
      <c r="D33" s="3">
        <v>571768000</v>
      </c>
      <c r="E33" s="3"/>
      <c r="F33" s="3"/>
      <c r="G33" s="3"/>
      <c r="H33" s="3">
        <v>571768000</v>
      </c>
      <c r="J33" s="1">
        <v>43841</v>
      </c>
      <c r="K33" t="s">
        <v>660</v>
      </c>
      <c r="L33" s="3">
        <v>984632000</v>
      </c>
      <c r="M33" s="3"/>
      <c r="N33" s="3"/>
      <c r="O33" s="3"/>
      <c r="P33" s="3"/>
      <c r="Q33" s="3">
        <v>984632000</v>
      </c>
      <c r="R33" s="35" t="str">
        <f>IFERROR(VLOOKUP(J33,Sheet1!A:C,3,0),"")</f>
        <v/>
      </c>
    </row>
    <row r="34" spans="1:18" x14ac:dyDescent="0.2">
      <c r="A34" s="33">
        <v>43871</v>
      </c>
      <c r="B34" s="1">
        <v>43871</v>
      </c>
      <c r="C34" s="3"/>
      <c r="D34" s="3">
        <v>802257000</v>
      </c>
      <c r="E34" s="3"/>
      <c r="F34" s="3"/>
      <c r="G34" s="3">
        <v>349000000</v>
      </c>
      <c r="H34" s="3">
        <v>1151257000</v>
      </c>
      <c r="J34" s="1">
        <v>43841</v>
      </c>
      <c r="K34" t="s">
        <v>659</v>
      </c>
      <c r="L34" s="3">
        <v>324381000</v>
      </c>
      <c r="M34" s="3"/>
      <c r="N34" s="3"/>
      <c r="O34" s="3"/>
      <c r="P34" s="3"/>
      <c r="Q34" s="3">
        <v>324381000</v>
      </c>
      <c r="R34" s="35" t="str">
        <f>IFERROR(VLOOKUP(J34,Sheet1!A:C,3,0),"")</f>
        <v/>
      </c>
    </row>
    <row r="35" spans="1:18" x14ac:dyDescent="0.2">
      <c r="A35" s="33">
        <v>43872</v>
      </c>
      <c r="B35" s="1">
        <v>43872</v>
      </c>
      <c r="C35" s="3"/>
      <c r="D35" s="3">
        <v>1068493000</v>
      </c>
      <c r="E35" s="3"/>
      <c r="F35" s="3"/>
      <c r="G35" s="3">
        <v>300000000</v>
      </c>
      <c r="H35" s="3">
        <v>1368493000</v>
      </c>
      <c r="J35" s="1">
        <v>43841</v>
      </c>
      <c r="K35" t="s">
        <v>661</v>
      </c>
      <c r="L35" s="3">
        <v>19277000</v>
      </c>
      <c r="M35" s="3"/>
      <c r="N35" s="3"/>
      <c r="O35" s="3"/>
      <c r="P35" s="3"/>
      <c r="Q35" s="3">
        <v>19277000</v>
      </c>
      <c r="R35" s="35" t="str">
        <f>IFERROR(VLOOKUP(J35,Sheet1!A:C,3,0),"")</f>
        <v/>
      </c>
    </row>
    <row r="36" spans="1:18" x14ac:dyDescent="0.2">
      <c r="A36" s="33">
        <v>43873</v>
      </c>
      <c r="B36" s="1">
        <v>43873</v>
      </c>
      <c r="C36" s="3"/>
      <c r="D36" s="3">
        <v>716403000</v>
      </c>
      <c r="E36" s="3"/>
      <c r="F36" s="3"/>
      <c r="G36" s="3"/>
      <c r="H36" s="3">
        <v>716403000</v>
      </c>
      <c r="J36" s="1">
        <v>43841</v>
      </c>
      <c r="K36" t="s">
        <v>658</v>
      </c>
      <c r="L36" s="3">
        <v>300000000</v>
      </c>
      <c r="M36" s="3"/>
      <c r="N36" s="3"/>
      <c r="O36" s="3"/>
      <c r="P36" s="3"/>
      <c r="Q36" s="3">
        <v>300000000</v>
      </c>
      <c r="R36" s="35" t="str">
        <f>IFERROR(VLOOKUP(J36,Sheet1!A:C,3,0),"")</f>
        <v/>
      </c>
    </row>
    <row r="37" spans="1:18" x14ac:dyDescent="0.2">
      <c r="A37" s="33">
        <v>43874</v>
      </c>
      <c r="B37" s="1">
        <v>43874</v>
      </c>
      <c r="C37" s="3"/>
      <c r="D37" s="3">
        <v>796422000</v>
      </c>
      <c r="E37" s="3"/>
      <c r="F37" s="3"/>
      <c r="G37" s="3">
        <v>205954000</v>
      </c>
      <c r="H37" s="3">
        <v>1002376000</v>
      </c>
      <c r="J37" s="1" t="s">
        <v>1374</v>
      </c>
      <c r="K37"/>
      <c r="L37" s="3">
        <v>2228290000</v>
      </c>
      <c r="M37" s="3"/>
      <c r="N37" s="3"/>
      <c r="O37" s="3"/>
      <c r="P37" s="3"/>
      <c r="Q37" s="3">
        <v>2228290000</v>
      </c>
      <c r="R37" s="35">
        <f>IFERROR(VLOOKUP(J37,Sheet1!A:C,3,0),"")</f>
        <v>2229206862</v>
      </c>
    </row>
    <row r="38" spans="1:18" x14ac:dyDescent="0.2">
      <c r="A38" s="33">
        <v>43875</v>
      </c>
      <c r="B38" s="1">
        <v>43875</v>
      </c>
      <c r="C38" s="3"/>
      <c r="D38" s="3">
        <v>764853000</v>
      </c>
      <c r="E38" s="3"/>
      <c r="F38" s="3"/>
      <c r="G38" s="3">
        <v>86500000</v>
      </c>
      <c r="H38" s="3">
        <v>851353000</v>
      </c>
      <c r="J38" s="1">
        <v>43842</v>
      </c>
      <c r="K38" t="s">
        <v>663</v>
      </c>
      <c r="L38" s="3">
        <v>300000000</v>
      </c>
      <c r="M38" s="3"/>
      <c r="N38" s="3"/>
      <c r="O38" s="3"/>
      <c r="P38" s="3"/>
      <c r="Q38" s="3">
        <v>300000000</v>
      </c>
      <c r="R38" s="35" t="str">
        <f>IFERROR(VLOOKUP(J38,Sheet1!A:C,3,0),"")</f>
        <v/>
      </c>
    </row>
    <row r="39" spans="1:18" x14ac:dyDescent="0.2">
      <c r="A39" s="33">
        <v>43876</v>
      </c>
      <c r="B39" s="1">
        <v>43876</v>
      </c>
      <c r="C39" s="3">
        <v>770866000</v>
      </c>
      <c r="D39" s="3"/>
      <c r="E39" s="3"/>
      <c r="F39" s="3"/>
      <c r="G39" s="3"/>
      <c r="H39" s="3">
        <v>770866000</v>
      </c>
      <c r="J39" s="1">
        <v>43842</v>
      </c>
      <c r="K39" t="s">
        <v>664</v>
      </c>
      <c r="L39" s="3">
        <v>300000000</v>
      </c>
      <c r="M39" s="3"/>
      <c r="N39" s="3"/>
      <c r="O39" s="3"/>
      <c r="P39" s="3"/>
      <c r="Q39" s="3">
        <v>300000000</v>
      </c>
      <c r="R39" s="35" t="str">
        <f>IFERROR(VLOOKUP(J39,Sheet1!A:C,3,0),"")</f>
        <v/>
      </c>
    </row>
    <row r="40" spans="1:18" x14ac:dyDescent="0.2">
      <c r="A40" s="33">
        <v>43878</v>
      </c>
      <c r="B40" s="1">
        <v>43878</v>
      </c>
      <c r="C40" s="3"/>
      <c r="D40" s="3">
        <v>912930000</v>
      </c>
      <c r="E40" s="3"/>
      <c r="F40" s="3"/>
      <c r="G40" s="3">
        <v>15193000</v>
      </c>
      <c r="H40" s="3">
        <v>928123000</v>
      </c>
      <c r="J40" s="1">
        <v>43842</v>
      </c>
      <c r="K40" t="s">
        <v>662</v>
      </c>
      <c r="L40" s="3">
        <v>245000000</v>
      </c>
      <c r="M40" s="3"/>
      <c r="N40" s="3"/>
      <c r="O40" s="3"/>
      <c r="P40" s="3"/>
      <c r="Q40" s="3">
        <v>245000000</v>
      </c>
      <c r="R40" s="35" t="str">
        <f>IFERROR(VLOOKUP(J40,Sheet1!A:C,3,0),"")</f>
        <v/>
      </c>
    </row>
    <row r="41" spans="1:18" x14ac:dyDescent="0.2">
      <c r="A41" s="33">
        <v>43879</v>
      </c>
      <c r="B41" s="1">
        <v>43879</v>
      </c>
      <c r="C41" s="3"/>
      <c r="D41" s="3">
        <v>1049367000</v>
      </c>
      <c r="E41" s="3"/>
      <c r="F41" s="3"/>
      <c r="G41" s="3">
        <v>88200000</v>
      </c>
      <c r="H41" s="3">
        <v>1137567000</v>
      </c>
      <c r="J41" s="1" t="s">
        <v>1375</v>
      </c>
      <c r="K41"/>
      <c r="L41" s="3">
        <v>845000000</v>
      </c>
      <c r="M41" s="3"/>
      <c r="N41" s="3"/>
      <c r="O41" s="3"/>
      <c r="P41" s="3"/>
      <c r="Q41" s="3">
        <v>845000000</v>
      </c>
      <c r="R41" s="35">
        <f>IFERROR(VLOOKUP(J41,Sheet1!A:C,3,0),"")</f>
        <v>1813482667</v>
      </c>
    </row>
    <row r="42" spans="1:18" x14ac:dyDescent="0.2">
      <c r="A42" s="33">
        <v>43880</v>
      </c>
      <c r="B42" s="1">
        <v>43880</v>
      </c>
      <c r="C42" s="3"/>
      <c r="D42" s="3">
        <v>718306000</v>
      </c>
      <c r="E42" s="3"/>
      <c r="F42" s="3"/>
      <c r="G42" s="3"/>
      <c r="H42" s="3">
        <v>718306000</v>
      </c>
      <c r="J42" s="1">
        <v>43843</v>
      </c>
      <c r="K42" t="s">
        <v>667</v>
      </c>
      <c r="L42" s="3">
        <v>10000000</v>
      </c>
      <c r="M42" s="3"/>
      <c r="N42" s="3"/>
      <c r="O42" s="3"/>
      <c r="P42" s="3"/>
      <c r="Q42" s="3">
        <v>10000000</v>
      </c>
      <c r="R42" s="35" t="str">
        <f>IFERROR(VLOOKUP(J42,Sheet1!A:C,3,0),"")</f>
        <v/>
      </c>
    </row>
    <row r="43" spans="1:18" x14ac:dyDescent="0.2">
      <c r="A43" s="33">
        <v>43881</v>
      </c>
      <c r="B43" s="1">
        <v>43881</v>
      </c>
      <c r="C43" s="3"/>
      <c r="D43" s="3">
        <v>792044000</v>
      </c>
      <c r="E43" s="3"/>
      <c r="F43" s="3"/>
      <c r="G43" s="3">
        <v>286000000</v>
      </c>
      <c r="H43" s="3">
        <v>1078044000</v>
      </c>
      <c r="J43" s="1">
        <v>43843</v>
      </c>
      <c r="K43" t="s">
        <v>666</v>
      </c>
      <c r="L43" s="3"/>
      <c r="M43" s="3">
        <v>968483000</v>
      </c>
      <c r="N43" s="3"/>
      <c r="O43" s="3"/>
      <c r="P43" s="3"/>
      <c r="Q43" s="3">
        <v>968483000</v>
      </c>
      <c r="R43" s="35" t="str">
        <f>IFERROR(VLOOKUP(J43,Sheet1!A:C,3,0),"")</f>
        <v/>
      </c>
    </row>
    <row r="44" spans="1:18" x14ac:dyDescent="0.2">
      <c r="A44" s="33">
        <v>43882</v>
      </c>
      <c r="B44" s="1">
        <v>43882</v>
      </c>
      <c r="C44" s="3"/>
      <c r="D44" s="3">
        <v>885544000</v>
      </c>
      <c r="E44" s="3"/>
      <c r="F44" s="3"/>
      <c r="G44" s="3"/>
      <c r="H44" s="3">
        <v>885544000</v>
      </c>
      <c r="J44" s="1">
        <v>43843</v>
      </c>
      <c r="K44" t="s">
        <v>665</v>
      </c>
      <c r="L44" s="3"/>
      <c r="M44" s="3">
        <v>317197000</v>
      </c>
      <c r="N44" s="3"/>
      <c r="O44" s="3"/>
      <c r="P44" s="3"/>
      <c r="Q44" s="3">
        <v>317197000</v>
      </c>
      <c r="R44" s="35" t="str">
        <f>IFERROR(VLOOKUP(J44,Sheet1!A:C,3,0),"")</f>
        <v/>
      </c>
    </row>
    <row r="45" spans="1:18" x14ac:dyDescent="0.2">
      <c r="A45" s="33">
        <v>43883</v>
      </c>
      <c r="B45" s="1">
        <v>43883</v>
      </c>
      <c r="C45" s="3">
        <v>614642000</v>
      </c>
      <c r="D45" s="3"/>
      <c r="E45" s="3"/>
      <c r="F45" s="3"/>
      <c r="G45" s="3">
        <v>151000000</v>
      </c>
      <c r="H45" s="3">
        <v>765642000</v>
      </c>
      <c r="J45" s="1" t="s">
        <v>1376</v>
      </c>
      <c r="K45"/>
      <c r="L45" s="3">
        <v>10000000</v>
      </c>
      <c r="M45" s="3">
        <v>1285680000</v>
      </c>
      <c r="N45" s="3"/>
      <c r="O45" s="3"/>
      <c r="P45" s="3"/>
      <c r="Q45" s="3">
        <v>1295680000</v>
      </c>
      <c r="R45" s="35">
        <f>IFERROR(VLOOKUP(J45,Sheet1!A:C,3,0),"")</f>
        <v>327909487</v>
      </c>
    </row>
    <row r="46" spans="1:18" x14ac:dyDescent="0.2">
      <c r="A46" s="33">
        <v>43885</v>
      </c>
      <c r="B46" s="1">
        <v>43885</v>
      </c>
      <c r="C46" s="3"/>
      <c r="D46" s="3">
        <v>615966000</v>
      </c>
      <c r="E46" s="3"/>
      <c r="F46" s="3"/>
      <c r="G46" s="3">
        <v>218035000</v>
      </c>
      <c r="H46" s="3">
        <v>834001000</v>
      </c>
      <c r="J46" s="1">
        <v>43844</v>
      </c>
      <c r="K46" t="s">
        <v>669</v>
      </c>
      <c r="L46" s="3">
        <v>33190000</v>
      </c>
      <c r="M46" s="3"/>
      <c r="N46" s="3"/>
      <c r="O46" s="3"/>
      <c r="P46" s="3"/>
      <c r="Q46" s="3">
        <v>33190000</v>
      </c>
      <c r="R46" s="35" t="str">
        <f>IFERROR(VLOOKUP(J46,Sheet1!A:C,3,0),"")</f>
        <v/>
      </c>
    </row>
    <row r="47" spans="1:18" x14ac:dyDescent="0.2">
      <c r="A47" s="33">
        <v>43886</v>
      </c>
      <c r="B47" s="1">
        <v>43886</v>
      </c>
      <c r="C47" s="3"/>
      <c r="D47" s="3">
        <v>761178000</v>
      </c>
      <c r="E47" s="3"/>
      <c r="F47" s="3"/>
      <c r="G47" s="3">
        <v>158800000</v>
      </c>
      <c r="H47" s="3">
        <v>919978000</v>
      </c>
      <c r="J47" s="1">
        <v>43844</v>
      </c>
      <c r="K47" t="s">
        <v>668</v>
      </c>
      <c r="L47" s="3">
        <v>300000000</v>
      </c>
      <c r="M47" s="3"/>
      <c r="N47" s="3"/>
      <c r="O47" s="3"/>
      <c r="P47" s="3"/>
      <c r="Q47" s="3">
        <v>300000000</v>
      </c>
      <c r="R47" s="35" t="str">
        <f>IFERROR(VLOOKUP(J47,Sheet1!A:C,3,0),"")</f>
        <v/>
      </c>
    </row>
    <row r="48" spans="1:18" x14ac:dyDescent="0.2">
      <c r="A48" s="33">
        <v>43887</v>
      </c>
      <c r="B48" s="1">
        <v>43887</v>
      </c>
      <c r="C48" s="3"/>
      <c r="D48" s="3">
        <v>854884000</v>
      </c>
      <c r="E48" s="3"/>
      <c r="F48" s="3"/>
      <c r="G48" s="3"/>
      <c r="H48" s="3">
        <v>854884000</v>
      </c>
      <c r="J48" s="1">
        <v>43844</v>
      </c>
      <c r="K48" t="s">
        <v>670</v>
      </c>
      <c r="L48" s="3"/>
      <c r="M48" s="3">
        <v>2044175000</v>
      </c>
      <c r="N48" s="3"/>
      <c r="O48" s="3"/>
      <c r="P48" s="3"/>
      <c r="Q48" s="3">
        <v>2044175000</v>
      </c>
      <c r="R48" s="35" t="str">
        <f>IFERROR(VLOOKUP(J48,Sheet1!A:C,3,0),"")</f>
        <v/>
      </c>
    </row>
    <row r="49" spans="1:18" x14ac:dyDescent="0.2">
      <c r="A49" s="33">
        <v>43888</v>
      </c>
      <c r="B49" s="1">
        <v>43888</v>
      </c>
      <c r="C49" s="3"/>
      <c r="D49" s="3">
        <v>1226863000</v>
      </c>
      <c r="E49" s="3"/>
      <c r="F49" s="3"/>
      <c r="G49" s="3">
        <v>19200000</v>
      </c>
      <c r="H49" s="3">
        <v>1246063000</v>
      </c>
      <c r="J49" s="1" t="s">
        <v>1377</v>
      </c>
      <c r="K49"/>
      <c r="L49" s="3">
        <v>333190000</v>
      </c>
      <c r="M49" s="3">
        <v>2044175000</v>
      </c>
      <c r="N49" s="3"/>
      <c r="O49" s="3"/>
      <c r="P49" s="3"/>
      <c r="Q49" s="3">
        <v>2377365000</v>
      </c>
      <c r="R49" s="35">
        <f>IFERROR(VLOOKUP(J49,Sheet1!A:C,3,0),"")</f>
        <v>2377374545</v>
      </c>
    </row>
    <row r="50" spans="1:18" x14ac:dyDescent="0.2">
      <c r="A50" s="33">
        <v>43889</v>
      </c>
      <c r="B50" s="1">
        <v>43889</v>
      </c>
      <c r="C50" s="3"/>
      <c r="D50" s="3">
        <v>724484000</v>
      </c>
      <c r="E50" s="3"/>
      <c r="F50" s="3"/>
      <c r="G50" s="3"/>
      <c r="H50" s="3">
        <v>724484000</v>
      </c>
      <c r="J50" s="1">
        <v>43845</v>
      </c>
      <c r="K50" t="s">
        <v>673</v>
      </c>
      <c r="L50" s="3">
        <v>300000000</v>
      </c>
      <c r="M50" s="3"/>
      <c r="N50" s="3"/>
      <c r="O50" s="3"/>
      <c r="P50" s="3"/>
      <c r="Q50" s="3">
        <v>300000000</v>
      </c>
      <c r="R50" s="35" t="str">
        <f>IFERROR(VLOOKUP(J50,Sheet1!A:C,3,0),"")</f>
        <v/>
      </c>
    </row>
    <row r="51" spans="1:18" x14ac:dyDescent="0.2">
      <c r="A51" s="33">
        <v>43890</v>
      </c>
      <c r="B51" s="1">
        <v>43890</v>
      </c>
      <c r="C51" s="3">
        <v>465754000</v>
      </c>
      <c r="D51" s="3">
        <v>20384000</v>
      </c>
      <c r="E51" s="3"/>
      <c r="F51" s="3"/>
      <c r="G51" s="3">
        <v>100000000</v>
      </c>
      <c r="H51" s="3">
        <v>586138000</v>
      </c>
      <c r="J51" s="1">
        <v>43845</v>
      </c>
      <c r="K51" t="s">
        <v>672</v>
      </c>
      <c r="L51" s="3">
        <v>300000000</v>
      </c>
      <c r="M51" s="3"/>
      <c r="N51" s="3"/>
      <c r="O51" s="3"/>
      <c r="P51" s="3"/>
      <c r="Q51" s="3">
        <v>300000000</v>
      </c>
      <c r="R51" s="35" t="str">
        <f>IFERROR(VLOOKUP(J51,Sheet1!A:C,3,0),"")</f>
        <v/>
      </c>
    </row>
    <row r="52" spans="1:18" x14ac:dyDescent="0.2">
      <c r="A52" s="33">
        <v>43892</v>
      </c>
      <c r="B52" s="1">
        <v>43892</v>
      </c>
      <c r="C52" s="3"/>
      <c r="D52" s="3">
        <v>852751000</v>
      </c>
      <c r="E52" s="3"/>
      <c r="F52" s="3"/>
      <c r="G52" s="3"/>
      <c r="H52" s="3">
        <v>852751000</v>
      </c>
      <c r="J52" s="1">
        <v>43845</v>
      </c>
      <c r="K52" t="s">
        <v>671</v>
      </c>
      <c r="L52" s="3"/>
      <c r="M52" s="3">
        <v>1173314000</v>
      </c>
      <c r="N52" s="3"/>
      <c r="O52" s="3"/>
      <c r="P52" s="3"/>
      <c r="Q52" s="3">
        <v>1173314000</v>
      </c>
      <c r="R52" s="35" t="str">
        <f>IFERROR(VLOOKUP(J52,Sheet1!A:C,3,0),"")</f>
        <v/>
      </c>
    </row>
    <row r="53" spans="1:18" x14ac:dyDescent="0.2">
      <c r="A53" s="33">
        <v>43893</v>
      </c>
      <c r="B53" s="1">
        <v>43893</v>
      </c>
      <c r="C53" s="3">
        <v>1100966000</v>
      </c>
      <c r="D53" s="3"/>
      <c r="E53" s="3"/>
      <c r="F53" s="3"/>
      <c r="G53" s="3">
        <v>250800000</v>
      </c>
      <c r="H53" s="3">
        <v>1351766000</v>
      </c>
      <c r="J53" s="1" t="s">
        <v>1378</v>
      </c>
      <c r="K53"/>
      <c r="L53" s="3">
        <v>600000000</v>
      </c>
      <c r="M53" s="3">
        <v>1173314000</v>
      </c>
      <c r="N53" s="3"/>
      <c r="O53" s="3"/>
      <c r="P53" s="3"/>
      <c r="Q53" s="3">
        <v>1773314000</v>
      </c>
      <c r="R53" s="35">
        <f>IFERROR(VLOOKUP(J53,Sheet1!A:C,3,0),"")</f>
        <v>1773463983</v>
      </c>
    </row>
    <row r="54" spans="1:18" x14ac:dyDescent="0.2">
      <c r="A54" s="33">
        <v>43894</v>
      </c>
      <c r="B54" s="1">
        <v>43894</v>
      </c>
      <c r="C54" s="3"/>
      <c r="D54" s="3">
        <v>788897000</v>
      </c>
      <c r="E54" s="3"/>
      <c r="F54" s="3"/>
      <c r="G54" s="3">
        <v>124822000</v>
      </c>
      <c r="H54" s="3">
        <v>913719000</v>
      </c>
      <c r="J54" s="1">
        <v>43846</v>
      </c>
      <c r="K54" t="s">
        <v>676</v>
      </c>
      <c r="L54" s="3">
        <v>50000000</v>
      </c>
      <c r="M54" s="3"/>
      <c r="N54" s="3"/>
      <c r="O54" s="3"/>
      <c r="P54" s="3"/>
      <c r="Q54" s="3">
        <v>50000000</v>
      </c>
      <c r="R54" s="35" t="str">
        <f>IFERROR(VLOOKUP(J54,Sheet1!A:C,3,0),"")</f>
        <v/>
      </c>
    </row>
    <row r="55" spans="1:18" x14ac:dyDescent="0.2">
      <c r="A55" s="33">
        <v>43895</v>
      </c>
      <c r="B55" s="1">
        <v>43895</v>
      </c>
      <c r="C55" s="3"/>
      <c r="D55" s="3">
        <v>786905000</v>
      </c>
      <c r="E55" s="3"/>
      <c r="F55" s="3"/>
      <c r="G55" s="3">
        <v>102000000</v>
      </c>
      <c r="H55" s="3">
        <v>888905000</v>
      </c>
      <c r="J55" s="1">
        <v>43846</v>
      </c>
      <c r="K55" t="s">
        <v>675</v>
      </c>
      <c r="L55" s="3">
        <v>50000000</v>
      </c>
      <c r="M55" s="3"/>
      <c r="N55" s="3"/>
      <c r="O55" s="3"/>
      <c r="P55" s="3"/>
      <c r="Q55" s="3">
        <v>50000000</v>
      </c>
      <c r="R55" s="35" t="str">
        <f>IFERROR(VLOOKUP(J55,Sheet1!A:C,3,0),"")</f>
        <v/>
      </c>
    </row>
    <row r="56" spans="1:18" x14ac:dyDescent="0.2">
      <c r="A56" s="33">
        <v>43896</v>
      </c>
      <c r="B56" s="1">
        <v>43896</v>
      </c>
      <c r="C56" s="3">
        <v>845940000</v>
      </c>
      <c r="D56" s="3"/>
      <c r="E56" s="3"/>
      <c r="F56" s="3"/>
      <c r="G56" s="3"/>
      <c r="H56" s="3">
        <v>845940000</v>
      </c>
      <c r="J56" s="1">
        <v>43846</v>
      </c>
      <c r="K56" t="s">
        <v>674</v>
      </c>
      <c r="L56" s="3"/>
      <c r="M56" s="3">
        <v>1086186000</v>
      </c>
      <c r="N56" s="3"/>
      <c r="O56" s="3"/>
      <c r="P56" s="3"/>
      <c r="Q56" s="3">
        <v>1086186000</v>
      </c>
      <c r="R56" s="35" t="str">
        <f>IFERROR(VLOOKUP(J56,Sheet1!A:C,3,0),"")</f>
        <v/>
      </c>
    </row>
    <row r="57" spans="1:18" x14ac:dyDescent="0.2">
      <c r="A57" s="33">
        <v>43897</v>
      </c>
      <c r="B57" s="1">
        <v>43897</v>
      </c>
      <c r="C57" s="3">
        <v>659395000</v>
      </c>
      <c r="D57" s="3"/>
      <c r="E57" s="3"/>
      <c r="F57" s="3"/>
      <c r="G57" s="3">
        <v>5900000</v>
      </c>
      <c r="H57" s="3">
        <v>665295000</v>
      </c>
      <c r="J57" s="1" t="s">
        <v>1379</v>
      </c>
      <c r="K57"/>
      <c r="L57" s="3">
        <v>100000000</v>
      </c>
      <c r="M57" s="3">
        <v>1086186000</v>
      </c>
      <c r="N57" s="3"/>
      <c r="O57" s="3"/>
      <c r="P57" s="3"/>
      <c r="Q57" s="3">
        <v>1186186000</v>
      </c>
      <c r="R57" s="35">
        <f>IFERROR(VLOOKUP(J57,Sheet1!A:C,3,0),"")</f>
        <v>1216103802</v>
      </c>
    </row>
    <row r="58" spans="1:18" x14ac:dyDescent="0.2">
      <c r="A58" s="33">
        <v>43899</v>
      </c>
      <c r="B58" s="1">
        <v>43899</v>
      </c>
      <c r="C58" s="3">
        <v>395000000</v>
      </c>
      <c r="D58" s="3">
        <v>379697000</v>
      </c>
      <c r="E58" s="3"/>
      <c r="F58" s="3"/>
      <c r="G58" s="3">
        <v>456000000</v>
      </c>
      <c r="H58" s="3">
        <v>1230697000</v>
      </c>
      <c r="J58" s="1">
        <v>43847</v>
      </c>
      <c r="K58" t="s">
        <v>678</v>
      </c>
      <c r="L58" s="3">
        <v>29910000</v>
      </c>
      <c r="M58" s="3"/>
      <c r="N58" s="3"/>
      <c r="O58" s="3"/>
      <c r="P58" s="3"/>
      <c r="Q58" s="3">
        <v>29910000</v>
      </c>
      <c r="R58" s="35" t="str">
        <f>IFERROR(VLOOKUP(J58,Sheet1!A:C,3,0),"")</f>
        <v/>
      </c>
    </row>
    <row r="59" spans="1:18" x14ac:dyDescent="0.2">
      <c r="A59" s="33">
        <v>43900</v>
      </c>
      <c r="B59" s="1">
        <v>43900</v>
      </c>
      <c r="C59" s="3">
        <v>262120000</v>
      </c>
      <c r="D59" s="3">
        <v>649594000</v>
      </c>
      <c r="E59" s="3"/>
      <c r="F59" s="3"/>
      <c r="G59" s="3"/>
      <c r="H59" s="3">
        <v>911714000</v>
      </c>
      <c r="J59" s="1">
        <v>43847</v>
      </c>
      <c r="K59" t="s">
        <v>677</v>
      </c>
      <c r="L59" s="3"/>
      <c r="M59" s="3">
        <v>966615000</v>
      </c>
      <c r="N59" s="3"/>
      <c r="O59" s="3"/>
      <c r="P59" s="3"/>
      <c r="Q59" s="3">
        <v>966615000</v>
      </c>
      <c r="R59" s="35" t="str">
        <f>IFERROR(VLOOKUP(J59,Sheet1!A:C,3,0),"")</f>
        <v/>
      </c>
    </row>
    <row r="60" spans="1:18" x14ac:dyDescent="0.2">
      <c r="A60" s="33">
        <v>43901</v>
      </c>
      <c r="B60" s="1">
        <v>43901</v>
      </c>
      <c r="C60" s="3">
        <v>728932000</v>
      </c>
      <c r="D60" s="3"/>
      <c r="E60" s="3"/>
      <c r="F60" s="3"/>
      <c r="G60" s="3">
        <v>206316000</v>
      </c>
      <c r="H60" s="3">
        <v>935248000</v>
      </c>
      <c r="J60" s="1" t="s">
        <v>1380</v>
      </c>
      <c r="K60"/>
      <c r="L60" s="3">
        <v>29910000</v>
      </c>
      <c r="M60" s="3">
        <v>966615000</v>
      </c>
      <c r="N60" s="3"/>
      <c r="O60" s="3"/>
      <c r="P60" s="3"/>
      <c r="Q60" s="3">
        <v>996525000</v>
      </c>
      <c r="R60" s="35">
        <f>IFERROR(VLOOKUP(J60,Sheet1!A:C,3,0),"")</f>
        <v>1010978372</v>
      </c>
    </row>
    <row r="61" spans="1:18" x14ac:dyDescent="0.2">
      <c r="A61" s="33">
        <v>43902</v>
      </c>
      <c r="B61" s="1">
        <v>43902</v>
      </c>
      <c r="C61" s="3">
        <v>739983000</v>
      </c>
      <c r="D61" s="3"/>
      <c r="E61" s="3"/>
      <c r="F61" s="3"/>
      <c r="G61" s="3">
        <v>9000000</v>
      </c>
      <c r="H61" s="3">
        <v>748983000</v>
      </c>
      <c r="J61" s="1">
        <v>43848</v>
      </c>
      <c r="K61" t="s">
        <v>682</v>
      </c>
      <c r="L61" s="3"/>
      <c r="M61" s="3">
        <v>123458000</v>
      </c>
      <c r="N61" s="3"/>
      <c r="O61" s="3"/>
      <c r="P61" s="3"/>
      <c r="Q61" s="3">
        <v>123458000</v>
      </c>
      <c r="R61" s="35" t="str">
        <f>IFERROR(VLOOKUP(J61,Sheet1!A:C,3,0),"")</f>
        <v/>
      </c>
    </row>
    <row r="62" spans="1:18" x14ac:dyDescent="0.2">
      <c r="A62" s="33">
        <v>43903</v>
      </c>
      <c r="B62" s="1">
        <v>43903</v>
      </c>
      <c r="C62" s="3">
        <v>226000000</v>
      </c>
      <c r="D62" s="3">
        <v>491983000</v>
      </c>
      <c r="E62" s="3"/>
      <c r="F62" s="3"/>
      <c r="G62" s="3"/>
      <c r="H62" s="3">
        <v>717983000</v>
      </c>
      <c r="J62" s="1">
        <v>43848</v>
      </c>
      <c r="K62" t="s">
        <v>684</v>
      </c>
      <c r="L62" s="3"/>
      <c r="M62" s="3">
        <v>28098000</v>
      </c>
      <c r="N62" s="3"/>
      <c r="O62" s="3"/>
      <c r="P62" s="3"/>
      <c r="Q62" s="3">
        <v>28098000</v>
      </c>
      <c r="R62" s="35" t="str">
        <f>IFERROR(VLOOKUP(J62,Sheet1!A:C,3,0),"")</f>
        <v/>
      </c>
    </row>
    <row r="63" spans="1:18" x14ac:dyDescent="0.2">
      <c r="A63" s="33">
        <v>43904</v>
      </c>
      <c r="B63" s="1">
        <v>43904</v>
      </c>
      <c r="C63" s="3">
        <v>351707000</v>
      </c>
      <c r="D63" s="3"/>
      <c r="E63" s="3"/>
      <c r="F63" s="3"/>
      <c r="G63" s="3">
        <v>230000000</v>
      </c>
      <c r="H63" s="3">
        <v>581707000</v>
      </c>
      <c r="J63" s="1">
        <v>43848</v>
      </c>
      <c r="K63" t="s">
        <v>680</v>
      </c>
      <c r="L63" s="3">
        <v>300000000</v>
      </c>
      <c r="M63" s="3"/>
      <c r="N63" s="3"/>
      <c r="O63" s="3"/>
      <c r="P63" s="3"/>
      <c r="Q63" s="3">
        <v>300000000</v>
      </c>
      <c r="R63" s="35" t="str">
        <f>IFERROR(VLOOKUP(J63,Sheet1!A:C,3,0),"")</f>
        <v/>
      </c>
    </row>
    <row r="64" spans="1:18" x14ac:dyDescent="0.2">
      <c r="A64" s="33">
        <v>43906</v>
      </c>
      <c r="B64" s="1">
        <v>43906</v>
      </c>
      <c r="C64" s="3"/>
      <c r="D64" s="3">
        <v>732703000</v>
      </c>
      <c r="E64" s="3"/>
      <c r="F64" s="3"/>
      <c r="G64" s="3">
        <v>199100000</v>
      </c>
      <c r="H64" s="3">
        <v>931803000</v>
      </c>
      <c r="J64" s="1">
        <v>43848</v>
      </c>
      <c r="K64" t="s">
        <v>679</v>
      </c>
      <c r="L64" s="3">
        <v>300000000</v>
      </c>
      <c r="M64" s="3"/>
      <c r="N64" s="3"/>
      <c r="O64" s="3"/>
      <c r="P64" s="3"/>
      <c r="Q64" s="3">
        <v>300000000</v>
      </c>
      <c r="R64" s="35" t="str">
        <f>IFERROR(VLOOKUP(J64,Sheet1!A:C,3,0),"")</f>
        <v/>
      </c>
    </row>
    <row r="65" spans="1:18" x14ac:dyDescent="0.2">
      <c r="A65" s="33">
        <v>43907</v>
      </c>
      <c r="B65" s="1">
        <v>43907</v>
      </c>
      <c r="C65" s="3">
        <v>175000000</v>
      </c>
      <c r="D65" s="3">
        <v>809972000</v>
      </c>
      <c r="E65" s="3"/>
      <c r="F65" s="3"/>
      <c r="G65" s="3"/>
      <c r="H65" s="3">
        <v>984972000</v>
      </c>
      <c r="J65" s="1">
        <v>43848</v>
      </c>
      <c r="K65" t="s">
        <v>683</v>
      </c>
      <c r="L65" s="3">
        <v>105332000</v>
      </c>
      <c r="M65" s="3"/>
      <c r="N65" s="3"/>
      <c r="O65" s="3"/>
      <c r="P65" s="3"/>
      <c r="Q65" s="3">
        <v>105332000</v>
      </c>
      <c r="R65" s="35" t="str">
        <f>IFERROR(VLOOKUP(J65,Sheet1!A:C,3,0),"")</f>
        <v/>
      </c>
    </row>
    <row r="66" spans="1:18" x14ac:dyDescent="0.2">
      <c r="A66" s="33">
        <v>43908</v>
      </c>
      <c r="B66" s="1">
        <v>43908</v>
      </c>
      <c r="C66" s="3"/>
      <c r="D66" s="3">
        <v>758358000</v>
      </c>
      <c r="E66" s="3"/>
      <c r="F66" s="3"/>
      <c r="G66" s="3"/>
      <c r="H66" s="3">
        <v>758358000</v>
      </c>
      <c r="J66" s="1">
        <v>43848</v>
      </c>
      <c r="K66" t="s">
        <v>681</v>
      </c>
      <c r="L66" s="3"/>
      <c r="M66" s="3">
        <v>703471000</v>
      </c>
      <c r="N66" s="3"/>
      <c r="O66" s="3"/>
      <c r="P66" s="3"/>
      <c r="Q66" s="3">
        <v>703471000</v>
      </c>
      <c r="R66" s="35" t="str">
        <f>IFERROR(VLOOKUP(J66,Sheet1!A:C,3,0),"")</f>
        <v/>
      </c>
    </row>
    <row r="67" spans="1:18" x14ac:dyDescent="0.2">
      <c r="A67" s="33">
        <v>43909</v>
      </c>
      <c r="B67" s="1">
        <v>43909</v>
      </c>
      <c r="C67" s="3"/>
      <c r="D67" s="3">
        <v>666663000</v>
      </c>
      <c r="E67" s="3"/>
      <c r="F67" s="3"/>
      <c r="G67" s="3"/>
      <c r="H67" s="3">
        <v>666663000</v>
      </c>
      <c r="J67" s="1" t="s">
        <v>1381</v>
      </c>
      <c r="K67"/>
      <c r="L67" s="3">
        <v>705332000</v>
      </c>
      <c r="M67" s="3">
        <v>855027000</v>
      </c>
      <c r="N67" s="3"/>
      <c r="O67" s="3"/>
      <c r="P67" s="3"/>
      <c r="Q67" s="3">
        <v>1560359000</v>
      </c>
      <c r="R67" s="35">
        <f>IFERROR(VLOOKUP(J67,Sheet1!A:C,3,0),"")</f>
        <v>1560359210</v>
      </c>
    </row>
    <row r="68" spans="1:18" x14ac:dyDescent="0.2">
      <c r="A68" s="33">
        <v>43910</v>
      </c>
      <c r="B68" s="1">
        <v>43910</v>
      </c>
      <c r="C68" s="3"/>
      <c r="D68" s="3">
        <v>576680000</v>
      </c>
      <c r="E68" s="3"/>
      <c r="F68" s="3"/>
      <c r="G68" s="3"/>
      <c r="H68" s="3">
        <v>576680000</v>
      </c>
      <c r="J68" s="1">
        <v>43849</v>
      </c>
      <c r="K68" t="s">
        <v>685</v>
      </c>
      <c r="L68" s="3">
        <v>169610000</v>
      </c>
      <c r="M68" s="3"/>
      <c r="N68" s="3"/>
      <c r="O68" s="3"/>
      <c r="P68" s="3"/>
      <c r="Q68" s="3">
        <v>169610000</v>
      </c>
      <c r="R68" s="35" t="str">
        <f>IFERROR(VLOOKUP(J68,Sheet1!A:C,3,0),"")</f>
        <v/>
      </c>
    </row>
    <row r="69" spans="1:18" x14ac:dyDescent="0.2">
      <c r="A69" s="33">
        <v>43911</v>
      </c>
      <c r="B69" s="1">
        <v>43911</v>
      </c>
      <c r="C69" s="3"/>
      <c r="D69" s="3">
        <v>546673068</v>
      </c>
      <c r="E69" s="3"/>
      <c r="F69" s="3">
        <v>165960000</v>
      </c>
      <c r="G69" s="3">
        <v>4300000</v>
      </c>
      <c r="H69" s="3">
        <v>716933068</v>
      </c>
      <c r="J69" s="1" t="s">
        <v>1382</v>
      </c>
      <c r="K69"/>
      <c r="L69" s="3">
        <v>169610000</v>
      </c>
      <c r="M69" s="3"/>
      <c r="N69" s="3"/>
      <c r="O69" s="3"/>
      <c r="P69" s="3"/>
      <c r="Q69" s="3">
        <v>169610000</v>
      </c>
      <c r="R69" s="35">
        <f>IFERROR(VLOOKUP(J69,Sheet1!A:C,3,0),"")</f>
        <v>518825721</v>
      </c>
    </row>
    <row r="70" spans="1:18" x14ac:dyDescent="0.2">
      <c r="A70" s="33">
        <v>43913</v>
      </c>
      <c r="B70" s="1">
        <v>43913</v>
      </c>
      <c r="C70" s="3"/>
      <c r="D70" s="3">
        <v>917715000</v>
      </c>
      <c r="E70" s="3"/>
      <c r="F70" s="3"/>
      <c r="G70" s="3"/>
      <c r="H70" s="3">
        <v>917715000</v>
      </c>
      <c r="J70" s="1">
        <v>43850</v>
      </c>
      <c r="K70" t="s">
        <v>687</v>
      </c>
      <c r="L70" s="3">
        <v>286761000</v>
      </c>
      <c r="M70" s="3"/>
      <c r="N70" s="3"/>
      <c r="O70" s="3"/>
      <c r="P70" s="3"/>
      <c r="Q70" s="3">
        <v>286761000</v>
      </c>
      <c r="R70" s="35" t="str">
        <f>IFERROR(VLOOKUP(J70,Sheet1!A:C,3,0),"")</f>
        <v/>
      </c>
    </row>
    <row r="71" spans="1:18" x14ac:dyDescent="0.2">
      <c r="A71" s="33">
        <v>43914</v>
      </c>
      <c r="B71" s="1">
        <v>43914</v>
      </c>
      <c r="C71" s="3"/>
      <c r="D71" s="3">
        <v>791132000</v>
      </c>
      <c r="E71" s="3"/>
      <c r="F71" s="3"/>
      <c r="G71" s="3">
        <v>27778000</v>
      </c>
      <c r="H71" s="3">
        <v>818910000</v>
      </c>
      <c r="J71" s="1">
        <v>43850</v>
      </c>
      <c r="K71" t="s">
        <v>688</v>
      </c>
      <c r="L71" s="3">
        <v>62454000</v>
      </c>
      <c r="M71" s="3"/>
      <c r="N71" s="3"/>
      <c r="O71" s="3"/>
      <c r="P71" s="3"/>
      <c r="Q71" s="3">
        <v>62454000</v>
      </c>
      <c r="R71" s="35" t="str">
        <f>IFERROR(VLOOKUP(J71,Sheet1!A:C,3,0),"")</f>
        <v/>
      </c>
    </row>
    <row r="72" spans="1:18" x14ac:dyDescent="0.2">
      <c r="A72" s="33">
        <v>43915</v>
      </c>
      <c r="B72" s="1">
        <v>43915</v>
      </c>
      <c r="C72" s="3"/>
      <c r="D72" s="3">
        <v>584144000</v>
      </c>
      <c r="E72" s="3"/>
      <c r="F72" s="3"/>
      <c r="G72" s="3">
        <v>63786000</v>
      </c>
      <c r="H72" s="3">
        <v>647930000</v>
      </c>
      <c r="J72" s="1">
        <v>43850</v>
      </c>
      <c r="K72" t="s">
        <v>686</v>
      </c>
      <c r="L72" s="3">
        <v>23313600</v>
      </c>
      <c r="M72" s="3"/>
      <c r="N72" s="3"/>
      <c r="O72" s="3"/>
      <c r="P72" s="3"/>
      <c r="Q72" s="3">
        <v>23313600</v>
      </c>
      <c r="R72" s="35" t="str">
        <f>IFERROR(VLOOKUP(J72,Sheet1!A:C,3,0),"")</f>
        <v/>
      </c>
    </row>
    <row r="73" spans="1:18" x14ac:dyDescent="0.2">
      <c r="A73" s="33">
        <v>43916</v>
      </c>
      <c r="B73" s="1">
        <v>43916</v>
      </c>
      <c r="C73" s="3"/>
      <c r="D73" s="3">
        <v>574029000</v>
      </c>
      <c r="E73" s="3"/>
      <c r="F73" s="3"/>
      <c r="G73" s="3">
        <v>90293000</v>
      </c>
      <c r="H73" s="3">
        <v>664322000</v>
      </c>
      <c r="J73" s="1" t="s">
        <v>1383</v>
      </c>
      <c r="K73"/>
      <c r="L73" s="3">
        <v>372528600</v>
      </c>
      <c r="M73" s="3"/>
      <c r="N73" s="3"/>
      <c r="O73" s="3"/>
      <c r="P73" s="3"/>
      <c r="Q73" s="3">
        <v>372528600</v>
      </c>
      <c r="R73" s="35">
        <f>IFERROR(VLOOKUP(J73,Sheet1!A:C,3,0),"")</f>
        <v>233136427</v>
      </c>
    </row>
    <row r="74" spans="1:18" x14ac:dyDescent="0.2">
      <c r="A74" s="33">
        <v>43917</v>
      </c>
      <c r="B74" s="1">
        <v>43917</v>
      </c>
      <c r="C74" s="3"/>
      <c r="D74" s="3">
        <v>585984000</v>
      </c>
      <c r="E74" s="3"/>
      <c r="F74" s="3"/>
      <c r="G74" s="3">
        <v>44045000</v>
      </c>
      <c r="H74" s="3">
        <v>630029000</v>
      </c>
      <c r="J74" s="1">
        <v>43851</v>
      </c>
      <c r="K74" t="s">
        <v>689</v>
      </c>
      <c r="L74" s="3"/>
      <c r="M74" s="3">
        <v>1360585000</v>
      </c>
      <c r="N74" s="3"/>
      <c r="O74" s="3"/>
      <c r="P74" s="3"/>
      <c r="Q74" s="3">
        <v>1360585000</v>
      </c>
      <c r="R74" s="35" t="str">
        <f>IFERROR(VLOOKUP(J74,Sheet1!A:C,3,0),"")</f>
        <v/>
      </c>
    </row>
    <row r="75" spans="1:18" x14ac:dyDescent="0.2">
      <c r="A75" s="33">
        <v>43918</v>
      </c>
      <c r="B75" s="1">
        <v>43918</v>
      </c>
      <c r="C75" s="3">
        <v>418215000</v>
      </c>
      <c r="D75" s="3"/>
      <c r="E75" s="3"/>
      <c r="F75" s="3">
        <v>26000000</v>
      </c>
      <c r="G75" s="3">
        <v>133000000</v>
      </c>
      <c r="H75" s="3">
        <v>577215000</v>
      </c>
      <c r="J75" s="1" t="s">
        <v>1384</v>
      </c>
      <c r="K75"/>
      <c r="L75" s="3"/>
      <c r="M75" s="3">
        <v>1360585000</v>
      </c>
      <c r="N75" s="3"/>
      <c r="O75" s="3"/>
      <c r="P75" s="3"/>
      <c r="Q75" s="3">
        <v>1360585000</v>
      </c>
      <c r="R75" s="35">
        <f>IFERROR(VLOOKUP(J75,Sheet1!A:C,3,0),"")</f>
        <v>1372457992</v>
      </c>
    </row>
    <row r="76" spans="1:18" x14ac:dyDescent="0.2">
      <c r="A76" s="33">
        <v>43920</v>
      </c>
      <c r="B76" s="1">
        <v>43920</v>
      </c>
      <c r="C76" s="3">
        <v>853770000</v>
      </c>
      <c r="D76" s="3">
        <v>194880000</v>
      </c>
      <c r="E76" s="3"/>
      <c r="F76" s="3"/>
      <c r="G76" s="3"/>
      <c r="H76" s="3">
        <v>1048650000</v>
      </c>
      <c r="J76" s="1">
        <v>43852</v>
      </c>
      <c r="K76" t="s">
        <v>693</v>
      </c>
      <c r="L76" s="3">
        <v>414594000</v>
      </c>
      <c r="M76" s="3"/>
      <c r="N76" s="3"/>
      <c r="O76" s="3"/>
      <c r="P76" s="3"/>
      <c r="Q76" s="3">
        <v>414594000</v>
      </c>
      <c r="R76" s="35" t="str">
        <f>IFERROR(VLOOKUP(J76,Sheet1!A:C,3,0),"")</f>
        <v/>
      </c>
    </row>
    <row r="77" spans="1:18" x14ac:dyDescent="0.2">
      <c r="A77" s="33">
        <v>43921</v>
      </c>
      <c r="B77" s="1">
        <v>43921</v>
      </c>
      <c r="C77" s="3">
        <v>132652000</v>
      </c>
      <c r="D77" s="3">
        <v>619779000</v>
      </c>
      <c r="E77" s="3"/>
      <c r="F77" s="3"/>
      <c r="G77" s="3"/>
      <c r="H77" s="3">
        <v>752431000</v>
      </c>
      <c r="J77" s="1">
        <v>43852</v>
      </c>
      <c r="K77" t="s">
        <v>690</v>
      </c>
      <c r="L77" s="3">
        <v>42766000</v>
      </c>
      <c r="M77" s="3"/>
      <c r="N77" s="3"/>
      <c r="O77" s="3"/>
      <c r="P77" s="3"/>
      <c r="Q77" s="3">
        <v>42766000</v>
      </c>
      <c r="R77" s="35" t="str">
        <f>IFERROR(VLOOKUP(J77,Sheet1!A:C,3,0),"")</f>
        <v/>
      </c>
    </row>
    <row r="78" spans="1:18" x14ac:dyDescent="0.2">
      <c r="A78" s="33">
        <v>43922</v>
      </c>
      <c r="B78" s="1">
        <v>43922</v>
      </c>
      <c r="C78" s="3">
        <v>197532000</v>
      </c>
      <c r="D78" s="3">
        <v>587361000</v>
      </c>
      <c r="E78" s="3"/>
      <c r="F78" s="3"/>
      <c r="G78" s="3"/>
      <c r="H78" s="3">
        <v>784893000</v>
      </c>
      <c r="J78" s="1">
        <v>43852</v>
      </c>
      <c r="K78" t="s">
        <v>691</v>
      </c>
      <c r="L78" s="3">
        <v>121093000</v>
      </c>
      <c r="M78" s="3"/>
      <c r="N78" s="3"/>
      <c r="O78" s="3"/>
      <c r="P78" s="3"/>
      <c r="Q78" s="3">
        <v>121093000</v>
      </c>
      <c r="R78" s="35" t="str">
        <f>IFERROR(VLOOKUP(J78,Sheet1!A:C,3,0),"")</f>
        <v/>
      </c>
    </row>
    <row r="79" spans="1:18" x14ac:dyDescent="0.2">
      <c r="A79" s="33">
        <v>43924</v>
      </c>
      <c r="B79" s="1">
        <v>43924</v>
      </c>
      <c r="C79" s="3">
        <v>220511000</v>
      </c>
      <c r="D79" s="3">
        <v>378345000</v>
      </c>
      <c r="E79" s="3"/>
      <c r="F79" s="3"/>
      <c r="G79" s="3"/>
      <c r="H79" s="3">
        <v>598856000</v>
      </c>
      <c r="J79" s="1">
        <v>43852</v>
      </c>
      <c r="K79" t="s">
        <v>692</v>
      </c>
      <c r="L79" s="3">
        <v>300000000</v>
      </c>
      <c r="M79" s="3"/>
      <c r="N79" s="3"/>
      <c r="O79" s="3"/>
      <c r="P79" s="3"/>
      <c r="Q79" s="3">
        <v>300000000</v>
      </c>
      <c r="R79" s="35" t="str">
        <f>IFERROR(VLOOKUP(J79,Sheet1!A:C,3,0),"")</f>
        <v/>
      </c>
    </row>
    <row r="80" spans="1:18" x14ac:dyDescent="0.2">
      <c r="A80" s="33">
        <v>43925</v>
      </c>
      <c r="B80" s="1">
        <v>43925</v>
      </c>
      <c r="C80" s="3">
        <v>549861000</v>
      </c>
      <c r="D80" s="3"/>
      <c r="E80" s="3"/>
      <c r="F80" s="3"/>
      <c r="G80" s="3"/>
      <c r="H80" s="3">
        <v>549861000</v>
      </c>
      <c r="J80" s="1" t="s">
        <v>1385</v>
      </c>
      <c r="K80"/>
      <c r="L80" s="3">
        <v>878453000</v>
      </c>
      <c r="M80" s="3"/>
      <c r="N80" s="3"/>
      <c r="O80" s="3"/>
      <c r="P80" s="3"/>
      <c r="Q80" s="3">
        <v>878453000</v>
      </c>
      <c r="R80" s="35">
        <f>IFERROR(VLOOKUP(J80,Sheet1!A:C,3,0),"")</f>
        <v>835687293</v>
      </c>
    </row>
    <row r="81" spans="1:18" x14ac:dyDescent="0.2">
      <c r="A81" s="33">
        <v>43927</v>
      </c>
      <c r="B81" s="1">
        <v>43927</v>
      </c>
      <c r="C81" s="3"/>
      <c r="D81" s="3">
        <v>832895000</v>
      </c>
      <c r="E81" s="3"/>
      <c r="F81" s="3">
        <v>63657000</v>
      </c>
      <c r="G81" s="3">
        <v>331431000</v>
      </c>
      <c r="H81" s="3">
        <v>1227983000</v>
      </c>
      <c r="J81" s="1">
        <v>43853</v>
      </c>
      <c r="K81" t="s">
        <v>694</v>
      </c>
      <c r="L81" s="3">
        <v>75940000</v>
      </c>
      <c r="M81" s="3"/>
      <c r="N81" s="3"/>
      <c r="O81" s="3"/>
      <c r="P81" s="3"/>
      <c r="Q81" s="3">
        <v>75940000</v>
      </c>
      <c r="R81" s="35" t="str">
        <f>IFERROR(VLOOKUP(J81,Sheet1!A:C,3,0),"")</f>
        <v/>
      </c>
    </row>
    <row r="82" spans="1:18" x14ac:dyDescent="0.2">
      <c r="A82" s="33">
        <v>43928</v>
      </c>
      <c r="B82" s="1">
        <v>43928</v>
      </c>
      <c r="C82" s="3"/>
      <c r="D82" s="3">
        <v>768838000</v>
      </c>
      <c r="E82" s="3"/>
      <c r="F82" s="3">
        <v>192058000</v>
      </c>
      <c r="G82" s="3"/>
      <c r="H82" s="3">
        <v>960896000</v>
      </c>
      <c r="J82" s="1">
        <v>43853</v>
      </c>
      <c r="K82" t="s">
        <v>695</v>
      </c>
      <c r="L82" s="3">
        <v>300000000</v>
      </c>
      <c r="M82" s="3"/>
      <c r="N82" s="3"/>
      <c r="O82" s="3"/>
      <c r="P82" s="3"/>
      <c r="Q82" s="3">
        <v>300000000</v>
      </c>
      <c r="R82" s="35" t="str">
        <f>IFERROR(VLOOKUP(J82,Sheet1!A:C,3,0),"")</f>
        <v/>
      </c>
    </row>
    <row r="83" spans="1:18" x14ac:dyDescent="0.2">
      <c r="A83" s="33">
        <v>43929</v>
      </c>
      <c r="B83" s="1">
        <v>43929</v>
      </c>
      <c r="C83" s="3"/>
      <c r="D83" s="3">
        <v>718723500</v>
      </c>
      <c r="E83" s="3"/>
      <c r="F83" s="3"/>
      <c r="G83" s="3"/>
      <c r="H83" s="3">
        <v>718723500</v>
      </c>
      <c r="J83" s="1" t="s">
        <v>1386</v>
      </c>
      <c r="K83"/>
      <c r="L83" s="3">
        <v>375940000</v>
      </c>
      <c r="M83" s="3"/>
      <c r="N83" s="3"/>
      <c r="O83" s="3"/>
      <c r="P83" s="3"/>
      <c r="Q83" s="3">
        <v>375940000</v>
      </c>
      <c r="R83" s="35">
        <f>IFERROR(VLOOKUP(J83,Sheet1!A:C,3,0),"")</f>
        <v>417330354</v>
      </c>
    </row>
    <row r="84" spans="1:18" x14ac:dyDescent="0.2">
      <c r="A84" s="33">
        <v>43930</v>
      </c>
      <c r="B84" s="1">
        <v>43930</v>
      </c>
      <c r="C84" s="3"/>
      <c r="D84" s="3">
        <v>750000500</v>
      </c>
      <c r="E84" s="3"/>
      <c r="F84" s="3">
        <v>57246000</v>
      </c>
      <c r="G84" s="3"/>
      <c r="H84" s="3">
        <v>807246500</v>
      </c>
      <c r="J84" s="1">
        <v>43861</v>
      </c>
      <c r="K84" t="s">
        <v>696</v>
      </c>
      <c r="L84" s="3"/>
      <c r="M84" s="3"/>
      <c r="N84" s="3"/>
      <c r="O84" s="3"/>
      <c r="P84" s="3">
        <v>38622000</v>
      </c>
      <c r="Q84" s="3">
        <v>38622000</v>
      </c>
      <c r="R84" s="35" t="str">
        <f>IFERROR(VLOOKUP(J84,Sheet1!A:C,3,0),"")</f>
        <v/>
      </c>
    </row>
    <row r="85" spans="1:18" x14ac:dyDescent="0.2">
      <c r="A85" s="33">
        <v>43931</v>
      </c>
      <c r="B85" s="1">
        <v>43931</v>
      </c>
      <c r="C85" s="3"/>
      <c r="D85" s="3">
        <v>601828000</v>
      </c>
      <c r="E85" s="3"/>
      <c r="F85" s="3"/>
      <c r="G85" s="3"/>
      <c r="H85" s="3">
        <v>601828000</v>
      </c>
      <c r="J85" s="1" t="s">
        <v>1387</v>
      </c>
      <c r="K85"/>
      <c r="L85" s="3"/>
      <c r="M85" s="3"/>
      <c r="N85" s="3"/>
      <c r="O85" s="3"/>
      <c r="P85" s="3">
        <v>38622000</v>
      </c>
      <c r="Q85" s="3">
        <v>38622000</v>
      </c>
      <c r="R85" s="35">
        <f>IFERROR(VLOOKUP(J85,Sheet1!A:C,3,0),"")</f>
        <v>38742192</v>
      </c>
    </row>
    <row r="86" spans="1:18" x14ac:dyDescent="0.2">
      <c r="A86" s="33">
        <v>43932</v>
      </c>
      <c r="B86" s="1">
        <v>43932</v>
      </c>
      <c r="C86" s="3"/>
      <c r="D86" s="3">
        <v>1097057000</v>
      </c>
      <c r="E86" s="3"/>
      <c r="F86" s="3"/>
      <c r="G86" s="3"/>
      <c r="H86" s="3">
        <v>1097057000</v>
      </c>
      <c r="J86" s="1">
        <v>43862</v>
      </c>
      <c r="K86" t="s">
        <v>699</v>
      </c>
      <c r="L86" s="3">
        <v>61160000</v>
      </c>
      <c r="M86" s="3"/>
      <c r="N86" s="3"/>
      <c r="O86" s="3"/>
      <c r="P86" s="3"/>
      <c r="Q86" s="3">
        <v>61160000</v>
      </c>
      <c r="R86" s="35" t="str">
        <f>IFERROR(VLOOKUP(J86,Sheet1!A:C,3,0),"")</f>
        <v/>
      </c>
    </row>
    <row r="87" spans="1:18" x14ac:dyDescent="0.2">
      <c r="A87" s="33">
        <v>43934</v>
      </c>
      <c r="B87" s="1">
        <v>43934</v>
      </c>
      <c r="C87" s="3"/>
      <c r="D87" s="3">
        <v>910938000</v>
      </c>
      <c r="E87" s="3"/>
      <c r="F87" s="3"/>
      <c r="G87" s="3"/>
      <c r="H87" s="3">
        <v>910938000</v>
      </c>
      <c r="J87" s="1">
        <v>43862</v>
      </c>
      <c r="K87" t="s">
        <v>698</v>
      </c>
      <c r="L87" s="3">
        <v>57229000</v>
      </c>
      <c r="M87" s="3"/>
      <c r="N87" s="3"/>
      <c r="O87" s="3"/>
      <c r="P87" s="3"/>
      <c r="Q87" s="3">
        <v>57229000</v>
      </c>
      <c r="R87" s="35" t="str">
        <f>IFERROR(VLOOKUP(J87,Sheet1!A:C,3,0),"")</f>
        <v/>
      </c>
    </row>
    <row r="88" spans="1:18" x14ac:dyDescent="0.2">
      <c r="A88" s="33">
        <v>43935</v>
      </c>
      <c r="B88" s="1">
        <v>43935</v>
      </c>
      <c r="C88" s="3"/>
      <c r="D88" s="3">
        <v>818007000</v>
      </c>
      <c r="E88" s="3"/>
      <c r="F88" s="3">
        <v>451732000</v>
      </c>
      <c r="G88" s="3"/>
      <c r="H88" s="3">
        <v>1269739000</v>
      </c>
      <c r="J88" s="1">
        <v>43862</v>
      </c>
      <c r="K88" t="s">
        <v>700</v>
      </c>
      <c r="L88" s="3"/>
      <c r="M88" s="3"/>
      <c r="N88" s="3"/>
      <c r="O88" s="3"/>
      <c r="P88" s="3">
        <v>300000000</v>
      </c>
      <c r="Q88" s="3">
        <v>300000000</v>
      </c>
      <c r="R88" s="35" t="str">
        <f>IFERROR(VLOOKUP(J88,Sheet1!A:C,3,0),"")</f>
        <v/>
      </c>
    </row>
    <row r="89" spans="1:18" x14ac:dyDescent="0.2">
      <c r="A89" s="33">
        <v>43936</v>
      </c>
      <c r="B89" s="1">
        <v>43936</v>
      </c>
      <c r="C89" s="3"/>
      <c r="D89" s="3">
        <v>1008173000</v>
      </c>
      <c r="E89" s="3"/>
      <c r="F89" s="3">
        <v>20000000</v>
      </c>
      <c r="G89" s="3"/>
      <c r="H89" s="3">
        <v>1028173000</v>
      </c>
      <c r="J89" s="1">
        <v>43862</v>
      </c>
      <c r="K89" t="s">
        <v>697</v>
      </c>
      <c r="L89" s="3"/>
      <c r="M89" s="3"/>
      <c r="N89" s="3"/>
      <c r="O89" s="3"/>
      <c r="P89" s="3">
        <v>44326000</v>
      </c>
      <c r="Q89" s="3">
        <v>44326000</v>
      </c>
      <c r="R89" s="35" t="str">
        <f>IFERROR(VLOOKUP(J89,Sheet1!A:C,3,0),"")</f>
        <v/>
      </c>
    </row>
    <row r="90" spans="1:18" x14ac:dyDescent="0.2">
      <c r="A90" s="33">
        <v>43937</v>
      </c>
      <c r="B90" s="1">
        <v>43937</v>
      </c>
      <c r="C90" s="3"/>
      <c r="D90" s="3">
        <v>653583000</v>
      </c>
      <c r="E90" s="3"/>
      <c r="F90" s="3"/>
      <c r="G90" s="3">
        <v>31422000</v>
      </c>
      <c r="H90" s="3">
        <v>685005000</v>
      </c>
      <c r="J90" s="1" t="s">
        <v>1388</v>
      </c>
      <c r="K90"/>
      <c r="L90" s="3">
        <v>118389000</v>
      </c>
      <c r="M90" s="3"/>
      <c r="N90" s="3"/>
      <c r="O90" s="3"/>
      <c r="P90" s="3">
        <v>344326000</v>
      </c>
      <c r="Q90" s="3">
        <v>462715000</v>
      </c>
      <c r="R90" s="35">
        <f>IFERROR(VLOOKUP(J90,Sheet1!A:C,3,0),"")</f>
        <v>462715687</v>
      </c>
    </row>
    <row r="91" spans="1:18" x14ac:dyDescent="0.2">
      <c r="A91" s="33">
        <v>43938</v>
      </c>
      <c r="B91" s="1">
        <v>43938</v>
      </c>
      <c r="C91" s="3"/>
      <c r="D91" s="3">
        <v>645040000</v>
      </c>
      <c r="E91" s="3"/>
      <c r="F91" s="3"/>
      <c r="G91" s="3">
        <v>251900000</v>
      </c>
      <c r="H91" s="3">
        <v>896940000</v>
      </c>
      <c r="J91" s="1">
        <v>43864</v>
      </c>
      <c r="K91" t="s">
        <v>703</v>
      </c>
      <c r="L91" s="3">
        <v>231034000</v>
      </c>
      <c r="M91" s="3"/>
      <c r="N91" s="3"/>
      <c r="O91" s="3"/>
      <c r="P91" s="3"/>
      <c r="Q91" s="3">
        <v>231034000</v>
      </c>
      <c r="R91" s="35" t="str">
        <f>IFERROR(VLOOKUP(J91,Sheet1!A:C,3,0),"")</f>
        <v/>
      </c>
    </row>
    <row r="92" spans="1:18" x14ac:dyDescent="0.2">
      <c r="A92" s="33">
        <v>43939</v>
      </c>
      <c r="B92" s="1">
        <v>43939</v>
      </c>
      <c r="C92" s="3">
        <v>501839000</v>
      </c>
      <c r="D92" s="3"/>
      <c r="E92" s="3"/>
      <c r="F92" s="3"/>
      <c r="G92" s="3">
        <v>231000000</v>
      </c>
      <c r="H92" s="3">
        <v>732839000</v>
      </c>
      <c r="J92" s="1">
        <v>43864</v>
      </c>
      <c r="K92" t="s">
        <v>702</v>
      </c>
      <c r="L92" s="3">
        <v>170328000</v>
      </c>
      <c r="M92" s="3"/>
      <c r="N92" s="3"/>
      <c r="O92" s="3"/>
      <c r="P92" s="3"/>
      <c r="Q92" s="3">
        <v>170328000</v>
      </c>
      <c r="R92" s="35" t="str">
        <f>IFERROR(VLOOKUP(J92,Sheet1!A:C,3,0),"")</f>
        <v/>
      </c>
    </row>
    <row r="93" spans="1:18" x14ac:dyDescent="0.2">
      <c r="A93" s="33">
        <v>43941</v>
      </c>
      <c r="B93" s="1">
        <v>43941</v>
      </c>
      <c r="C93" s="3"/>
      <c r="D93" s="3">
        <v>820754000</v>
      </c>
      <c r="E93" s="3"/>
      <c r="F93" s="3"/>
      <c r="G93" s="3"/>
      <c r="H93" s="3">
        <v>820754000</v>
      </c>
      <c r="J93" s="1">
        <v>43864</v>
      </c>
      <c r="K93" t="s">
        <v>701</v>
      </c>
      <c r="L93" s="3">
        <v>47816000</v>
      </c>
      <c r="M93" s="3"/>
      <c r="N93" s="3"/>
      <c r="O93" s="3"/>
      <c r="P93" s="3"/>
      <c r="Q93" s="3">
        <v>47816000</v>
      </c>
      <c r="R93" s="35" t="str">
        <f>IFERROR(VLOOKUP(J93,Sheet1!A:C,3,0),"")</f>
        <v/>
      </c>
    </row>
    <row r="94" spans="1:18" x14ac:dyDescent="0.2">
      <c r="A94" s="33">
        <v>43942</v>
      </c>
      <c r="B94" s="1">
        <v>43942</v>
      </c>
      <c r="C94" s="3"/>
      <c r="D94" s="3">
        <v>766563000</v>
      </c>
      <c r="E94" s="3"/>
      <c r="F94" s="3"/>
      <c r="G94" s="3">
        <v>63420000</v>
      </c>
      <c r="H94" s="3">
        <v>829983000</v>
      </c>
      <c r="J94" s="1">
        <v>43864</v>
      </c>
      <c r="K94" t="s">
        <v>705</v>
      </c>
      <c r="L94" s="3">
        <v>99241000</v>
      </c>
      <c r="M94" s="3"/>
      <c r="N94" s="3"/>
      <c r="O94" s="3"/>
      <c r="P94" s="3"/>
      <c r="Q94" s="3">
        <v>99241000</v>
      </c>
      <c r="R94" s="35" t="str">
        <f>IFERROR(VLOOKUP(J94,Sheet1!A:C,3,0),"")</f>
        <v/>
      </c>
    </row>
    <row r="95" spans="1:18" x14ac:dyDescent="0.2">
      <c r="A95" s="33">
        <v>43943</v>
      </c>
      <c r="B95" s="1">
        <v>43943</v>
      </c>
      <c r="C95" s="3"/>
      <c r="D95" s="3">
        <v>735402500</v>
      </c>
      <c r="E95" s="3"/>
      <c r="F95" s="3"/>
      <c r="G95" s="3">
        <v>45244000</v>
      </c>
      <c r="H95" s="3">
        <v>780646500</v>
      </c>
      <c r="J95" s="1">
        <v>43864</v>
      </c>
      <c r="K95" t="s">
        <v>704</v>
      </c>
      <c r="L95" s="3"/>
      <c r="M95" s="3"/>
      <c r="N95" s="3"/>
      <c r="O95" s="3"/>
      <c r="P95" s="3">
        <v>107200000</v>
      </c>
      <c r="Q95" s="3">
        <v>107200000</v>
      </c>
      <c r="R95" s="35" t="str">
        <f>IFERROR(VLOOKUP(J95,Sheet1!A:C,3,0),"")</f>
        <v/>
      </c>
    </row>
    <row r="96" spans="1:18" x14ac:dyDescent="0.2">
      <c r="A96" s="33">
        <v>43944</v>
      </c>
      <c r="B96" s="1">
        <v>43944</v>
      </c>
      <c r="C96" s="3"/>
      <c r="D96" s="3">
        <v>623472000</v>
      </c>
      <c r="E96" s="3"/>
      <c r="F96" s="3"/>
      <c r="G96" s="3"/>
      <c r="H96" s="3">
        <v>623472000</v>
      </c>
      <c r="J96" s="1" t="s">
        <v>1389</v>
      </c>
      <c r="K96"/>
      <c r="L96" s="3">
        <v>548419000</v>
      </c>
      <c r="M96" s="3"/>
      <c r="N96" s="3"/>
      <c r="O96" s="3"/>
      <c r="P96" s="3">
        <v>107200000</v>
      </c>
      <c r="Q96" s="3">
        <v>655619000</v>
      </c>
      <c r="R96" s="35">
        <f>IFERROR(VLOOKUP(J96,Sheet1!A:C,3,0),"")</f>
        <v>170327432</v>
      </c>
    </row>
    <row r="97" spans="1:18" x14ac:dyDescent="0.2">
      <c r="A97" s="33">
        <v>43945</v>
      </c>
      <c r="B97" s="1">
        <v>43945</v>
      </c>
      <c r="C97" s="3"/>
      <c r="D97" s="3">
        <v>642294000</v>
      </c>
      <c r="E97" s="3"/>
      <c r="F97" s="3"/>
      <c r="G97" s="3">
        <v>57271000</v>
      </c>
      <c r="H97" s="3">
        <v>699565000</v>
      </c>
      <c r="J97" s="1">
        <v>43865</v>
      </c>
      <c r="K97" t="s">
        <v>706</v>
      </c>
      <c r="L97" s="3"/>
      <c r="M97" s="3">
        <v>18321000</v>
      </c>
      <c r="N97" s="3"/>
      <c r="O97" s="3"/>
      <c r="P97" s="3"/>
      <c r="Q97" s="3">
        <v>18321000</v>
      </c>
      <c r="R97" s="35" t="str">
        <f>IFERROR(VLOOKUP(J97,Sheet1!A:C,3,0),"")</f>
        <v/>
      </c>
    </row>
    <row r="98" spans="1:18" x14ac:dyDescent="0.2">
      <c r="A98" s="33">
        <v>43946</v>
      </c>
      <c r="B98" s="1">
        <v>43946</v>
      </c>
      <c r="C98" s="3">
        <v>551810000</v>
      </c>
      <c r="D98" s="3"/>
      <c r="E98" s="3"/>
      <c r="F98" s="3"/>
      <c r="G98" s="3">
        <v>148812000</v>
      </c>
      <c r="H98" s="3">
        <v>700622000</v>
      </c>
      <c r="J98" s="1">
        <v>43865</v>
      </c>
      <c r="K98" t="s">
        <v>707</v>
      </c>
      <c r="L98" s="3"/>
      <c r="M98" s="3">
        <v>843861000</v>
      </c>
      <c r="N98" s="3"/>
      <c r="O98" s="3"/>
      <c r="P98" s="3"/>
      <c r="Q98" s="3">
        <v>843861000</v>
      </c>
      <c r="R98" s="35" t="str">
        <f>IFERROR(VLOOKUP(J98,Sheet1!A:C,3,0),"")</f>
        <v/>
      </c>
    </row>
    <row r="99" spans="1:18" x14ac:dyDescent="0.2">
      <c r="A99" s="33">
        <v>43948</v>
      </c>
      <c r="B99" s="1">
        <v>43948</v>
      </c>
      <c r="C99" s="3"/>
      <c r="D99" s="3">
        <v>928148000</v>
      </c>
      <c r="E99" s="3"/>
      <c r="F99" s="3"/>
      <c r="G99" s="3">
        <v>56723798</v>
      </c>
      <c r="H99" s="3">
        <v>984871798</v>
      </c>
      <c r="J99" s="1" t="s">
        <v>1390</v>
      </c>
      <c r="K99"/>
      <c r="L99" s="3"/>
      <c r="M99" s="3">
        <v>862182000</v>
      </c>
      <c r="N99" s="3"/>
      <c r="O99" s="3"/>
      <c r="P99" s="3"/>
      <c r="Q99" s="3">
        <v>862182000</v>
      </c>
      <c r="R99" s="35">
        <f>IFERROR(VLOOKUP(J99,Sheet1!A:C,3,0),"")</f>
        <v>844861514</v>
      </c>
    </row>
    <row r="100" spans="1:18" x14ac:dyDescent="0.2">
      <c r="A100" s="33">
        <v>43949</v>
      </c>
      <c r="B100" s="1">
        <v>43949</v>
      </c>
      <c r="C100" s="3">
        <v>766794000</v>
      </c>
      <c r="D100" s="3"/>
      <c r="E100" s="3"/>
      <c r="F100" s="3">
        <v>58991000</v>
      </c>
      <c r="G100" s="3"/>
      <c r="H100" s="3">
        <v>825785000</v>
      </c>
      <c r="J100" s="1">
        <v>43866</v>
      </c>
      <c r="K100" t="s">
        <v>708</v>
      </c>
      <c r="L100" s="3"/>
      <c r="M100" s="3">
        <v>1104003000</v>
      </c>
      <c r="N100" s="3"/>
      <c r="O100" s="3"/>
      <c r="P100" s="3"/>
      <c r="Q100" s="3">
        <v>1104003000</v>
      </c>
      <c r="R100" s="35" t="str">
        <f>IFERROR(VLOOKUP(J100,Sheet1!A:C,3,0),"")</f>
        <v/>
      </c>
    </row>
    <row r="101" spans="1:18" x14ac:dyDescent="0.2">
      <c r="A101" s="33">
        <v>43950</v>
      </c>
      <c r="B101" s="1">
        <v>43950</v>
      </c>
      <c r="C101" s="3"/>
      <c r="D101" s="3">
        <v>851513000</v>
      </c>
      <c r="E101" s="3"/>
      <c r="F101" s="3"/>
      <c r="G101" s="3"/>
      <c r="H101" s="3">
        <v>851513000</v>
      </c>
      <c r="J101" s="1" t="s">
        <v>1391</v>
      </c>
      <c r="K101"/>
      <c r="L101" s="3"/>
      <c r="M101" s="3">
        <v>1104003000</v>
      </c>
      <c r="N101" s="3"/>
      <c r="O101" s="3"/>
      <c r="P101" s="3"/>
      <c r="Q101" s="3">
        <v>1104003000</v>
      </c>
      <c r="R101" s="35">
        <f>IFERROR(VLOOKUP(J101,Sheet1!A:C,3,0),"")</f>
        <v>1104005099</v>
      </c>
    </row>
    <row r="102" spans="1:18" x14ac:dyDescent="0.2">
      <c r="A102" s="33">
        <v>43955</v>
      </c>
      <c r="B102" s="1">
        <v>43955</v>
      </c>
      <c r="C102" s="3">
        <v>1472773000</v>
      </c>
      <c r="D102" s="3"/>
      <c r="E102" s="3"/>
      <c r="F102" s="3">
        <v>50000000</v>
      </c>
      <c r="G102" s="3"/>
      <c r="H102" s="3">
        <v>1522773000</v>
      </c>
      <c r="J102" s="1">
        <v>43867</v>
      </c>
      <c r="K102" t="s">
        <v>709</v>
      </c>
      <c r="L102" s="3"/>
      <c r="M102" s="3">
        <v>951425000</v>
      </c>
      <c r="N102" s="3"/>
      <c r="O102" s="3"/>
      <c r="P102" s="3"/>
      <c r="Q102" s="3">
        <v>951425000</v>
      </c>
      <c r="R102" s="35" t="str">
        <f>IFERROR(VLOOKUP(J102,Sheet1!A:C,3,0),"")</f>
        <v/>
      </c>
    </row>
    <row r="103" spans="1:18" x14ac:dyDescent="0.2">
      <c r="A103" s="33">
        <v>43956</v>
      </c>
      <c r="B103" s="1">
        <v>43956</v>
      </c>
      <c r="C103" s="3"/>
      <c r="D103" s="3">
        <v>1170629000</v>
      </c>
      <c r="E103" s="3"/>
      <c r="F103" s="3"/>
      <c r="G103" s="3"/>
      <c r="H103" s="3">
        <v>1170629000</v>
      </c>
      <c r="J103" s="1" t="s">
        <v>1392</v>
      </c>
      <c r="K103"/>
      <c r="L103" s="3"/>
      <c r="M103" s="3">
        <v>951425000</v>
      </c>
      <c r="N103" s="3"/>
      <c r="O103" s="3"/>
      <c r="P103" s="3"/>
      <c r="Q103" s="3">
        <v>951425000</v>
      </c>
      <c r="R103" s="35">
        <f>IFERROR(VLOOKUP(J103,Sheet1!A:C,3,0),"")</f>
        <v>951445151</v>
      </c>
    </row>
    <row r="104" spans="1:18" x14ac:dyDescent="0.2">
      <c r="A104" s="33">
        <v>43957</v>
      </c>
      <c r="B104" s="1">
        <v>43957</v>
      </c>
      <c r="C104" s="3"/>
      <c r="D104" s="3">
        <v>871002000</v>
      </c>
      <c r="E104" s="3"/>
      <c r="F104" s="3">
        <v>254961000</v>
      </c>
      <c r="G104" s="3"/>
      <c r="H104" s="3">
        <v>1125963000</v>
      </c>
      <c r="J104" s="1">
        <v>43868</v>
      </c>
      <c r="K104" t="s">
        <v>710</v>
      </c>
      <c r="L104" s="3"/>
      <c r="M104" s="3">
        <v>793691000</v>
      </c>
      <c r="N104" s="3"/>
      <c r="O104" s="3"/>
      <c r="P104" s="3"/>
      <c r="Q104" s="3">
        <v>793691000</v>
      </c>
      <c r="R104" s="35" t="str">
        <f>IFERROR(VLOOKUP(J104,Sheet1!A:C,3,0),"")</f>
        <v/>
      </c>
    </row>
    <row r="105" spans="1:18" x14ac:dyDescent="0.2">
      <c r="A105" s="33">
        <v>43958</v>
      </c>
      <c r="B105" s="1">
        <v>43958</v>
      </c>
      <c r="C105" s="3"/>
      <c r="D105" s="3">
        <v>791100000</v>
      </c>
      <c r="E105" s="3"/>
      <c r="F105" s="3"/>
      <c r="G105" s="3">
        <v>141000000</v>
      </c>
      <c r="H105" s="3">
        <v>932100000</v>
      </c>
      <c r="J105" s="1" t="s">
        <v>1393</v>
      </c>
      <c r="K105"/>
      <c r="L105" s="3"/>
      <c r="M105" s="3">
        <v>793691000</v>
      </c>
      <c r="N105" s="3"/>
      <c r="O105" s="3"/>
      <c r="P105" s="3"/>
      <c r="Q105" s="3">
        <v>793691000</v>
      </c>
      <c r="R105" s="35">
        <f>IFERROR(VLOOKUP(J105,Sheet1!A:C,3,0),"")</f>
        <v>793691175</v>
      </c>
    </row>
    <row r="106" spans="1:18" x14ac:dyDescent="0.2">
      <c r="A106" s="33">
        <v>43959</v>
      </c>
      <c r="B106" s="1">
        <v>43959</v>
      </c>
      <c r="C106" s="3"/>
      <c r="D106" s="3">
        <v>677042000</v>
      </c>
      <c r="E106" s="3"/>
      <c r="F106" s="3"/>
      <c r="G106" s="3">
        <v>217000000</v>
      </c>
      <c r="H106" s="3">
        <v>894042000</v>
      </c>
      <c r="J106" s="1">
        <v>43869</v>
      </c>
      <c r="K106" t="s">
        <v>711</v>
      </c>
      <c r="L106" s="3"/>
      <c r="M106" s="3">
        <v>536801000</v>
      </c>
      <c r="N106" s="3"/>
      <c r="O106" s="3"/>
      <c r="P106" s="3"/>
      <c r="Q106" s="3">
        <v>536801000</v>
      </c>
      <c r="R106" s="35" t="str">
        <f>IFERROR(VLOOKUP(J106,Sheet1!A:C,3,0),"")</f>
        <v/>
      </c>
    </row>
    <row r="107" spans="1:18" x14ac:dyDescent="0.2">
      <c r="A107" s="33">
        <v>43960</v>
      </c>
      <c r="B107" s="1">
        <v>43960</v>
      </c>
      <c r="C107" s="3">
        <v>795862000</v>
      </c>
      <c r="D107" s="3"/>
      <c r="E107" s="3"/>
      <c r="F107" s="3"/>
      <c r="G107" s="3"/>
      <c r="H107" s="3">
        <v>795862000</v>
      </c>
      <c r="J107" s="1">
        <v>43869</v>
      </c>
      <c r="K107" t="s">
        <v>712</v>
      </c>
      <c r="L107" s="3"/>
      <c r="M107" s="3">
        <v>34967000</v>
      </c>
      <c r="N107" s="3"/>
      <c r="O107" s="3"/>
      <c r="P107" s="3"/>
      <c r="Q107" s="3">
        <v>34967000</v>
      </c>
      <c r="R107" s="35" t="str">
        <f>IFERROR(VLOOKUP(J107,Sheet1!A:C,3,0),"")</f>
        <v/>
      </c>
    </row>
    <row r="108" spans="1:18" x14ac:dyDescent="0.2">
      <c r="A108" s="33">
        <v>43962</v>
      </c>
      <c r="B108" s="1">
        <v>43962</v>
      </c>
      <c r="C108" s="3"/>
      <c r="D108" s="3">
        <v>927941500</v>
      </c>
      <c r="E108" s="3"/>
      <c r="F108" s="3"/>
      <c r="G108" s="3">
        <v>290245228</v>
      </c>
      <c r="H108" s="3">
        <v>1218186728</v>
      </c>
      <c r="J108" s="1" t="s">
        <v>1394</v>
      </c>
      <c r="K108"/>
      <c r="L108" s="3"/>
      <c r="M108" s="3">
        <v>571768000</v>
      </c>
      <c r="N108" s="3"/>
      <c r="O108" s="3"/>
      <c r="P108" s="3"/>
      <c r="Q108" s="3">
        <v>571768000</v>
      </c>
      <c r="R108" s="35">
        <f>IFERROR(VLOOKUP(J108,Sheet1!A:C,3,0),"")</f>
        <v>770078729</v>
      </c>
    </row>
    <row r="109" spans="1:18" x14ac:dyDescent="0.2">
      <c r="A109" s="33">
        <v>43963</v>
      </c>
      <c r="B109" s="1">
        <v>43963</v>
      </c>
      <c r="C109" s="3"/>
      <c r="D109" s="3">
        <v>1007845000</v>
      </c>
      <c r="E109" s="3"/>
      <c r="F109" s="3"/>
      <c r="G109" s="3">
        <v>149300000</v>
      </c>
      <c r="H109" s="3">
        <v>1157145000</v>
      </c>
      <c r="J109" s="1">
        <v>43871</v>
      </c>
      <c r="K109" t="s">
        <v>713</v>
      </c>
      <c r="L109" s="3"/>
      <c r="M109" s="3"/>
      <c r="N109" s="3"/>
      <c r="O109" s="3"/>
      <c r="P109" s="3">
        <v>98000000</v>
      </c>
      <c r="Q109" s="3">
        <v>98000000</v>
      </c>
      <c r="R109" s="35" t="str">
        <f>IFERROR(VLOOKUP(J109,Sheet1!A:C,3,0),"")</f>
        <v/>
      </c>
    </row>
    <row r="110" spans="1:18" x14ac:dyDescent="0.2">
      <c r="A110" s="33">
        <v>43964</v>
      </c>
      <c r="B110" s="1">
        <v>43964</v>
      </c>
      <c r="C110" s="3"/>
      <c r="D110" s="3">
        <v>976112000</v>
      </c>
      <c r="E110" s="3"/>
      <c r="F110" s="3"/>
      <c r="G110" s="3"/>
      <c r="H110" s="3">
        <v>976112000</v>
      </c>
      <c r="J110" s="1">
        <v>43871</v>
      </c>
      <c r="K110" t="s">
        <v>715</v>
      </c>
      <c r="L110" s="3"/>
      <c r="M110" s="3"/>
      <c r="N110" s="3"/>
      <c r="O110" s="3"/>
      <c r="P110" s="3">
        <v>151000000</v>
      </c>
      <c r="Q110" s="3">
        <v>151000000</v>
      </c>
      <c r="R110" s="35" t="str">
        <f>IFERROR(VLOOKUP(J110,Sheet1!A:C,3,0),"")</f>
        <v/>
      </c>
    </row>
    <row r="111" spans="1:18" x14ac:dyDescent="0.2">
      <c r="A111" s="33">
        <v>43965</v>
      </c>
      <c r="B111" s="1">
        <v>43965</v>
      </c>
      <c r="C111" s="3"/>
      <c r="D111" s="3">
        <v>980820000</v>
      </c>
      <c r="E111" s="3"/>
      <c r="F111" s="3"/>
      <c r="G111" s="3"/>
      <c r="H111" s="3">
        <v>980820000</v>
      </c>
      <c r="J111" s="1">
        <v>43871</v>
      </c>
      <c r="K111" t="s">
        <v>714</v>
      </c>
      <c r="L111" s="3"/>
      <c r="M111" s="3"/>
      <c r="N111" s="3"/>
      <c r="O111" s="3"/>
      <c r="P111" s="3">
        <v>100000000</v>
      </c>
      <c r="Q111" s="3">
        <v>100000000</v>
      </c>
      <c r="R111" s="35" t="str">
        <f>IFERROR(VLOOKUP(J111,Sheet1!A:C,3,0),"")</f>
        <v/>
      </c>
    </row>
    <row r="112" spans="1:18" x14ac:dyDescent="0.2">
      <c r="A112" s="33">
        <v>43966</v>
      </c>
      <c r="B112" s="1">
        <v>43966</v>
      </c>
      <c r="C112" s="3"/>
      <c r="D112" s="3">
        <v>924126000</v>
      </c>
      <c r="E112" s="3"/>
      <c r="F112" s="3"/>
      <c r="G112" s="3"/>
      <c r="H112" s="3">
        <v>924126000</v>
      </c>
      <c r="J112" s="1">
        <v>43871</v>
      </c>
      <c r="K112" t="s">
        <v>717</v>
      </c>
      <c r="L112" s="3"/>
      <c r="M112" s="3">
        <v>320574000</v>
      </c>
      <c r="N112" s="3"/>
      <c r="O112" s="3"/>
      <c r="P112" s="3"/>
      <c r="Q112" s="3">
        <v>320574000</v>
      </c>
      <c r="R112" s="35" t="str">
        <f>IFERROR(VLOOKUP(J112,Sheet1!A:C,3,0),"")</f>
        <v/>
      </c>
    </row>
    <row r="113" spans="1:18" x14ac:dyDescent="0.2">
      <c r="A113" s="33">
        <v>43967</v>
      </c>
      <c r="B113" s="1">
        <v>43967</v>
      </c>
      <c r="C113" s="3"/>
      <c r="D113" s="3">
        <v>775919000</v>
      </c>
      <c r="E113" s="3"/>
      <c r="F113" s="3"/>
      <c r="G113" s="3"/>
      <c r="H113" s="3">
        <v>775919000</v>
      </c>
      <c r="J113" s="1">
        <v>43871</v>
      </c>
      <c r="K113" t="s">
        <v>718</v>
      </c>
      <c r="L113" s="3"/>
      <c r="M113" s="3">
        <v>481683000</v>
      </c>
      <c r="N113" s="3"/>
      <c r="O113" s="3"/>
      <c r="P113" s="3"/>
      <c r="Q113" s="3">
        <v>481683000</v>
      </c>
      <c r="R113" s="35" t="str">
        <f>IFERROR(VLOOKUP(J113,Sheet1!A:C,3,0),"")</f>
        <v/>
      </c>
    </row>
    <row r="114" spans="1:18" x14ac:dyDescent="0.2">
      <c r="A114" s="33">
        <v>43969</v>
      </c>
      <c r="B114" s="1">
        <v>43969</v>
      </c>
      <c r="C114" s="3"/>
      <c r="D114" s="3">
        <v>820491000</v>
      </c>
      <c r="E114" s="3"/>
      <c r="F114" s="3"/>
      <c r="G114" s="3"/>
      <c r="H114" s="3">
        <v>820491000</v>
      </c>
      <c r="J114" s="1" t="s">
        <v>1395</v>
      </c>
      <c r="K114"/>
      <c r="L114" s="3"/>
      <c r="M114" s="3">
        <v>802257000</v>
      </c>
      <c r="N114" s="3"/>
      <c r="O114" s="3"/>
      <c r="P114" s="3">
        <v>349000000</v>
      </c>
      <c r="Q114" s="3">
        <v>1151257000</v>
      </c>
      <c r="R114" s="35">
        <f>IFERROR(VLOOKUP(J114,Sheet1!A:C,3,0),"")</f>
        <v>320572152</v>
      </c>
    </row>
    <row r="115" spans="1:18" x14ac:dyDescent="0.2">
      <c r="A115" s="33">
        <v>43970</v>
      </c>
      <c r="B115" s="1">
        <v>43970</v>
      </c>
      <c r="C115" s="3"/>
      <c r="D115" s="3">
        <v>1038018000</v>
      </c>
      <c r="E115" s="3"/>
      <c r="F115" s="3"/>
      <c r="G115" s="3"/>
      <c r="H115" s="3">
        <v>1038018000</v>
      </c>
      <c r="J115" s="1">
        <v>43872</v>
      </c>
      <c r="K115" t="s">
        <v>719</v>
      </c>
      <c r="L115" s="3"/>
      <c r="M115" s="3"/>
      <c r="N115" s="3"/>
      <c r="O115" s="3"/>
      <c r="P115" s="3">
        <v>300000000</v>
      </c>
      <c r="Q115" s="3">
        <v>300000000</v>
      </c>
      <c r="R115" s="35" t="str">
        <f>IFERROR(VLOOKUP(J115,Sheet1!A:C,3,0),"")</f>
        <v/>
      </c>
    </row>
    <row r="116" spans="1:18" x14ac:dyDescent="0.2">
      <c r="A116" s="33">
        <v>43971</v>
      </c>
      <c r="B116" s="1">
        <v>43971</v>
      </c>
      <c r="C116" s="3"/>
      <c r="D116" s="3">
        <v>878432000</v>
      </c>
      <c r="E116" s="3"/>
      <c r="F116" s="3"/>
      <c r="G116" s="3">
        <v>35000000</v>
      </c>
      <c r="H116" s="3">
        <v>913432000</v>
      </c>
      <c r="J116" s="1">
        <v>43872</v>
      </c>
      <c r="K116" t="s">
        <v>721</v>
      </c>
      <c r="L116" s="3"/>
      <c r="M116" s="3">
        <v>859329000</v>
      </c>
      <c r="N116" s="3"/>
      <c r="O116" s="3"/>
      <c r="P116" s="3"/>
      <c r="Q116" s="3">
        <v>859329000</v>
      </c>
      <c r="R116" s="35" t="str">
        <f>IFERROR(VLOOKUP(J116,Sheet1!A:C,3,0),"")</f>
        <v/>
      </c>
    </row>
    <row r="117" spans="1:18" x14ac:dyDescent="0.2">
      <c r="A117" s="33">
        <v>43972</v>
      </c>
      <c r="B117" s="1">
        <v>43972</v>
      </c>
      <c r="C117" s="3"/>
      <c r="D117" s="3">
        <v>772044000</v>
      </c>
      <c r="E117" s="3"/>
      <c r="F117" s="3"/>
      <c r="G117" s="3"/>
      <c r="H117" s="3">
        <v>772044000</v>
      </c>
      <c r="J117" s="1">
        <v>43872</v>
      </c>
      <c r="K117" t="s">
        <v>720</v>
      </c>
      <c r="L117" s="3"/>
      <c r="M117" s="3">
        <v>209164000</v>
      </c>
      <c r="N117" s="3"/>
      <c r="O117" s="3"/>
      <c r="P117" s="3"/>
      <c r="Q117" s="3">
        <v>209164000</v>
      </c>
      <c r="R117" s="35" t="str">
        <f>IFERROR(VLOOKUP(J117,Sheet1!A:C,3,0),"")</f>
        <v/>
      </c>
    </row>
    <row r="118" spans="1:18" x14ac:dyDescent="0.2">
      <c r="A118" s="33">
        <v>43973</v>
      </c>
      <c r="B118" s="1">
        <v>43973</v>
      </c>
      <c r="C118" s="3">
        <v>850399000</v>
      </c>
      <c r="D118" s="3"/>
      <c r="E118" s="3"/>
      <c r="F118" s="3"/>
      <c r="G118" s="3"/>
      <c r="H118" s="3">
        <v>850399000</v>
      </c>
      <c r="J118" s="1" t="s">
        <v>1396</v>
      </c>
      <c r="K118"/>
      <c r="L118" s="3"/>
      <c r="M118" s="3">
        <v>1068493000</v>
      </c>
      <c r="N118" s="3"/>
      <c r="O118" s="3"/>
      <c r="P118" s="3">
        <v>300000000</v>
      </c>
      <c r="Q118" s="3">
        <v>1368493000</v>
      </c>
      <c r="R118" s="35">
        <f>IFERROR(VLOOKUP(J118,Sheet1!A:C,3,0),"")</f>
        <v>1197811695</v>
      </c>
    </row>
    <row r="119" spans="1:18" x14ac:dyDescent="0.2">
      <c r="A119" s="33">
        <v>43974</v>
      </c>
      <c r="B119" s="1">
        <v>43974</v>
      </c>
      <c r="C119" s="3">
        <v>1154760720</v>
      </c>
      <c r="D119" s="3"/>
      <c r="E119" s="3"/>
      <c r="F119" s="3"/>
      <c r="G119" s="3"/>
      <c r="H119" s="3">
        <v>1154760720</v>
      </c>
      <c r="J119" s="1">
        <v>43873</v>
      </c>
      <c r="K119" t="s">
        <v>722</v>
      </c>
      <c r="L119" s="3"/>
      <c r="M119" s="3">
        <v>716403000</v>
      </c>
      <c r="N119" s="3"/>
      <c r="O119" s="3"/>
      <c r="P119" s="3"/>
      <c r="Q119" s="3">
        <v>716403000</v>
      </c>
      <c r="R119" s="35" t="str">
        <f>IFERROR(VLOOKUP(J119,Sheet1!A:C,3,0),"")</f>
        <v/>
      </c>
    </row>
    <row r="120" spans="1:18" x14ac:dyDescent="0.2">
      <c r="A120" s="33">
        <v>43976</v>
      </c>
      <c r="B120" s="1">
        <v>43976</v>
      </c>
      <c r="C120" s="3"/>
      <c r="D120" s="3">
        <v>1102688000</v>
      </c>
      <c r="E120" s="3"/>
      <c r="F120" s="3">
        <v>92667762</v>
      </c>
      <c r="G120" s="3"/>
      <c r="H120" s="3">
        <v>1195355762</v>
      </c>
      <c r="J120" s="1" t="s">
        <v>1397</v>
      </c>
      <c r="K120"/>
      <c r="L120" s="3"/>
      <c r="M120" s="3">
        <v>716403000</v>
      </c>
      <c r="N120" s="3"/>
      <c r="O120" s="3"/>
      <c r="P120" s="3"/>
      <c r="Q120" s="3">
        <v>716403000</v>
      </c>
      <c r="R120" s="35">
        <f>IFERROR(VLOOKUP(J120,Sheet1!A:C,3,0),"")</f>
        <v>729942151</v>
      </c>
    </row>
    <row r="121" spans="1:18" x14ac:dyDescent="0.2">
      <c r="A121" s="33">
        <v>43977</v>
      </c>
      <c r="B121" s="1">
        <v>43977</v>
      </c>
      <c r="C121" s="3"/>
      <c r="D121" s="3">
        <v>1069053000</v>
      </c>
      <c r="E121" s="3"/>
      <c r="F121" s="3"/>
      <c r="G121" s="3"/>
      <c r="H121" s="3">
        <v>1069053000</v>
      </c>
      <c r="J121" s="1">
        <v>43874</v>
      </c>
      <c r="K121" t="s">
        <v>724</v>
      </c>
      <c r="L121" s="3"/>
      <c r="M121" s="3"/>
      <c r="N121" s="3"/>
      <c r="O121" s="3"/>
      <c r="P121" s="3">
        <v>205954000</v>
      </c>
      <c r="Q121" s="3">
        <v>205954000</v>
      </c>
      <c r="R121" s="35" t="str">
        <f>IFERROR(VLOOKUP(J121,Sheet1!A:C,3,0),"")</f>
        <v/>
      </c>
    </row>
    <row r="122" spans="1:18" x14ac:dyDescent="0.2">
      <c r="A122" s="33">
        <v>43978</v>
      </c>
      <c r="B122" s="1">
        <v>43978</v>
      </c>
      <c r="C122" s="3"/>
      <c r="D122" s="3">
        <v>1021182000</v>
      </c>
      <c r="E122" s="3"/>
      <c r="F122" s="3"/>
      <c r="G122" s="3"/>
      <c r="H122" s="3">
        <v>1021182000</v>
      </c>
      <c r="J122" s="1">
        <v>43874</v>
      </c>
      <c r="K122" t="s">
        <v>723</v>
      </c>
      <c r="L122" s="3"/>
      <c r="M122" s="3">
        <v>796422000</v>
      </c>
      <c r="N122" s="3"/>
      <c r="O122" s="3"/>
      <c r="P122" s="3"/>
      <c r="Q122" s="3">
        <v>796422000</v>
      </c>
      <c r="R122" s="35" t="str">
        <f>IFERROR(VLOOKUP(J122,Sheet1!A:C,3,0),"")</f>
        <v/>
      </c>
    </row>
    <row r="123" spans="1:18" x14ac:dyDescent="0.2">
      <c r="A123" s="33">
        <v>43979</v>
      </c>
      <c r="B123" s="1">
        <v>43979</v>
      </c>
      <c r="C123" s="3"/>
      <c r="D123" s="3">
        <v>837148000</v>
      </c>
      <c r="E123" s="3"/>
      <c r="F123" s="3"/>
      <c r="G123" s="3"/>
      <c r="H123" s="3">
        <v>837148000</v>
      </c>
      <c r="J123" s="1" t="s">
        <v>1398</v>
      </c>
      <c r="K123"/>
      <c r="L123" s="3"/>
      <c r="M123" s="3">
        <v>796422000</v>
      </c>
      <c r="N123" s="3"/>
      <c r="O123" s="3"/>
      <c r="P123" s="3">
        <v>205954000</v>
      </c>
      <c r="Q123" s="3">
        <v>1002376000</v>
      </c>
      <c r="R123" s="35">
        <f>IFERROR(VLOOKUP(J123,Sheet1!A:C,3,0),"")</f>
        <v>1002376707</v>
      </c>
    </row>
    <row r="124" spans="1:18" x14ac:dyDescent="0.2">
      <c r="A124" s="33">
        <v>43980</v>
      </c>
      <c r="B124" s="1">
        <v>43980</v>
      </c>
      <c r="C124" s="3"/>
      <c r="D124" s="3">
        <v>709078000</v>
      </c>
      <c r="E124" s="3"/>
      <c r="F124" s="3">
        <v>208100000</v>
      </c>
      <c r="G124" s="3"/>
      <c r="H124" s="3">
        <v>917178000</v>
      </c>
      <c r="J124" s="1">
        <v>43875</v>
      </c>
      <c r="K124" t="s">
        <v>726</v>
      </c>
      <c r="L124" s="3"/>
      <c r="M124" s="3"/>
      <c r="N124" s="3"/>
      <c r="O124" s="3"/>
      <c r="P124" s="3">
        <v>86500000</v>
      </c>
      <c r="Q124" s="3">
        <v>86500000</v>
      </c>
      <c r="R124" s="35" t="str">
        <f>IFERROR(VLOOKUP(J124,Sheet1!A:C,3,0),"")</f>
        <v/>
      </c>
    </row>
    <row r="125" spans="1:18" x14ac:dyDescent="0.2">
      <c r="A125" s="33">
        <v>43981</v>
      </c>
      <c r="B125" s="1">
        <v>43981</v>
      </c>
      <c r="C125" s="3">
        <v>890303000</v>
      </c>
      <c r="D125" s="3"/>
      <c r="E125" s="3"/>
      <c r="F125" s="3">
        <v>199599000</v>
      </c>
      <c r="G125" s="3">
        <v>300000000</v>
      </c>
      <c r="H125" s="3">
        <v>1389902000</v>
      </c>
      <c r="J125" s="1">
        <v>43875</v>
      </c>
      <c r="K125" t="s">
        <v>725</v>
      </c>
      <c r="L125" s="3"/>
      <c r="M125" s="3">
        <v>764853000</v>
      </c>
      <c r="N125" s="3"/>
      <c r="O125" s="3"/>
      <c r="P125" s="3"/>
      <c r="Q125" s="3">
        <v>764853000</v>
      </c>
      <c r="R125" s="35" t="str">
        <f>IFERROR(VLOOKUP(J125,Sheet1!A:C,3,0),"")</f>
        <v/>
      </c>
    </row>
    <row r="126" spans="1:18" x14ac:dyDescent="0.2">
      <c r="A126" s="33">
        <v>43983</v>
      </c>
      <c r="B126" s="1">
        <v>43983</v>
      </c>
      <c r="C126" s="3"/>
      <c r="D126" s="3">
        <v>777010500</v>
      </c>
      <c r="E126" s="3"/>
      <c r="F126" s="3"/>
      <c r="G126" s="3"/>
      <c r="H126" s="3">
        <v>777010500</v>
      </c>
      <c r="J126" s="1" t="s">
        <v>1399</v>
      </c>
      <c r="K126"/>
      <c r="L126" s="3"/>
      <c r="M126" s="3">
        <v>764853000</v>
      </c>
      <c r="N126" s="3"/>
      <c r="O126" s="3"/>
      <c r="P126" s="3">
        <v>86500000</v>
      </c>
      <c r="Q126" s="3">
        <v>851353000</v>
      </c>
      <c r="R126" s="35">
        <f>IFERROR(VLOOKUP(J126,Sheet1!A:C,3,0),"")</f>
        <v>851931154</v>
      </c>
    </row>
    <row r="127" spans="1:18" x14ac:dyDescent="0.2">
      <c r="A127" s="33">
        <v>43984</v>
      </c>
      <c r="B127" s="1">
        <v>43984</v>
      </c>
      <c r="C127" s="3"/>
      <c r="D127" s="3">
        <v>1040670000</v>
      </c>
      <c r="E127" s="3"/>
      <c r="F127" s="3"/>
      <c r="G127" s="3">
        <v>433000000</v>
      </c>
      <c r="H127" s="3">
        <v>1473670000</v>
      </c>
      <c r="J127" s="1">
        <v>43876</v>
      </c>
      <c r="K127" t="s">
        <v>727</v>
      </c>
      <c r="L127" s="3">
        <v>679970000</v>
      </c>
      <c r="M127" s="3"/>
      <c r="N127" s="3"/>
      <c r="O127" s="3"/>
      <c r="P127" s="3"/>
      <c r="Q127" s="3">
        <v>679970000</v>
      </c>
      <c r="R127" s="35" t="str">
        <f>IFERROR(VLOOKUP(J127,Sheet1!A:C,3,0),"")</f>
        <v/>
      </c>
    </row>
    <row r="128" spans="1:18" x14ac:dyDescent="0.2">
      <c r="A128" s="33">
        <v>43985</v>
      </c>
      <c r="B128" s="1">
        <v>43985</v>
      </c>
      <c r="C128" s="3">
        <v>200000000</v>
      </c>
      <c r="D128" s="3">
        <v>818233000</v>
      </c>
      <c r="E128" s="3"/>
      <c r="F128" s="3"/>
      <c r="G128" s="3"/>
      <c r="H128" s="3">
        <v>1018233000</v>
      </c>
      <c r="J128" s="1">
        <v>43876</v>
      </c>
      <c r="K128" t="s">
        <v>728</v>
      </c>
      <c r="L128" s="3">
        <v>90896000</v>
      </c>
      <c r="M128" s="3"/>
      <c r="N128" s="3"/>
      <c r="O128" s="3"/>
      <c r="P128" s="3"/>
      <c r="Q128" s="3">
        <v>90896000</v>
      </c>
      <c r="R128" s="35" t="str">
        <f>IFERROR(VLOOKUP(J128,Sheet1!A:C,3,0),"")</f>
        <v/>
      </c>
    </row>
    <row r="129" spans="1:18" x14ac:dyDescent="0.2">
      <c r="A129" s="33">
        <v>43986</v>
      </c>
      <c r="B129" s="1">
        <v>43986</v>
      </c>
      <c r="C129" s="3"/>
      <c r="D129" s="3">
        <v>854933000</v>
      </c>
      <c r="E129" s="3"/>
      <c r="F129" s="3"/>
      <c r="G129" s="3"/>
      <c r="H129" s="3">
        <v>854933000</v>
      </c>
      <c r="J129" s="1" t="s">
        <v>1400</v>
      </c>
      <c r="K129"/>
      <c r="L129" s="3">
        <v>770866000</v>
      </c>
      <c r="M129" s="3"/>
      <c r="N129" s="3"/>
      <c r="O129" s="3"/>
      <c r="P129" s="3"/>
      <c r="Q129" s="3">
        <v>770866000</v>
      </c>
      <c r="R129" s="35">
        <f>IFERROR(VLOOKUP(J129,Sheet1!A:C,3,0),"")</f>
        <v>774988684</v>
      </c>
    </row>
    <row r="130" spans="1:18" x14ac:dyDescent="0.2">
      <c r="A130" s="33">
        <v>43987</v>
      </c>
      <c r="B130" s="1">
        <v>43987</v>
      </c>
      <c r="C130" s="3"/>
      <c r="D130" s="3">
        <v>939347000</v>
      </c>
      <c r="E130" s="3"/>
      <c r="F130" s="3">
        <v>75475000</v>
      </c>
      <c r="G130" s="3"/>
      <c r="H130" s="3">
        <v>1014822000</v>
      </c>
      <c r="J130" s="1">
        <v>43878</v>
      </c>
      <c r="K130" t="s">
        <v>729</v>
      </c>
      <c r="L130" s="3"/>
      <c r="M130" s="3"/>
      <c r="N130" s="3"/>
      <c r="O130" s="3"/>
      <c r="P130" s="3">
        <v>15193000</v>
      </c>
      <c r="Q130" s="3">
        <v>15193000</v>
      </c>
      <c r="R130" s="35" t="str">
        <f>IFERROR(VLOOKUP(J130,Sheet1!A:C,3,0),"")</f>
        <v/>
      </c>
    </row>
    <row r="131" spans="1:18" x14ac:dyDescent="0.2">
      <c r="A131" s="33">
        <v>43988</v>
      </c>
      <c r="B131" s="1">
        <v>43988</v>
      </c>
      <c r="C131" s="3">
        <v>852636000</v>
      </c>
      <c r="D131" s="3"/>
      <c r="E131" s="3"/>
      <c r="F131" s="3"/>
      <c r="G131" s="3"/>
      <c r="H131" s="3">
        <v>852636000</v>
      </c>
      <c r="J131" s="1">
        <v>43878</v>
      </c>
      <c r="K131" t="s">
        <v>730</v>
      </c>
      <c r="L131" s="3"/>
      <c r="M131" s="3">
        <v>912930000</v>
      </c>
      <c r="N131" s="3"/>
      <c r="O131" s="3"/>
      <c r="P131" s="3"/>
      <c r="Q131" s="3">
        <v>912930000</v>
      </c>
      <c r="R131" s="35" t="str">
        <f>IFERROR(VLOOKUP(J131,Sheet1!A:C,3,0),"")</f>
        <v/>
      </c>
    </row>
    <row r="132" spans="1:18" x14ac:dyDescent="0.2">
      <c r="A132" s="33">
        <v>43990</v>
      </c>
      <c r="B132" s="1">
        <v>43990</v>
      </c>
      <c r="C132" s="3"/>
      <c r="D132" s="3">
        <v>914959000</v>
      </c>
      <c r="E132" s="3"/>
      <c r="F132" s="3">
        <v>70000000</v>
      </c>
      <c r="G132" s="3">
        <v>3335568</v>
      </c>
      <c r="H132" s="3">
        <v>988294568</v>
      </c>
      <c r="J132" s="1" t="s">
        <v>1401</v>
      </c>
      <c r="K132"/>
      <c r="L132" s="3"/>
      <c r="M132" s="3">
        <v>912930000</v>
      </c>
      <c r="N132" s="3"/>
      <c r="O132" s="3"/>
      <c r="P132" s="3">
        <v>15193000</v>
      </c>
      <c r="Q132" s="3">
        <v>928123000</v>
      </c>
      <c r="R132" s="35">
        <f>IFERROR(VLOOKUP(J132,Sheet1!A:C,3,0),"")</f>
        <v>234738545</v>
      </c>
    </row>
    <row r="133" spans="1:18" x14ac:dyDescent="0.2">
      <c r="A133" s="33">
        <v>43991</v>
      </c>
      <c r="B133" s="1">
        <v>43991</v>
      </c>
      <c r="C133" s="3"/>
      <c r="D133" s="3">
        <v>1142337000</v>
      </c>
      <c r="E133" s="3"/>
      <c r="F133" s="3">
        <v>309632000</v>
      </c>
      <c r="G133" s="3"/>
      <c r="H133" s="3">
        <v>1451969000</v>
      </c>
      <c r="J133" s="1">
        <v>43879</v>
      </c>
      <c r="K133" t="s">
        <v>731</v>
      </c>
      <c r="L133" s="3"/>
      <c r="M133" s="3"/>
      <c r="N133" s="3"/>
      <c r="O133" s="3"/>
      <c r="P133" s="3">
        <v>88200000</v>
      </c>
      <c r="Q133" s="3">
        <v>88200000</v>
      </c>
      <c r="R133" s="35" t="str">
        <f>IFERROR(VLOOKUP(J133,Sheet1!A:C,3,0),"")</f>
        <v/>
      </c>
    </row>
    <row r="134" spans="1:18" x14ac:dyDescent="0.2">
      <c r="A134" s="33">
        <v>43992</v>
      </c>
      <c r="B134" s="1">
        <v>43992</v>
      </c>
      <c r="C134" s="3"/>
      <c r="D134" s="3">
        <v>1100751000</v>
      </c>
      <c r="E134" s="3"/>
      <c r="F134" s="3">
        <v>102000000</v>
      </c>
      <c r="G134" s="3">
        <v>250000000</v>
      </c>
      <c r="H134" s="3">
        <v>1452751000</v>
      </c>
      <c r="J134" s="1">
        <v>43879</v>
      </c>
      <c r="K134" t="s">
        <v>732</v>
      </c>
      <c r="L134" s="3"/>
      <c r="M134" s="3">
        <v>1049367000</v>
      </c>
      <c r="N134" s="3"/>
      <c r="O134" s="3"/>
      <c r="P134" s="3"/>
      <c r="Q134" s="3">
        <v>1049367000</v>
      </c>
      <c r="R134" s="35" t="str">
        <f>IFERROR(VLOOKUP(J134,Sheet1!A:C,3,0),"")</f>
        <v/>
      </c>
    </row>
    <row r="135" spans="1:18" x14ac:dyDescent="0.2">
      <c r="A135" s="33">
        <v>43993</v>
      </c>
      <c r="B135" s="1">
        <v>43993</v>
      </c>
      <c r="C135" s="3">
        <v>350000000</v>
      </c>
      <c r="D135" s="3">
        <v>669881000</v>
      </c>
      <c r="E135" s="3"/>
      <c r="F135" s="3"/>
      <c r="G135" s="3">
        <v>100000000</v>
      </c>
      <c r="H135" s="3">
        <v>1119881000</v>
      </c>
      <c r="J135" s="1" t="s">
        <v>1402</v>
      </c>
      <c r="K135"/>
      <c r="L135" s="3"/>
      <c r="M135" s="3">
        <v>1049367000</v>
      </c>
      <c r="N135" s="3"/>
      <c r="O135" s="3"/>
      <c r="P135" s="3">
        <v>88200000</v>
      </c>
      <c r="Q135" s="3">
        <v>1137567000</v>
      </c>
      <c r="R135" s="35">
        <f>IFERROR(VLOOKUP(J135,Sheet1!A:C,3,0),"")</f>
        <v>1138684091</v>
      </c>
    </row>
    <row r="136" spans="1:18" x14ac:dyDescent="0.2">
      <c r="A136" s="33">
        <v>43994</v>
      </c>
      <c r="B136" s="1">
        <v>43994</v>
      </c>
      <c r="C136" s="3">
        <v>100000000</v>
      </c>
      <c r="D136" s="3">
        <v>995959000</v>
      </c>
      <c r="E136" s="3"/>
      <c r="F136" s="3"/>
      <c r="G136" s="3">
        <v>194218000</v>
      </c>
      <c r="H136" s="3">
        <v>1290177000</v>
      </c>
      <c r="J136" s="1">
        <v>43880</v>
      </c>
      <c r="K136" t="s">
        <v>733</v>
      </c>
      <c r="L136" s="3"/>
      <c r="M136" s="3">
        <v>718306000</v>
      </c>
      <c r="N136" s="3"/>
      <c r="O136" s="3"/>
      <c r="P136" s="3"/>
      <c r="Q136" s="3">
        <v>718306000</v>
      </c>
      <c r="R136" s="35" t="str">
        <f>IFERROR(VLOOKUP(J136,Sheet1!A:C,3,0),"")</f>
        <v/>
      </c>
    </row>
    <row r="137" spans="1:18" x14ac:dyDescent="0.2">
      <c r="A137" s="33">
        <v>43995</v>
      </c>
      <c r="B137" s="1">
        <v>43995</v>
      </c>
      <c r="C137" s="3">
        <v>880173000</v>
      </c>
      <c r="D137" s="3"/>
      <c r="E137" s="3"/>
      <c r="F137" s="3">
        <v>150856000</v>
      </c>
      <c r="G137" s="3"/>
      <c r="H137" s="3">
        <v>1031029000</v>
      </c>
      <c r="J137" s="1" t="s">
        <v>1403</v>
      </c>
      <c r="K137"/>
      <c r="L137" s="3"/>
      <c r="M137" s="3">
        <v>718306000</v>
      </c>
      <c r="N137" s="3"/>
      <c r="O137" s="3"/>
      <c r="P137" s="3"/>
      <c r="Q137" s="3">
        <v>718306000</v>
      </c>
      <c r="R137" s="35">
        <f>IFERROR(VLOOKUP(J137,Sheet1!A:C,3,0),"")</f>
        <v>720288862</v>
      </c>
    </row>
    <row r="138" spans="1:18" x14ac:dyDescent="0.2">
      <c r="A138" s="33">
        <v>43997</v>
      </c>
      <c r="B138" s="1">
        <v>43997</v>
      </c>
      <c r="C138" s="3"/>
      <c r="D138" s="3">
        <v>703126000</v>
      </c>
      <c r="E138" s="3"/>
      <c r="F138" s="3">
        <v>50000000</v>
      </c>
      <c r="G138" s="3"/>
      <c r="H138" s="3">
        <v>753126000</v>
      </c>
      <c r="J138" s="1">
        <v>43881</v>
      </c>
      <c r="K138" t="s">
        <v>734</v>
      </c>
      <c r="L138" s="3"/>
      <c r="M138" s="3"/>
      <c r="N138" s="3"/>
      <c r="O138" s="3"/>
      <c r="P138" s="3">
        <v>286000000</v>
      </c>
      <c r="Q138" s="3">
        <v>286000000</v>
      </c>
      <c r="R138" s="35" t="str">
        <f>IFERROR(VLOOKUP(J138,Sheet1!A:C,3,0),"")</f>
        <v/>
      </c>
    </row>
    <row r="139" spans="1:18" x14ac:dyDescent="0.2">
      <c r="A139" s="33">
        <v>43998</v>
      </c>
      <c r="B139" s="1">
        <v>43998</v>
      </c>
      <c r="C139" s="3"/>
      <c r="D139" s="3">
        <v>1090297000</v>
      </c>
      <c r="E139" s="3"/>
      <c r="F139" s="3"/>
      <c r="G139" s="3"/>
      <c r="H139" s="3">
        <v>1090297000</v>
      </c>
      <c r="J139" s="1">
        <v>43881</v>
      </c>
      <c r="K139" t="s">
        <v>735</v>
      </c>
      <c r="L139" s="3"/>
      <c r="M139" s="3">
        <v>792044000</v>
      </c>
      <c r="N139" s="3"/>
      <c r="O139" s="3"/>
      <c r="P139" s="3"/>
      <c r="Q139" s="3">
        <v>792044000</v>
      </c>
      <c r="R139" s="35" t="str">
        <f>IFERROR(VLOOKUP(J139,Sheet1!A:C,3,0),"")</f>
        <v/>
      </c>
    </row>
    <row r="140" spans="1:18" x14ac:dyDescent="0.2">
      <c r="A140" s="33">
        <v>43999</v>
      </c>
      <c r="B140" s="1">
        <v>43999</v>
      </c>
      <c r="C140" s="3"/>
      <c r="D140" s="3">
        <v>723491000</v>
      </c>
      <c r="E140" s="3"/>
      <c r="F140" s="3"/>
      <c r="G140" s="3"/>
      <c r="H140" s="3">
        <v>723491000</v>
      </c>
      <c r="J140" s="1" t="s">
        <v>1404</v>
      </c>
      <c r="K140"/>
      <c r="L140" s="3"/>
      <c r="M140" s="3">
        <v>792044000</v>
      </c>
      <c r="N140" s="3"/>
      <c r="O140" s="3"/>
      <c r="P140" s="3">
        <v>286000000</v>
      </c>
      <c r="Q140" s="3">
        <v>1078044000</v>
      </c>
      <c r="R140" s="35">
        <f>IFERROR(VLOOKUP(J140,Sheet1!A:C,3,0),"")</f>
        <v>1074085567</v>
      </c>
    </row>
    <row r="141" spans="1:18" x14ac:dyDescent="0.2">
      <c r="A141" s="33">
        <v>44000</v>
      </c>
      <c r="B141" s="1">
        <v>44000</v>
      </c>
      <c r="C141" s="3">
        <v>220000000</v>
      </c>
      <c r="D141" s="3">
        <v>956741000</v>
      </c>
      <c r="E141" s="3"/>
      <c r="F141" s="3"/>
      <c r="G141" s="3"/>
      <c r="H141" s="3">
        <v>1176741000</v>
      </c>
      <c r="J141" s="1">
        <v>43882</v>
      </c>
      <c r="K141" t="s">
        <v>736</v>
      </c>
      <c r="L141" s="3"/>
      <c r="M141" s="3">
        <v>885544000</v>
      </c>
      <c r="N141" s="3"/>
      <c r="O141" s="3"/>
      <c r="P141" s="3"/>
      <c r="Q141" s="3">
        <v>885544000</v>
      </c>
      <c r="R141" s="35" t="str">
        <f>IFERROR(VLOOKUP(J141,Sheet1!A:C,3,0),"")</f>
        <v/>
      </c>
    </row>
    <row r="142" spans="1:18" x14ac:dyDescent="0.2">
      <c r="A142" s="33">
        <v>44001</v>
      </c>
      <c r="B142" s="1">
        <v>44001</v>
      </c>
      <c r="C142" s="3"/>
      <c r="D142" s="3">
        <v>962790000</v>
      </c>
      <c r="E142" s="3"/>
      <c r="F142" s="3"/>
      <c r="G142" s="3">
        <v>35000000</v>
      </c>
      <c r="H142" s="3">
        <v>997790000</v>
      </c>
      <c r="J142" s="1" t="s">
        <v>1405</v>
      </c>
      <c r="K142"/>
      <c r="L142" s="3"/>
      <c r="M142" s="3">
        <v>885544000</v>
      </c>
      <c r="N142" s="3"/>
      <c r="O142" s="3"/>
      <c r="P142" s="3"/>
      <c r="Q142" s="3">
        <v>885544000</v>
      </c>
      <c r="R142" s="35">
        <f>IFERROR(VLOOKUP(J142,Sheet1!A:C,3,0),"")</f>
        <v>930659348</v>
      </c>
    </row>
    <row r="143" spans="1:18" x14ac:dyDescent="0.2">
      <c r="A143" s="33">
        <v>44002</v>
      </c>
      <c r="B143" s="1">
        <v>44002</v>
      </c>
      <c r="C143" s="3">
        <v>1054020000</v>
      </c>
      <c r="D143" s="3"/>
      <c r="E143" s="3"/>
      <c r="F143" s="3"/>
      <c r="G143" s="3"/>
      <c r="H143" s="3">
        <v>1054020000</v>
      </c>
      <c r="J143" s="1">
        <v>43883</v>
      </c>
      <c r="K143" t="s">
        <v>740</v>
      </c>
      <c r="L143" s="3"/>
      <c r="M143" s="3"/>
      <c r="N143" s="3"/>
      <c r="O143" s="3"/>
      <c r="P143" s="3">
        <v>15000000</v>
      </c>
      <c r="Q143" s="3">
        <v>15000000</v>
      </c>
      <c r="R143" s="35" t="str">
        <f>IFERROR(VLOOKUP(J143,Sheet1!A:C,3,0),"")</f>
        <v/>
      </c>
    </row>
    <row r="144" spans="1:18" x14ac:dyDescent="0.2">
      <c r="A144" s="33">
        <v>44004</v>
      </c>
      <c r="B144" s="1">
        <v>44004</v>
      </c>
      <c r="C144" s="3"/>
      <c r="D144" s="3">
        <v>846282000</v>
      </c>
      <c r="E144" s="3"/>
      <c r="F144" s="3">
        <v>259000000</v>
      </c>
      <c r="G144" s="3"/>
      <c r="H144" s="3">
        <v>1105282000</v>
      </c>
      <c r="J144" s="1">
        <v>43883</v>
      </c>
      <c r="K144" t="s">
        <v>738</v>
      </c>
      <c r="L144" s="3">
        <v>584642000</v>
      </c>
      <c r="M144" s="3"/>
      <c r="N144" s="3"/>
      <c r="O144" s="3"/>
      <c r="P144" s="3"/>
      <c r="Q144" s="3">
        <v>584642000</v>
      </c>
      <c r="R144" s="35" t="str">
        <f>IFERROR(VLOOKUP(J144,Sheet1!A:C,3,0),"")</f>
        <v/>
      </c>
    </row>
    <row r="145" spans="1:18" x14ac:dyDescent="0.2">
      <c r="A145" s="33">
        <v>44005</v>
      </c>
      <c r="B145" s="1">
        <v>44005</v>
      </c>
      <c r="C145" s="3"/>
      <c r="D145" s="3">
        <v>1004921000</v>
      </c>
      <c r="E145" s="3"/>
      <c r="F145" s="3"/>
      <c r="G145" s="3"/>
      <c r="H145" s="3">
        <v>1004921000</v>
      </c>
      <c r="J145" s="1">
        <v>43883</v>
      </c>
      <c r="K145" t="s">
        <v>737</v>
      </c>
      <c r="L145" s="3">
        <v>30000000</v>
      </c>
      <c r="M145" s="3"/>
      <c r="N145" s="3"/>
      <c r="O145" s="3"/>
      <c r="P145" s="3"/>
      <c r="Q145" s="3">
        <v>30000000</v>
      </c>
      <c r="R145" s="35" t="str">
        <f>IFERROR(VLOOKUP(J145,Sheet1!A:C,3,0),"")</f>
        <v/>
      </c>
    </row>
    <row r="146" spans="1:18" x14ac:dyDescent="0.2">
      <c r="A146" s="33">
        <v>44006</v>
      </c>
      <c r="B146" s="1">
        <v>44006</v>
      </c>
      <c r="C146" s="3"/>
      <c r="D146" s="3">
        <v>894129000</v>
      </c>
      <c r="E146" s="3"/>
      <c r="F146" s="3"/>
      <c r="G146" s="3"/>
      <c r="H146" s="3">
        <v>894129000</v>
      </c>
      <c r="J146" s="1">
        <v>43883</v>
      </c>
      <c r="K146" t="s">
        <v>741</v>
      </c>
      <c r="L146" s="3"/>
      <c r="M146" s="3"/>
      <c r="N146" s="3"/>
      <c r="O146" s="3"/>
      <c r="P146" s="3">
        <v>121000000</v>
      </c>
      <c r="Q146" s="3">
        <v>121000000</v>
      </c>
      <c r="R146" s="35" t="str">
        <f>IFERROR(VLOOKUP(J146,Sheet1!A:C,3,0),"")</f>
        <v/>
      </c>
    </row>
    <row r="147" spans="1:18" x14ac:dyDescent="0.2">
      <c r="A147" s="33">
        <v>44007</v>
      </c>
      <c r="B147" s="1">
        <v>44007</v>
      </c>
      <c r="C147" s="3"/>
      <c r="D147" s="3">
        <v>743024000</v>
      </c>
      <c r="E147" s="3"/>
      <c r="F147" s="3"/>
      <c r="G147" s="3"/>
      <c r="H147" s="3">
        <v>743024000</v>
      </c>
      <c r="J147" s="1">
        <v>43883</v>
      </c>
      <c r="K147" t="s">
        <v>739</v>
      </c>
      <c r="L147" s="3"/>
      <c r="M147" s="3"/>
      <c r="N147" s="3"/>
      <c r="O147" s="3"/>
      <c r="P147" s="3">
        <v>15000000</v>
      </c>
      <c r="Q147" s="3">
        <v>15000000</v>
      </c>
      <c r="R147" s="35" t="str">
        <f>IFERROR(VLOOKUP(J147,Sheet1!A:C,3,0),"")</f>
        <v/>
      </c>
    </row>
    <row r="148" spans="1:18" x14ac:dyDescent="0.2">
      <c r="A148" s="33">
        <v>44008</v>
      </c>
      <c r="B148" s="1">
        <v>44008</v>
      </c>
      <c r="C148" s="3"/>
      <c r="D148" s="3">
        <v>838484000</v>
      </c>
      <c r="E148" s="3"/>
      <c r="F148" s="3"/>
      <c r="G148" s="3">
        <v>3662000</v>
      </c>
      <c r="H148" s="3">
        <v>842146000</v>
      </c>
      <c r="J148" s="1" t="s">
        <v>1406</v>
      </c>
      <c r="K148"/>
      <c r="L148" s="3">
        <v>614642000</v>
      </c>
      <c r="M148" s="3"/>
      <c r="N148" s="3"/>
      <c r="O148" s="3"/>
      <c r="P148" s="3">
        <v>151000000</v>
      </c>
      <c r="Q148" s="3">
        <v>765642000</v>
      </c>
      <c r="R148" s="35">
        <f>IFERROR(VLOOKUP(J148,Sheet1!A:C,3,0),"")</f>
        <v>789611212</v>
      </c>
    </row>
    <row r="149" spans="1:18" x14ac:dyDescent="0.2">
      <c r="A149" s="33">
        <v>44009</v>
      </c>
      <c r="B149" s="1">
        <v>44009</v>
      </c>
      <c r="C149" s="3">
        <v>811160000</v>
      </c>
      <c r="D149" s="3"/>
      <c r="E149" s="3"/>
      <c r="F149" s="3"/>
      <c r="G149" s="3"/>
      <c r="H149" s="3">
        <v>811160000</v>
      </c>
      <c r="J149" s="1">
        <v>43885</v>
      </c>
      <c r="K149" t="s">
        <v>744</v>
      </c>
      <c r="L149" s="3"/>
      <c r="M149" s="3"/>
      <c r="N149" s="3"/>
      <c r="O149" s="3"/>
      <c r="P149" s="3">
        <v>80000000</v>
      </c>
      <c r="Q149" s="3">
        <v>80000000</v>
      </c>
      <c r="R149" s="35" t="str">
        <f>IFERROR(VLOOKUP(J149,Sheet1!A:C,3,0),"")</f>
        <v/>
      </c>
    </row>
    <row r="150" spans="1:18" x14ac:dyDescent="0.2">
      <c r="A150" s="33">
        <v>44011</v>
      </c>
      <c r="B150" s="1">
        <v>44011</v>
      </c>
      <c r="C150" s="3"/>
      <c r="D150" s="3">
        <v>903477000</v>
      </c>
      <c r="E150" s="3"/>
      <c r="F150" s="3"/>
      <c r="G150" s="3">
        <v>7000000</v>
      </c>
      <c r="H150" s="3">
        <v>910477000</v>
      </c>
      <c r="J150" s="1">
        <v>43885</v>
      </c>
      <c r="K150" t="s">
        <v>743</v>
      </c>
      <c r="L150" s="3"/>
      <c r="M150" s="3"/>
      <c r="N150" s="3"/>
      <c r="O150" s="3"/>
      <c r="P150" s="3">
        <v>138035000</v>
      </c>
      <c r="Q150" s="3">
        <v>138035000</v>
      </c>
      <c r="R150" s="35" t="str">
        <f>IFERROR(VLOOKUP(J150,Sheet1!A:C,3,0),"")</f>
        <v/>
      </c>
    </row>
    <row r="151" spans="1:18" x14ac:dyDescent="0.2">
      <c r="A151" s="33">
        <v>44012</v>
      </c>
      <c r="B151" s="1">
        <v>44012</v>
      </c>
      <c r="C151" s="3">
        <v>1051745000</v>
      </c>
      <c r="D151" s="3"/>
      <c r="E151" s="3"/>
      <c r="F151" s="3"/>
      <c r="G151" s="3"/>
      <c r="H151" s="3">
        <v>1051745000</v>
      </c>
      <c r="J151" s="1">
        <v>43885</v>
      </c>
      <c r="K151" t="s">
        <v>742</v>
      </c>
      <c r="L151" s="3"/>
      <c r="M151" s="3">
        <v>615966000</v>
      </c>
      <c r="N151" s="3"/>
      <c r="O151" s="3"/>
      <c r="P151" s="3"/>
      <c r="Q151" s="3">
        <v>615966000</v>
      </c>
      <c r="R151" s="35" t="str">
        <f>IFERROR(VLOOKUP(J151,Sheet1!A:C,3,0),"")</f>
        <v/>
      </c>
    </row>
    <row r="152" spans="1:18" x14ac:dyDescent="0.2">
      <c r="A152" s="33">
        <v>44013</v>
      </c>
      <c r="B152" s="1">
        <v>44013</v>
      </c>
      <c r="C152" s="3">
        <v>1071524000</v>
      </c>
      <c r="D152" s="3"/>
      <c r="E152" s="3"/>
      <c r="F152" s="3">
        <v>2800000</v>
      </c>
      <c r="G152" s="3">
        <v>70000000</v>
      </c>
      <c r="H152" s="3">
        <v>1144324000</v>
      </c>
      <c r="J152" s="1" t="s">
        <v>1407</v>
      </c>
      <c r="K152"/>
      <c r="L152" s="3"/>
      <c r="M152" s="3">
        <v>615966000</v>
      </c>
      <c r="N152" s="3"/>
      <c r="O152" s="3"/>
      <c r="P152" s="3">
        <v>218035000</v>
      </c>
      <c r="Q152" s="3">
        <v>834001000</v>
      </c>
      <c r="R152" s="35">
        <f>IFERROR(VLOOKUP(J152,Sheet1!A:C,3,0),"")</f>
        <v>214709756</v>
      </c>
    </row>
    <row r="153" spans="1:18" x14ac:dyDescent="0.2">
      <c r="A153" s="33">
        <v>44014</v>
      </c>
      <c r="B153" s="1">
        <v>44014</v>
      </c>
      <c r="C153" s="3"/>
      <c r="D153" s="3">
        <v>828932000</v>
      </c>
      <c r="E153" s="3"/>
      <c r="F153" s="3"/>
      <c r="G153" s="3"/>
      <c r="H153" s="3">
        <v>828932000</v>
      </c>
      <c r="J153" s="1">
        <v>43886</v>
      </c>
      <c r="K153" t="s">
        <v>745</v>
      </c>
      <c r="L153" s="3"/>
      <c r="M153" s="3"/>
      <c r="N153" s="3"/>
      <c r="O153" s="3"/>
      <c r="P153" s="3">
        <v>158800000</v>
      </c>
      <c r="Q153" s="3">
        <v>158800000</v>
      </c>
      <c r="R153" s="35" t="str">
        <f>IFERROR(VLOOKUP(J153,Sheet1!A:C,3,0),"")</f>
        <v/>
      </c>
    </row>
    <row r="154" spans="1:18" x14ac:dyDescent="0.2">
      <c r="A154" s="33">
        <v>44015</v>
      </c>
      <c r="B154" s="1">
        <v>44015</v>
      </c>
      <c r="C154" s="3"/>
      <c r="D154" s="3">
        <v>763184000</v>
      </c>
      <c r="E154" s="3">
        <v>297330000</v>
      </c>
      <c r="F154" s="3"/>
      <c r="G154" s="3"/>
      <c r="H154" s="3">
        <v>1060514000</v>
      </c>
      <c r="J154" s="1">
        <v>43886</v>
      </c>
      <c r="K154" t="s">
        <v>746</v>
      </c>
      <c r="L154" s="3"/>
      <c r="M154" s="3">
        <v>761178000</v>
      </c>
      <c r="N154" s="3"/>
      <c r="O154" s="3"/>
      <c r="P154" s="3"/>
      <c r="Q154" s="3">
        <v>761178000</v>
      </c>
      <c r="R154" s="35" t="str">
        <f>IFERROR(VLOOKUP(J154,Sheet1!A:C,3,0),"")</f>
        <v/>
      </c>
    </row>
    <row r="155" spans="1:18" x14ac:dyDescent="0.2">
      <c r="A155" s="33">
        <v>44018</v>
      </c>
      <c r="B155" s="1">
        <v>44018</v>
      </c>
      <c r="C155" s="3"/>
      <c r="D155" s="3">
        <v>1858877000</v>
      </c>
      <c r="E155" s="3"/>
      <c r="F155" s="3"/>
      <c r="G155" s="3"/>
      <c r="H155" s="3">
        <v>1858877000</v>
      </c>
      <c r="J155" s="1" t="s">
        <v>1408</v>
      </c>
      <c r="K155"/>
      <c r="L155" s="3"/>
      <c r="M155" s="3">
        <v>761178000</v>
      </c>
      <c r="N155" s="3"/>
      <c r="O155" s="3"/>
      <c r="P155" s="3">
        <v>158800000</v>
      </c>
      <c r="Q155" s="3">
        <v>919978000</v>
      </c>
      <c r="R155" s="35">
        <f>IFERROR(VLOOKUP(J155,Sheet1!A:C,3,0),"")</f>
        <v>920049774</v>
      </c>
    </row>
    <row r="156" spans="1:18" x14ac:dyDescent="0.2">
      <c r="A156" s="33">
        <v>44019</v>
      </c>
      <c r="B156" s="1">
        <v>44019</v>
      </c>
      <c r="C156" s="3"/>
      <c r="D156" s="3">
        <v>1115666000</v>
      </c>
      <c r="E156" s="3"/>
      <c r="F156" s="3"/>
      <c r="G156" s="3">
        <v>5000000</v>
      </c>
      <c r="H156" s="3">
        <v>1120666000</v>
      </c>
      <c r="J156" s="1">
        <v>43887</v>
      </c>
      <c r="K156" t="s">
        <v>747</v>
      </c>
      <c r="L156" s="3"/>
      <c r="M156" s="3">
        <v>854884000</v>
      </c>
      <c r="N156" s="3"/>
      <c r="O156" s="3"/>
      <c r="P156" s="3"/>
      <c r="Q156" s="3">
        <v>854884000</v>
      </c>
      <c r="R156" s="35" t="str">
        <f>IFERROR(VLOOKUP(J156,Sheet1!A:C,3,0),"")</f>
        <v/>
      </c>
    </row>
    <row r="157" spans="1:18" x14ac:dyDescent="0.2">
      <c r="A157" s="33">
        <v>44020</v>
      </c>
      <c r="B157" s="1">
        <v>44020</v>
      </c>
      <c r="C157" s="3"/>
      <c r="D157" s="3">
        <v>918545000</v>
      </c>
      <c r="E157" s="3"/>
      <c r="F157" s="3"/>
      <c r="G157" s="3"/>
      <c r="H157" s="3">
        <v>918545000</v>
      </c>
      <c r="J157" s="1" t="s">
        <v>1409</v>
      </c>
      <c r="K157"/>
      <c r="L157" s="3"/>
      <c r="M157" s="3">
        <v>854884000</v>
      </c>
      <c r="N157" s="3"/>
      <c r="O157" s="3"/>
      <c r="P157" s="3"/>
      <c r="Q157" s="3">
        <v>854884000</v>
      </c>
      <c r="R157" s="35">
        <f>IFERROR(VLOOKUP(J157,Sheet1!A:C,3,0),"")</f>
        <v>855267308</v>
      </c>
    </row>
    <row r="158" spans="1:18" x14ac:dyDescent="0.2">
      <c r="A158" s="33">
        <v>44021</v>
      </c>
      <c r="B158" s="1">
        <v>44021</v>
      </c>
      <c r="C158" s="3"/>
      <c r="D158" s="3">
        <v>1017608000</v>
      </c>
      <c r="E158" s="3"/>
      <c r="F158" s="3"/>
      <c r="G158" s="3">
        <v>150000000</v>
      </c>
      <c r="H158" s="3">
        <v>1167608000</v>
      </c>
      <c r="J158" s="1">
        <v>43888</v>
      </c>
      <c r="K158" t="s">
        <v>749</v>
      </c>
      <c r="L158" s="3"/>
      <c r="M158" s="3"/>
      <c r="N158" s="3"/>
      <c r="O158" s="3"/>
      <c r="P158" s="3">
        <v>19200000</v>
      </c>
      <c r="Q158" s="3">
        <v>19200000</v>
      </c>
      <c r="R158" s="35" t="str">
        <f>IFERROR(VLOOKUP(J158,Sheet1!A:C,3,0),"")</f>
        <v/>
      </c>
    </row>
    <row r="159" spans="1:18" x14ac:dyDescent="0.2">
      <c r="A159" s="33">
        <v>44022</v>
      </c>
      <c r="B159" s="1">
        <v>44022</v>
      </c>
      <c r="C159" s="3"/>
      <c r="D159" s="3">
        <v>948338000</v>
      </c>
      <c r="E159" s="3"/>
      <c r="F159" s="3"/>
      <c r="G159" s="3"/>
      <c r="H159" s="3">
        <v>948338000</v>
      </c>
      <c r="J159" s="1">
        <v>43888</v>
      </c>
      <c r="K159" t="s">
        <v>748</v>
      </c>
      <c r="L159" s="3"/>
      <c r="M159" s="3">
        <v>1226863000</v>
      </c>
      <c r="N159" s="3"/>
      <c r="O159" s="3"/>
      <c r="P159" s="3"/>
      <c r="Q159" s="3">
        <v>1226863000</v>
      </c>
      <c r="R159" s="35" t="str">
        <f>IFERROR(VLOOKUP(J159,Sheet1!A:C,3,0),"")</f>
        <v/>
      </c>
    </row>
    <row r="160" spans="1:18" x14ac:dyDescent="0.2">
      <c r="A160" s="33">
        <v>44023</v>
      </c>
      <c r="B160" s="1">
        <v>44023</v>
      </c>
      <c r="C160" s="3">
        <v>837209000</v>
      </c>
      <c r="D160" s="3"/>
      <c r="E160" s="3"/>
      <c r="F160" s="3"/>
      <c r="G160" s="3">
        <v>467817000</v>
      </c>
      <c r="H160" s="3">
        <v>1305026000</v>
      </c>
      <c r="J160" s="1" t="s">
        <v>1410</v>
      </c>
      <c r="K160"/>
      <c r="L160" s="3"/>
      <c r="M160" s="3">
        <v>1226863000</v>
      </c>
      <c r="N160" s="3"/>
      <c r="O160" s="3"/>
      <c r="P160" s="3">
        <v>19200000</v>
      </c>
      <c r="Q160" s="3">
        <v>1246063000</v>
      </c>
      <c r="R160" s="35">
        <f>IFERROR(VLOOKUP(J160,Sheet1!A:C,3,0),"")</f>
        <v>1246416337</v>
      </c>
    </row>
    <row r="161" spans="1:18" x14ac:dyDescent="0.2">
      <c r="A161" s="33">
        <v>44025</v>
      </c>
      <c r="B161" s="1">
        <v>44025</v>
      </c>
      <c r="C161" s="3"/>
      <c r="D161" s="3">
        <v>896821000</v>
      </c>
      <c r="E161" s="3"/>
      <c r="F161" s="3">
        <v>32943000</v>
      </c>
      <c r="G161" s="3"/>
      <c r="H161" s="3">
        <v>929764000</v>
      </c>
      <c r="J161" s="1">
        <v>43889</v>
      </c>
      <c r="K161" t="s">
        <v>750</v>
      </c>
      <c r="L161" s="3"/>
      <c r="M161" s="3">
        <v>724484000</v>
      </c>
      <c r="N161" s="3"/>
      <c r="O161" s="3"/>
      <c r="P161" s="3"/>
      <c r="Q161" s="3">
        <v>724484000</v>
      </c>
      <c r="R161" s="35" t="str">
        <f>IFERROR(VLOOKUP(J161,Sheet1!A:C,3,0),"")</f>
        <v/>
      </c>
    </row>
    <row r="162" spans="1:18" x14ac:dyDescent="0.2">
      <c r="A162" s="33">
        <v>44026</v>
      </c>
      <c r="B162" s="1">
        <v>44026</v>
      </c>
      <c r="C162" s="3"/>
      <c r="D162" s="3">
        <v>1140599000</v>
      </c>
      <c r="E162" s="3"/>
      <c r="F162" s="3">
        <v>25929000</v>
      </c>
      <c r="G162" s="3"/>
      <c r="H162" s="3">
        <v>1166528000</v>
      </c>
      <c r="J162" s="1" t="s">
        <v>1411</v>
      </c>
      <c r="K162"/>
      <c r="L162" s="3"/>
      <c r="M162" s="3">
        <v>724484000</v>
      </c>
      <c r="N162" s="3"/>
      <c r="O162" s="3"/>
      <c r="P162" s="3"/>
      <c r="Q162" s="3">
        <v>724484000</v>
      </c>
      <c r="R162" s="35">
        <f>IFERROR(VLOOKUP(J162,Sheet1!A:C,3,0),"")</f>
        <v>730834511</v>
      </c>
    </row>
    <row r="163" spans="1:18" x14ac:dyDescent="0.2">
      <c r="A163" s="33">
        <v>44027</v>
      </c>
      <c r="B163" s="1">
        <v>44027</v>
      </c>
      <c r="C163" s="3"/>
      <c r="D163" s="3">
        <v>1005466000</v>
      </c>
      <c r="E163" s="3"/>
      <c r="F163" s="3"/>
      <c r="G163" s="3">
        <v>68166881</v>
      </c>
      <c r="H163" s="3">
        <v>1073632881</v>
      </c>
      <c r="J163" s="1">
        <v>43890</v>
      </c>
      <c r="K163" t="s">
        <v>753</v>
      </c>
      <c r="L163" s="3">
        <v>465754000</v>
      </c>
      <c r="M163" s="3"/>
      <c r="N163" s="3"/>
      <c r="O163" s="3"/>
      <c r="P163" s="3"/>
      <c r="Q163" s="3">
        <v>465754000</v>
      </c>
      <c r="R163" s="35" t="str">
        <f>IFERROR(VLOOKUP(J163,Sheet1!A:C,3,0),"")</f>
        <v/>
      </c>
    </row>
    <row r="164" spans="1:18" x14ac:dyDescent="0.2">
      <c r="A164" s="33">
        <v>44028</v>
      </c>
      <c r="B164" s="1">
        <v>44028</v>
      </c>
      <c r="C164" s="3"/>
      <c r="D164" s="3">
        <v>757650000</v>
      </c>
      <c r="E164" s="3"/>
      <c r="F164" s="3"/>
      <c r="G164" s="3">
        <v>4637934</v>
      </c>
      <c r="H164" s="3">
        <v>762287934</v>
      </c>
      <c r="J164" s="1">
        <v>43890</v>
      </c>
      <c r="K164" t="s">
        <v>752</v>
      </c>
      <c r="L164" s="3"/>
      <c r="M164" s="3">
        <v>20384000</v>
      </c>
      <c r="N164" s="3"/>
      <c r="O164" s="3"/>
      <c r="P164" s="3"/>
      <c r="Q164" s="3">
        <v>20384000</v>
      </c>
      <c r="R164" s="35" t="str">
        <f>IFERROR(VLOOKUP(J164,Sheet1!A:C,3,0),"")</f>
        <v/>
      </c>
    </row>
    <row r="165" spans="1:18" x14ac:dyDescent="0.2">
      <c r="A165" s="33">
        <v>44029</v>
      </c>
      <c r="B165" s="1">
        <v>44029</v>
      </c>
      <c r="C165" s="3"/>
      <c r="D165" s="3">
        <v>907219000</v>
      </c>
      <c r="E165" s="3"/>
      <c r="F165" s="3"/>
      <c r="G165" s="3">
        <v>2357000</v>
      </c>
      <c r="H165" s="3">
        <v>909576000</v>
      </c>
      <c r="J165" s="1">
        <v>43890</v>
      </c>
      <c r="K165" t="s">
        <v>751</v>
      </c>
      <c r="L165" s="3"/>
      <c r="M165" s="3"/>
      <c r="N165" s="3"/>
      <c r="O165" s="3"/>
      <c r="P165" s="3">
        <v>100000000</v>
      </c>
      <c r="Q165" s="3">
        <v>100000000</v>
      </c>
      <c r="R165" s="35" t="str">
        <f>IFERROR(VLOOKUP(J165,Sheet1!A:C,3,0),"")</f>
        <v/>
      </c>
    </row>
    <row r="166" spans="1:18" x14ac:dyDescent="0.2">
      <c r="A166" s="33">
        <v>44030</v>
      </c>
      <c r="B166" s="1">
        <v>44030</v>
      </c>
      <c r="C166" s="3">
        <v>813358717</v>
      </c>
      <c r="D166" s="3"/>
      <c r="E166" s="3"/>
      <c r="F166" s="3"/>
      <c r="G166" s="3"/>
      <c r="H166" s="3">
        <v>813358717</v>
      </c>
      <c r="J166" s="1" t="s">
        <v>1412</v>
      </c>
      <c r="K166"/>
      <c r="L166" s="3">
        <v>465754000</v>
      </c>
      <c r="M166" s="3">
        <v>20384000</v>
      </c>
      <c r="N166" s="3"/>
      <c r="O166" s="3"/>
      <c r="P166" s="3">
        <v>100000000</v>
      </c>
      <c r="Q166" s="3">
        <v>586138000</v>
      </c>
      <c r="R166" s="35">
        <f>IFERROR(VLOOKUP(J166,Sheet1!A:C,3,0),"")</f>
        <v>616417950</v>
      </c>
    </row>
    <row r="167" spans="1:18" x14ac:dyDescent="0.2">
      <c r="A167" s="33">
        <v>44032</v>
      </c>
      <c r="B167" s="1">
        <v>44032</v>
      </c>
      <c r="C167" s="3"/>
      <c r="D167" s="3">
        <v>790954000</v>
      </c>
      <c r="E167" s="3"/>
      <c r="F167" s="3"/>
      <c r="G167" s="3"/>
      <c r="H167" s="3">
        <v>790954000</v>
      </c>
      <c r="J167" s="1">
        <v>43892</v>
      </c>
      <c r="K167" t="s">
        <v>754</v>
      </c>
      <c r="L167" s="3"/>
      <c r="M167" s="3">
        <v>852751000</v>
      </c>
      <c r="N167" s="3"/>
      <c r="O167" s="3"/>
      <c r="P167" s="3"/>
      <c r="Q167" s="3">
        <v>852751000</v>
      </c>
      <c r="R167" s="35" t="str">
        <f>IFERROR(VLOOKUP(J167,Sheet1!A:C,3,0),"")</f>
        <v/>
      </c>
    </row>
    <row r="168" spans="1:18" x14ac:dyDescent="0.2">
      <c r="A168" s="33">
        <v>44033</v>
      </c>
      <c r="B168" s="1">
        <v>44033</v>
      </c>
      <c r="C168" s="3"/>
      <c r="D168" s="3">
        <v>1298443000</v>
      </c>
      <c r="E168" s="3"/>
      <c r="F168" s="3"/>
      <c r="G168" s="3">
        <v>4130000</v>
      </c>
      <c r="H168" s="3">
        <v>1302573000</v>
      </c>
      <c r="J168" s="1" t="s">
        <v>1413</v>
      </c>
      <c r="K168"/>
      <c r="L168" s="3"/>
      <c r="M168" s="3">
        <v>852751000</v>
      </c>
      <c r="N168" s="3"/>
      <c r="O168" s="3"/>
      <c r="P168" s="3"/>
      <c r="Q168" s="3">
        <v>852751000</v>
      </c>
      <c r="R168" s="35">
        <f>IFERROR(VLOOKUP(J168,Sheet1!A:C,3,0),"")</f>
        <v>170114089</v>
      </c>
    </row>
    <row r="169" spans="1:18" x14ac:dyDescent="0.2">
      <c r="A169" s="33">
        <v>44034</v>
      </c>
      <c r="B169" s="1">
        <v>44034</v>
      </c>
      <c r="C169" s="3"/>
      <c r="D169" s="3">
        <v>989187000</v>
      </c>
      <c r="E169" s="3"/>
      <c r="F169" s="3"/>
      <c r="G169" s="3"/>
      <c r="H169" s="3">
        <v>989187000</v>
      </c>
      <c r="J169" s="1">
        <v>43893</v>
      </c>
      <c r="K169" t="s">
        <v>756</v>
      </c>
      <c r="L169" s="3">
        <v>1100966000</v>
      </c>
      <c r="M169" s="3"/>
      <c r="N169" s="3"/>
      <c r="O169" s="3"/>
      <c r="P169" s="3"/>
      <c r="Q169" s="3">
        <v>1100966000</v>
      </c>
      <c r="R169" s="35" t="str">
        <f>IFERROR(VLOOKUP(J169,Sheet1!A:C,3,0),"")</f>
        <v/>
      </c>
    </row>
    <row r="170" spans="1:18" x14ac:dyDescent="0.2">
      <c r="A170" s="33">
        <v>44035</v>
      </c>
      <c r="B170" s="1">
        <v>44035</v>
      </c>
      <c r="C170" s="3"/>
      <c r="D170" s="3">
        <v>955068000</v>
      </c>
      <c r="E170" s="3"/>
      <c r="F170" s="3"/>
      <c r="G170" s="3"/>
      <c r="H170" s="3">
        <v>955068000</v>
      </c>
      <c r="J170" s="1">
        <v>43893</v>
      </c>
      <c r="K170" t="s">
        <v>755</v>
      </c>
      <c r="L170" s="3"/>
      <c r="M170" s="3"/>
      <c r="N170" s="3"/>
      <c r="O170" s="3"/>
      <c r="P170" s="3">
        <v>250800000</v>
      </c>
      <c r="Q170" s="3">
        <v>250800000</v>
      </c>
      <c r="R170" s="35" t="str">
        <f>IFERROR(VLOOKUP(J170,Sheet1!A:C,3,0),"")</f>
        <v/>
      </c>
    </row>
    <row r="171" spans="1:18" x14ac:dyDescent="0.2">
      <c r="A171" s="33">
        <v>44036</v>
      </c>
      <c r="B171" s="1">
        <v>44036</v>
      </c>
      <c r="C171" s="3"/>
      <c r="D171" s="3">
        <v>942970000</v>
      </c>
      <c r="E171" s="3"/>
      <c r="F171" s="3"/>
      <c r="G171" s="3"/>
      <c r="H171" s="3">
        <v>942970000</v>
      </c>
      <c r="J171" s="1" t="s">
        <v>1414</v>
      </c>
      <c r="K171"/>
      <c r="L171" s="3">
        <v>1100966000</v>
      </c>
      <c r="M171" s="3"/>
      <c r="N171" s="3"/>
      <c r="O171" s="3"/>
      <c r="P171" s="3">
        <v>250800000</v>
      </c>
      <c r="Q171" s="3">
        <v>1351766000</v>
      </c>
      <c r="R171" s="35">
        <f>IFERROR(VLOOKUP(J171,Sheet1!A:C,3,0),"")</f>
        <v>1351822675</v>
      </c>
    </row>
    <row r="172" spans="1:18" x14ac:dyDescent="0.2">
      <c r="A172" s="33">
        <v>44037</v>
      </c>
      <c r="B172" s="1">
        <v>44037</v>
      </c>
      <c r="C172" s="3">
        <v>15683500</v>
      </c>
      <c r="D172" s="3">
        <v>999691000</v>
      </c>
      <c r="E172" s="3"/>
      <c r="F172" s="3"/>
      <c r="G172" s="3">
        <v>1000000</v>
      </c>
      <c r="H172" s="3">
        <v>1016374500</v>
      </c>
      <c r="J172" s="1">
        <v>43894</v>
      </c>
      <c r="K172" t="s">
        <v>757</v>
      </c>
      <c r="L172" s="3"/>
      <c r="M172" s="3">
        <v>170116000</v>
      </c>
      <c r="N172" s="3"/>
      <c r="O172" s="3"/>
      <c r="P172" s="3"/>
      <c r="Q172" s="3">
        <v>170116000</v>
      </c>
      <c r="R172" s="35" t="str">
        <f>IFERROR(VLOOKUP(J172,Sheet1!A:C,3,0),"")</f>
        <v/>
      </c>
    </row>
    <row r="173" spans="1:18" x14ac:dyDescent="0.2">
      <c r="A173" s="33">
        <v>44038</v>
      </c>
      <c r="B173" s="1">
        <v>44038</v>
      </c>
      <c r="C173" s="3">
        <v>956800</v>
      </c>
      <c r="D173" s="3"/>
      <c r="E173" s="3"/>
      <c r="F173" s="3"/>
      <c r="G173" s="3"/>
      <c r="H173" s="3">
        <v>956800</v>
      </c>
      <c r="J173" s="1">
        <v>43894</v>
      </c>
      <c r="K173" t="s">
        <v>759</v>
      </c>
      <c r="L173" s="3"/>
      <c r="M173" s="3">
        <v>618781000</v>
      </c>
      <c r="N173" s="3"/>
      <c r="O173" s="3"/>
      <c r="P173" s="3"/>
      <c r="Q173" s="3">
        <v>618781000</v>
      </c>
      <c r="R173" s="35" t="str">
        <f>IFERROR(VLOOKUP(J173,Sheet1!A:C,3,0),"")</f>
        <v/>
      </c>
    </row>
    <row r="174" spans="1:18" x14ac:dyDescent="0.2">
      <c r="A174" s="33">
        <v>44039</v>
      </c>
      <c r="B174" s="1">
        <v>44039</v>
      </c>
      <c r="C174" s="3"/>
      <c r="D174" s="3">
        <v>1001295000</v>
      </c>
      <c r="E174" s="3"/>
      <c r="F174" s="3"/>
      <c r="G174" s="3"/>
      <c r="H174" s="3">
        <v>1001295000</v>
      </c>
      <c r="J174" s="1">
        <v>43894</v>
      </c>
      <c r="K174" t="s">
        <v>758</v>
      </c>
      <c r="L174" s="3"/>
      <c r="M174" s="3"/>
      <c r="N174" s="3"/>
      <c r="O174" s="3"/>
      <c r="P174" s="3">
        <v>124822000</v>
      </c>
      <c r="Q174" s="3">
        <v>124822000</v>
      </c>
      <c r="R174" s="35" t="str">
        <f>IFERROR(VLOOKUP(J174,Sheet1!A:C,3,0),"")</f>
        <v/>
      </c>
    </row>
    <row r="175" spans="1:18" x14ac:dyDescent="0.2">
      <c r="A175" s="33">
        <v>44040</v>
      </c>
      <c r="B175" s="1">
        <v>44040</v>
      </c>
      <c r="C175" s="3">
        <v>15250700</v>
      </c>
      <c r="D175" s="3">
        <v>1208995000</v>
      </c>
      <c r="E175" s="3"/>
      <c r="F175" s="3"/>
      <c r="G175" s="3">
        <v>73025558</v>
      </c>
      <c r="H175" s="3">
        <v>1297271258</v>
      </c>
      <c r="J175" s="1" t="s">
        <v>1415</v>
      </c>
      <c r="K175"/>
      <c r="L175" s="3"/>
      <c r="M175" s="3">
        <v>788897000</v>
      </c>
      <c r="N175" s="3"/>
      <c r="O175" s="3"/>
      <c r="P175" s="3">
        <v>124822000</v>
      </c>
      <c r="Q175" s="3">
        <v>913719000</v>
      </c>
      <c r="R175" s="35">
        <f>IFERROR(VLOOKUP(J175,Sheet1!A:C,3,0),"")</f>
        <v>749272447</v>
      </c>
    </row>
    <row r="176" spans="1:18" x14ac:dyDescent="0.2">
      <c r="A176" s="33">
        <v>44041</v>
      </c>
      <c r="B176" s="1">
        <v>44041</v>
      </c>
      <c r="C176" s="3">
        <v>699334150</v>
      </c>
      <c r="D176" s="3">
        <v>463414000</v>
      </c>
      <c r="E176" s="3"/>
      <c r="F176" s="3"/>
      <c r="G176" s="3">
        <v>112788000</v>
      </c>
      <c r="H176" s="3">
        <v>1275536150</v>
      </c>
      <c r="J176" s="1">
        <v>43895</v>
      </c>
      <c r="K176" t="s">
        <v>761</v>
      </c>
      <c r="L176" s="3"/>
      <c r="M176" s="3"/>
      <c r="N176" s="3"/>
      <c r="O176" s="3"/>
      <c r="P176" s="3">
        <v>102000000</v>
      </c>
      <c r="Q176" s="3">
        <v>102000000</v>
      </c>
      <c r="R176" s="35" t="str">
        <f>IFERROR(VLOOKUP(J176,Sheet1!A:C,3,0),"")</f>
        <v/>
      </c>
    </row>
    <row r="177" spans="1:18" x14ac:dyDescent="0.2">
      <c r="A177" s="33">
        <v>44042</v>
      </c>
      <c r="B177" s="1">
        <v>44042</v>
      </c>
      <c r="C177" s="3">
        <v>335650000</v>
      </c>
      <c r="D177" s="3">
        <v>627422000</v>
      </c>
      <c r="E177" s="3"/>
      <c r="F177" s="3"/>
      <c r="G177" s="3"/>
      <c r="H177" s="3">
        <v>963072000</v>
      </c>
      <c r="J177" s="1">
        <v>43895</v>
      </c>
      <c r="K177" t="s">
        <v>760</v>
      </c>
      <c r="L177" s="3"/>
      <c r="M177" s="3">
        <v>786905000</v>
      </c>
      <c r="N177" s="3"/>
      <c r="O177" s="3"/>
      <c r="P177" s="3"/>
      <c r="Q177" s="3">
        <v>786905000</v>
      </c>
      <c r="R177" s="35" t="str">
        <f>IFERROR(VLOOKUP(J177,Sheet1!A:C,3,0),"")</f>
        <v/>
      </c>
    </row>
    <row r="178" spans="1:18" x14ac:dyDescent="0.2">
      <c r="A178" s="33">
        <v>44043</v>
      </c>
      <c r="B178" s="1">
        <v>44043</v>
      </c>
      <c r="C178" s="3">
        <v>241055795</v>
      </c>
      <c r="D178" s="3">
        <v>625346000</v>
      </c>
      <c r="E178" s="3"/>
      <c r="F178" s="3"/>
      <c r="G178" s="3"/>
      <c r="H178" s="3">
        <v>866401795</v>
      </c>
      <c r="J178" s="1" t="s">
        <v>1416</v>
      </c>
      <c r="K178"/>
      <c r="L178" s="3"/>
      <c r="M178" s="3">
        <v>786905000</v>
      </c>
      <c r="N178" s="3"/>
      <c r="O178" s="3"/>
      <c r="P178" s="3">
        <v>102000000</v>
      </c>
      <c r="Q178" s="3">
        <v>888905000</v>
      </c>
      <c r="R178" s="35">
        <f>IFERROR(VLOOKUP(J178,Sheet1!A:C,3,0),"")</f>
        <v>889495364</v>
      </c>
    </row>
    <row r="179" spans="1:18" x14ac:dyDescent="0.2">
      <c r="A179" s="33">
        <v>44044</v>
      </c>
      <c r="B179" s="1">
        <v>44044</v>
      </c>
      <c r="C179" s="3">
        <v>569888000</v>
      </c>
      <c r="D179" s="3"/>
      <c r="E179" s="3"/>
      <c r="F179" s="3"/>
      <c r="G179" s="3">
        <v>219700000</v>
      </c>
      <c r="H179" s="3">
        <v>789588000</v>
      </c>
      <c r="J179" s="1">
        <v>43896</v>
      </c>
      <c r="K179" t="s">
        <v>762</v>
      </c>
      <c r="L179" s="3">
        <v>845940000</v>
      </c>
      <c r="M179" s="3"/>
      <c r="N179" s="3"/>
      <c r="O179" s="3"/>
      <c r="P179" s="3"/>
      <c r="Q179" s="3">
        <v>845940000</v>
      </c>
      <c r="R179" s="35" t="str">
        <f>IFERROR(VLOOKUP(J179,Sheet1!A:C,3,0),"")</f>
        <v/>
      </c>
    </row>
    <row r="180" spans="1:18" x14ac:dyDescent="0.2">
      <c r="A180" s="33">
        <v>44046</v>
      </c>
      <c r="B180" s="1">
        <v>44046</v>
      </c>
      <c r="C180" s="3">
        <v>363703000</v>
      </c>
      <c r="D180" s="3">
        <v>725743000</v>
      </c>
      <c r="E180" s="3"/>
      <c r="F180" s="3"/>
      <c r="G180" s="3">
        <v>615000</v>
      </c>
      <c r="H180" s="3">
        <v>1090061000</v>
      </c>
      <c r="J180" s="1" t="s">
        <v>1417</v>
      </c>
      <c r="K180"/>
      <c r="L180" s="3">
        <v>845940000</v>
      </c>
      <c r="M180" s="3"/>
      <c r="N180" s="3"/>
      <c r="O180" s="3"/>
      <c r="P180" s="3"/>
      <c r="Q180" s="3">
        <v>845940000</v>
      </c>
      <c r="R180" s="35">
        <f>IFERROR(VLOOKUP(J180,Sheet1!A:C,3,0),"")</f>
        <v>924602663</v>
      </c>
    </row>
    <row r="181" spans="1:18" x14ac:dyDescent="0.2">
      <c r="A181" s="33">
        <v>44047</v>
      </c>
      <c r="B181" s="1">
        <v>44047</v>
      </c>
      <c r="C181" s="3">
        <v>174600000</v>
      </c>
      <c r="D181" s="3">
        <v>929988000</v>
      </c>
      <c r="E181" s="3"/>
      <c r="F181" s="3"/>
      <c r="G181" s="3">
        <v>11500000</v>
      </c>
      <c r="H181" s="3">
        <v>1116088000</v>
      </c>
      <c r="J181" s="1">
        <v>43897</v>
      </c>
      <c r="K181" t="s">
        <v>763</v>
      </c>
      <c r="L181" s="3">
        <v>88973000</v>
      </c>
      <c r="M181" s="3"/>
      <c r="N181" s="3"/>
      <c r="O181" s="3"/>
      <c r="P181" s="3"/>
      <c r="Q181" s="3">
        <v>88973000</v>
      </c>
      <c r="R181" s="35" t="str">
        <f>IFERROR(VLOOKUP(J181,Sheet1!A:C,3,0),"")</f>
        <v/>
      </c>
    </row>
    <row r="182" spans="1:18" x14ac:dyDescent="0.2">
      <c r="A182" s="33">
        <v>44048</v>
      </c>
      <c r="B182" s="1">
        <v>44048</v>
      </c>
      <c r="C182" s="3">
        <v>224136000</v>
      </c>
      <c r="D182" s="3">
        <v>903175000</v>
      </c>
      <c r="E182" s="3"/>
      <c r="F182" s="3"/>
      <c r="G182" s="3"/>
      <c r="H182" s="3">
        <v>1127311000</v>
      </c>
      <c r="J182" s="1">
        <v>43897</v>
      </c>
      <c r="K182" t="s">
        <v>765</v>
      </c>
      <c r="L182" s="3">
        <v>570422000</v>
      </c>
      <c r="M182" s="3"/>
      <c r="N182" s="3"/>
      <c r="O182" s="3"/>
      <c r="P182" s="3"/>
      <c r="Q182" s="3">
        <v>570422000</v>
      </c>
      <c r="R182" s="35" t="str">
        <f>IFERROR(VLOOKUP(J182,Sheet1!A:C,3,0),"")</f>
        <v/>
      </c>
    </row>
    <row r="183" spans="1:18" x14ac:dyDescent="0.2">
      <c r="A183" s="33">
        <v>44049</v>
      </c>
      <c r="B183" s="1">
        <v>44049</v>
      </c>
      <c r="C183" s="3">
        <v>127653000</v>
      </c>
      <c r="D183" s="3">
        <v>754223000</v>
      </c>
      <c r="E183" s="3"/>
      <c r="F183" s="3"/>
      <c r="G183" s="3"/>
      <c r="H183" s="3">
        <v>881876000</v>
      </c>
      <c r="J183" s="1">
        <v>43897</v>
      </c>
      <c r="K183" t="s">
        <v>764</v>
      </c>
      <c r="L183" s="3"/>
      <c r="M183" s="3"/>
      <c r="N183" s="3"/>
      <c r="O183" s="3"/>
      <c r="P183" s="3">
        <v>5900000</v>
      </c>
      <c r="Q183" s="3">
        <v>5900000</v>
      </c>
      <c r="R183" s="35" t="str">
        <f>IFERROR(VLOOKUP(J183,Sheet1!A:C,3,0),"")</f>
        <v/>
      </c>
    </row>
    <row r="184" spans="1:18" x14ac:dyDescent="0.2">
      <c r="A184" s="33">
        <v>44050</v>
      </c>
      <c r="B184" s="1">
        <v>44050</v>
      </c>
      <c r="C184" s="3">
        <v>177740000</v>
      </c>
      <c r="D184" s="3">
        <v>722371000</v>
      </c>
      <c r="E184" s="3"/>
      <c r="F184" s="3"/>
      <c r="G184" s="3">
        <v>129826000</v>
      </c>
      <c r="H184" s="3">
        <v>1029937000</v>
      </c>
      <c r="J184" s="1" t="s">
        <v>1418</v>
      </c>
      <c r="K184"/>
      <c r="L184" s="3">
        <v>659395000</v>
      </c>
      <c r="M184" s="3"/>
      <c r="N184" s="3"/>
      <c r="O184" s="3"/>
      <c r="P184" s="3">
        <v>5900000</v>
      </c>
      <c r="Q184" s="3">
        <v>665295000</v>
      </c>
      <c r="R184" s="35">
        <f>IFERROR(VLOOKUP(J184,Sheet1!A:C,3,0),"")</f>
        <v>1075820150</v>
      </c>
    </row>
    <row r="185" spans="1:18" x14ac:dyDescent="0.2">
      <c r="A185" s="33">
        <v>44051</v>
      </c>
      <c r="B185" s="1">
        <v>44051</v>
      </c>
      <c r="C185" s="3">
        <v>464862000</v>
      </c>
      <c r="D185" s="3"/>
      <c r="E185" s="3"/>
      <c r="F185" s="3"/>
      <c r="G185" s="3">
        <v>380000000</v>
      </c>
      <c r="H185" s="3">
        <v>844862000</v>
      </c>
      <c r="J185" s="1">
        <v>43899</v>
      </c>
      <c r="K185" t="s">
        <v>769</v>
      </c>
      <c r="L185" s="3">
        <v>245000000</v>
      </c>
      <c r="M185" s="3"/>
      <c r="N185" s="3"/>
      <c r="O185" s="3"/>
      <c r="P185" s="3"/>
      <c r="Q185" s="3">
        <v>245000000</v>
      </c>
      <c r="R185" s="35" t="str">
        <f>IFERROR(VLOOKUP(J185,Sheet1!A:C,3,0),"")</f>
        <v/>
      </c>
    </row>
    <row r="186" spans="1:18" x14ac:dyDescent="0.2">
      <c r="A186" s="33">
        <v>44053</v>
      </c>
      <c r="B186" s="1">
        <v>44053</v>
      </c>
      <c r="C186" s="3"/>
      <c r="D186" s="3">
        <v>839390000</v>
      </c>
      <c r="E186" s="3"/>
      <c r="F186" s="3"/>
      <c r="G186" s="3">
        <v>275900000</v>
      </c>
      <c r="H186" s="3">
        <v>1115290000</v>
      </c>
      <c r="J186" s="1">
        <v>43899</v>
      </c>
      <c r="K186" t="s">
        <v>767</v>
      </c>
      <c r="L186" s="3"/>
      <c r="M186" s="3"/>
      <c r="N186" s="3"/>
      <c r="O186" s="3"/>
      <c r="P186" s="3">
        <v>156000000</v>
      </c>
      <c r="Q186" s="3">
        <v>156000000</v>
      </c>
      <c r="R186" s="35" t="str">
        <f>IFERROR(VLOOKUP(J186,Sheet1!A:C,3,0),"")</f>
        <v/>
      </c>
    </row>
    <row r="187" spans="1:18" x14ac:dyDescent="0.2">
      <c r="A187" s="33">
        <v>44054</v>
      </c>
      <c r="B187" s="1">
        <v>44054</v>
      </c>
      <c r="C187" s="3"/>
      <c r="D187" s="3">
        <v>1123206000</v>
      </c>
      <c r="E187" s="3"/>
      <c r="F187" s="3"/>
      <c r="G187" s="3">
        <v>20607000</v>
      </c>
      <c r="H187" s="3">
        <v>1143813000</v>
      </c>
      <c r="J187" s="1">
        <v>43899</v>
      </c>
      <c r="K187" t="s">
        <v>766</v>
      </c>
      <c r="L187" s="3"/>
      <c r="M187" s="3"/>
      <c r="N187" s="3"/>
      <c r="O187" s="3"/>
      <c r="P187" s="3">
        <v>300000000</v>
      </c>
      <c r="Q187" s="3">
        <v>300000000</v>
      </c>
      <c r="R187" s="35" t="str">
        <f>IFERROR(VLOOKUP(J187,Sheet1!A:C,3,0),"")</f>
        <v/>
      </c>
    </row>
    <row r="188" spans="1:18" x14ac:dyDescent="0.2">
      <c r="A188" s="33">
        <v>44055</v>
      </c>
      <c r="B188" s="1">
        <v>44055</v>
      </c>
      <c r="C188" s="3">
        <v>293592000</v>
      </c>
      <c r="D188" s="3">
        <v>903754000</v>
      </c>
      <c r="E188" s="3"/>
      <c r="F188" s="3"/>
      <c r="G188" s="3"/>
      <c r="H188" s="3">
        <v>1197346000</v>
      </c>
      <c r="J188" s="1">
        <v>43899</v>
      </c>
      <c r="K188" t="s">
        <v>768</v>
      </c>
      <c r="L188" s="3"/>
      <c r="M188" s="3">
        <v>379697000</v>
      </c>
      <c r="N188" s="3"/>
      <c r="O188" s="3"/>
      <c r="P188" s="3"/>
      <c r="Q188" s="3">
        <v>379697000</v>
      </c>
      <c r="R188" s="35" t="str">
        <f>IFERROR(VLOOKUP(J188,Sheet1!A:C,3,0),"")</f>
        <v/>
      </c>
    </row>
    <row r="189" spans="1:18" x14ac:dyDescent="0.2">
      <c r="A189" s="33">
        <v>44056</v>
      </c>
      <c r="B189" s="1">
        <v>44056</v>
      </c>
      <c r="C189" s="3">
        <v>1014254000</v>
      </c>
      <c r="D189" s="3"/>
      <c r="E189" s="3"/>
      <c r="F189" s="3"/>
      <c r="G189" s="3"/>
      <c r="H189" s="3">
        <v>1014254000</v>
      </c>
      <c r="J189" s="1">
        <v>43899</v>
      </c>
      <c r="K189" t="s">
        <v>771</v>
      </c>
      <c r="L189" s="3">
        <v>150000000</v>
      </c>
      <c r="M189" s="3"/>
      <c r="N189" s="3"/>
      <c r="O189" s="3"/>
      <c r="P189" s="3"/>
      <c r="Q189" s="3">
        <v>150000000</v>
      </c>
      <c r="R189" s="35" t="str">
        <f>IFERROR(VLOOKUP(J189,Sheet1!A:C,3,0),"")</f>
        <v/>
      </c>
    </row>
    <row r="190" spans="1:18" x14ac:dyDescent="0.2">
      <c r="A190" s="33">
        <v>44057</v>
      </c>
      <c r="B190" s="1">
        <v>44057</v>
      </c>
      <c r="C190" s="3">
        <v>818383000</v>
      </c>
      <c r="D190" s="3"/>
      <c r="E190" s="3"/>
      <c r="F190" s="3"/>
      <c r="G190" s="3"/>
      <c r="H190" s="3">
        <v>818383000</v>
      </c>
      <c r="J190" s="1" t="s">
        <v>1419</v>
      </c>
      <c r="K190"/>
      <c r="L190" s="3">
        <v>395000000</v>
      </c>
      <c r="M190" s="3">
        <v>379697000</v>
      </c>
      <c r="N190" s="3"/>
      <c r="O190" s="3"/>
      <c r="P190" s="3">
        <v>456000000</v>
      </c>
      <c r="Q190" s="3">
        <v>1230697000</v>
      </c>
      <c r="R190" s="35">
        <f>IFERROR(VLOOKUP(J190,Sheet1!A:C,3,0),"")</f>
        <v>222438160</v>
      </c>
    </row>
    <row r="191" spans="1:18" x14ac:dyDescent="0.2">
      <c r="A191" s="33">
        <v>44058</v>
      </c>
      <c r="B191" s="1">
        <v>44058</v>
      </c>
      <c r="C191" s="3">
        <v>422000</v>
      </c>
      <c r="D191" s="3">
        <v>772907000</v>
      </c>
      <c r="E191" s="3"/>
      <c r="F191" s="3"/>
      <c r="G191" s="3"/>
      <c r="H191" s="3">
        <v>773329000</v>
      </c>
      <c r="J191" s="1">
        <v>43900</v>
      </c>
      <c r="K191" t="s">
        <v>773</v>
      </c>
      <c r="L191" s="3">
        <v>262120000</v>
      </c>
      <c r="M191" s="3"/>
      <c r="N191" s="3"/>
      <c r="O191" s="3"/>
      <c r="P191" s="3"/>
      <c r="Q191" s="3">
        <v>262120000</v>
      </c>
      <c r="R191" s="35" t="str">
        <f>IFERROR(VLOOKUP(J191,Sheet1!A:C,3,0),"")</f>
        <v/>
      </c>
    </row>
    <row r="192" spans="1:18" x14ac:dyDescent="0.2">
      <c r="A192" s="33">
        <v>44060</v>
      </c>
      <c r="B192" s="1">
        <v>44060</v>
      </c>
      <c r="C192" s="3"/>
      <c r="D192" s="3">
        <v>1259026000</v>
      </c>
      <c r="E192" s="3"/>
      <c r="F192" s="3"/>
      <c r="G192" s="3"/>
      <c r="H192" s="3">
        <v>1259026000</v>
      </c>
      <c r="J192" s="1">
        <v>43900</v>
      </c>
      <c r="K192" t="s">
        <v>772</v>
      </c>
      <c r="L192" s="3"/>
      <c r="M192" s="3">
        <v>649594000</v>
      </c>
      <c r="N192" s="3"/>
      <c r="O192" s="3"/>
      <c r="P192" s="3"/>
      <c r="Q192" s="3">
        <v>649594000</v>
      </c>
      <c r="R192" s="35" t="str">
        <f>IFERROR(VLOOKUP(J192,Sheet1!A:C,3,0),"")</f>
        <v/>
      </c>
    </row>
    <row r="193" spans="1:18" x14ac:dyDescent="0.2">
      <c r="A193" s="33">
        <v>44061</v>
      </c>
      <c r="B193" s="1">
        <v>44061</v>
      </c>
      <c r="C193" s="3">
        <v>251000000</v>
      </c>
      <c r="D193" s="3">
        <v>927223000</v>
      </c>
      <c r="E193" s="3"/>
      <c r="F193" s="3"/>
      <c r="G193" s="3">
        <v>1030000</v>
      </c>
      <c r="H193" s="3">
        <v>1179253000</v>
      </c>
      <c r="J193" s="1" t="s">
        <v>1420</v>
      </c>
      <c r="K193"/>
      <c r="L193" s="3">
        <v>262120000</v>
      </c>
      <c r="M193" s="3">
        <v>649594000</v>
      </c>
      <c r="N193" s="3"/>
      <c r="O193" s="3"/>
      <c r="P193" s="3"/>
      <c r="Q193" s="3">
        <v>911714000</v>
      </c>
      <c r="R193" s="35">
        <f>IFERROR(VLOOKUP(J193,Sheet1!A:C,3,0),"")</f>
        <v>1048712468</v>
      </c>
    </row>
    <row r="194" spans="1:18" x14ac:dyDescent="0.2">
      <c r="A194" s="33">
        <v>44062</v>
      </c>
      <c r="B194" s="1">
        <v>44062</v>
      </c>
      <c r="C194" s="3">
        <v>855737000</v>
      </c>
      <c r="D194" s="3"/>
      <c r="E194" s="3"/>
      <c r="F194" s="3"/>
      <c r="G194" s="3">
        <v>256565000</v>
      </c>
      <c r="H194" s="3">
        <v>1112302000</v>
      </c>
      <c r="J194" s="1">
        <v>43901</v>
      </c>
      <c r="K194" t="s">
        <v>775</v>
      </c>
      <c r="L194" s="3">
        <v>110320000</v>
      </c>
      <c r="M194" s="3"/>
      <c r="N194" s="3"/>
      <c r="O194" s="3"/>
      <c r="P194" s="3"/>
      <c r="Q194" s="3">
        <v>110320000</v>
      </c>
      <c r="R194" s="35" t="str">
        <f>IFERROR(VLOOKUP(J194,Sheet1!A:C,3,0),"")</f>
        <v/>
      </c>
    </row>
    <row r="195" spans="1:18" x14ac:dyDescent="0.2">
      <c r="A195" s="33">
        <v>44063</v>
      </c>
      <c r="B195" s="1">
        <v>44063</v>
      </c>
      <c r="C195" s="3">
        <v>595000</v>
      </c>
      <c r="D195" s="3">
        <v>610329000</v>
      </c>
      <c r="E195" s="3"/>
      <c r="F195" s="3"/>
      <c r="G195" s="3">
        <v>172598000</v>
      </c>
      <c r="H195" s="3">
        <v>783522000</v>
      </c>
      <c r="J195" s="1">
        <v>43901</v>
      </c>
      <c r="K195" t="s">
        <v>774</v>
      </c>
      <c r="L195" s="3"/>
      <c r="M195" s="3"/>
      <c r="N195" s="3"/>
      <c r="O195" s="3"/>
      <c r="P195" s="3">
        <v>86316000</v>
      </c>
      <c r="Q195" s="3">
        <v>86316000</v>
      </c>
      <c r="R195" s="35" t="str">
        <f>IFERROR(VLOOKUP(J195,Sheet1!A:C,3,0),"")</f>
        <v/>
      </c>
    </row>
    <row r="196" spans="1:18" x14ac:dyDescent="0.2">
      <c r="A196" s="33">
        <v>44064</v>
      </c>
      <c r="B196" s="1">
        <v>44064</v>
      </c>
      <c r="C196" s="3">
        <v>231780000</v>
      </c>
      <c r="D196" s="3">
        <v>583584000</v>
      </c>
      <c r="E196" s="3"/>
      <c r="F196" s="3"/>
      <c r="G196" s="3"/>
      <c r="H196" s="3">
        <v>815364000</v>
      </c>
      <c r="J196" s="1">
        <v>43901</v>
      </c>
      <c r="K196" t="s">
        <v>776</v>
      </c>
      <c r="L196" s="3"/>
      <c r="M196" s="3"/>
      <c r="N196" s="3"/>
      <c r="O196" s="3"/>
      <c r="P196" s="3">
        <v>120000000</v>
      </c>
      <c r="Q196" s="3">
        <v>120000000</v>
      </c>
      <c r="R196" s="35" t="str">
        <f>IFERROR(VLOOKUP(J196,Sheet1!A:C,3,0),"")</f>
        <v/>
      </c>
    </row>
    <row r="197" spans="1:18" x14ac:dyDescent="0.2">
      <c r="A197" s="33">
        <v>44065</v>
      </c>
      <c r="B197" s="1">
        <v>44065</v>
      </c>
      <c r="C197" s="3">
        <v>534588000</v>
      </c>
      <c r="D197" s="3"/>
      <c r="E197" s="3"/>
      <c r="F197" s="3"/>
      <c r="G197" s="3"/>
      <c r="H197" s="3">
        <v>534588000</v>
      </c>
      <c r="J197" s="1">
        <v>43901</v>
      </c>
      <c r="K197" t="s">
        <v>777</v>
      </c>
      <c r="L197" s="3">
        <v>618612000</v>
      </c>
      <c r="M197" s="3"/>
      <c r="N197" s="3"/>
      <c r="O197" s="3"/>
      <c r="P197" s="3"/>
      <c r="Q197" s="3">
        <v>618612000</v>
      </c>
      <c r="R197" s="35" t="str">
        <f>IFERROR(VLOOKUP(J197,Sheet1!A:C,3,0),"")</f>
        <v/>
      </c>
    </row>
    <row r="198" spans="1:18" x14ac:dyDescent="0.2">
      <c r="A198" s="33">
        <v>44066</v>
      </c>
      <c r="B198" s="1">
        <v>44066</v>
      </c>
      <c r="C198" s="3">
        <v>1257000</v>
      </c>
      <c r="D198" s="3"/>
      <c r="E198" s="3"/>
      <c r="F198" s="3"/>
      <c r="G198" s="3"/>
      <c r="H198" s="3">
        <v>1257000</v>
      </c>
      <c r="J198" s="1" t="s">
        <v>1421</v>
      </c>
      <c r="K198"/>
      <c r="L198" s="3">
        <v>728932000</v>
      </c>
      <c r="M198" s="3"/>
      <c r="N198" s="3"/>
      <c r="O198" s="3"/>
      <c r="P198" s="3">
        <v>206316000</v>
      </c>
      <c r="Q198" s="3">
        <v>935248000</v>
      </c>
      <c r="R198" s="35">
        <f>IFERROR(VLOOKUP(J198,Sheet1!A:C,3,0),"")</f>
        <v>824928136</v>
      </c>
    </row>
    <row r="199" spans="1:18" x14ac:dyDescent="0.2">
      <c r="A199" s="33">
        <v>44067</v>
      </c>
      <c r="B199" s="1">
        <v>44067</v>
      </c>
      <c r="C199" s="3">
        <v>309000</v>
      </c>
      <c r="D199" s="3">
        <v>1202293000</v>
      </c>
      <c r="E199" s="3"/>
      <c r="F199" s="3"/>
      <c r="G199" s="3">
        <v>133000000</v>
      </c>
      <c r="H199" s="3">
        <v>1335602000</v>
      </c>
      <c r="J199" s="1">
        <v>43902</v>
      </c>
      <c r="K199" t="s">
        <v>780</v>
      </c>
      <c r="L199" s="3">
        <v>84200000</v>
      </c>
      <c r="M199" s="3"/>
      <c r="N199" s="3"/>
      <c r="O199" s="3"/>
      <c r="P199" s="3"/>
      <c r="Q199" s="3">
        <v>84200000</v>
      </c>
      <c r="R199" s="35" t="str">
        <f>IFERROR(VLOOKUP(J199,Sheet1!A:C,3,0),"")</f>
        <v/>
      </c>
    </row>
    <row r="200" spans="1:18" x14ac:dyDescent="0.2">
      <c r="A200" s="33">
        <v>44068</v>
      </c>
      <c r="B200" s="1">
        <v>44068</v>
      </c>
      <c r="C200" s="3">
        <v>1600000</v>
      </c>
      <c r="D200" s="3">
        <v>976064000</v>
      </c>
      <c r="E200" s="3"/>
      <c r="F200" s="3"/>
      <c r="G200" s="3">
        <v>236716000</v>
      </c>
      <c r="H200" s="3">
        <v>1214380000</v>
      </c>
      <c r="J200" s="1">
        <v>43902</v>
      </c>
      <c r="K200" t="s">
        <v>779</v>
      </c>
      <c r="L200" s="3"/>
      <c r="M200" s="3"/>
      <c r="N200" s="3"/>
      <c r="O200" s="3"/>
      <c r="P200" s="3">
        <v>9000000</v>
      </c>
      <c r="Q200" s="3">
        <v>9000000</v>
      </c>
      <c r="R200" s="35" t="str">
        <f>IFERROR(VLOOKUP(J200,Sheet1!A:C,3,0),"")</f>
        <v/>
      </c>
    </row>
    <row r="201" spans="1:18" x14ac:dyDescent="0.2">
      <c r="A201" s="33">
        <v>44069</v>
      </c>
      <c r="B201" s="1">
        <v>44069</v>
      </c>
      <c r="C201" s="3">
        <v>50618000</v>
      </c>
      <c r="D201" s="3">
        <v>924943000</v>
      </c>
      <c r="E201" s="3"/>
      <c r="F201" s="3"/>
      <c r="G201" s="3">
        <v>36000000</v>
      </c>
      <c r="H201" s="3">
        <v>1011561000</v>
      </c>
      <c r="J201" s="1">
        <v>43902</v>
      </c>
      <c r="K201" t="s">
        <v>778</v>
      </c>
      <c r="L201" s="3">
        <v>655783000</v>
      </c>
      <c r="M201" s="3"/>
      <c r="N201" s="3"/>
      <c r="O201" s="3"/>
      <c r="P201" s="3"/>
      <c r="Q201" s="3">
        <v>655783000</v>
      </c>
      <c r="R201" s="35" t="str">
        <f>IFERROR(VLOOKUP(J201,Sheet1!A:C,3,0),"")</f>
        <v/>
      </c>
    </row>
    <row r="202" spans="1:18" x14ac:dyDescent="0.2">
      <c r="A202" s="33">
        <v>44070</v>
      </c>
      <c r="B202" s="1">
        <v>44070</v>
      </c>
      <c r="C202" s="3">
        <v>857000</v>
      </c>
      <c r="D202" s="3">
        <v>840539000</v>
      </c>
      <c r="E202" s="3"/>
      <c r="F202" s="3"/>
      <c r="G202" s="3">
        <v>148336000</v>
      </c>
      <c r="H202" s="3">
        <v>989732000</v>
      </c>
      <c r="J202" s="1" t="s">
        <v>1422</v>
      </c>
      <c r="K202"/>
      <c r="L202" s="3">
        <v>739983000</v>
      </c>
      <c r="M202" s="3"/>
      <c r="N202" s="3"/>
      <c r="O202" s="3"/>
      <c r="P202" s="3">
        <v>9000000</v>
      </c>
      <c r="Q202" s="3">
        <v>748983000</v>
      </c>
      <c r="R202" s="35">
        <f>IFERROR(VLOOKUP(J202,Sheet1!A:C,3,0),"")</f>
        <v>749024364</v>
      </c>
    </row>
    <row r="203" spans="1:18" x14ac:dyDescent="0.2">
      <c r="A203" s="33">
        <v>44071</v>
      </c>
      <c r="B203" s="1">
        <v>44071</v>
      </c>
      <c r="C203" s="3"/>
      <c r="D203" s="3">
        <v>904103000</v>
      </c>
      <c r="E203" s="3"/>
      <c r="F203" s="3"/>
      <c r="G203" s="3">
        <v>150300000</v>
      </c>
      <c r="H203" s="3">
        <v>1054403000</v>
      </c>
      <c r="J203" s="1">
        <v>43903</v>
      </c>
      <c r="K203" t="s">
        <v>782</v>
      </c>
      <c r="L203" s="3">
        <v>226000000</v>
      </c>
      <c r="M203" s="3"/>
      <c r="N203" s="3"/>
      <c r="O203" s="3"/>
      <c r="P203" s="3"/>
      <c r="Q203" s="3">
        <v>226000000</v>
      </c>
      <c r="R203" s="35" t="str">
        <f>IFERROR(VLOOKUP(J203,Sheet1!A:C,3,0),"")</f>
        <v/>
      </c>
    </row>
    <row r="204" spans="1:18" x14ac:dyDescent="0.2">
      <c r="A204" s="33">
        <v>44072</v>
      </c>
      <c r="B204" s="1">
        <v>44072</v>
      </c>
      <c r="C204" s="3">
        <v>522049000</v>
      </c>
      <c r="D204" s="3"/>
      <c r="E204" s="3"/>
      <c r="F204" s="3"/>
      <c r="G204" s="3"/>
      <c r="H204" s="3">
        <v>522049000</v>
      </c>
      <c r="J204" s="1">
        <v>43903</v>
      </c>
      <c r="K204" t="s">
        <v>781</v>
      </c>
      <c r="L204" s="3"/>
      <c r="M204" s="3">
        <v>491983000</v>
      </c>
      <c r="N204" s="3"/>
      <c r="O204" s="3"/>
      <c r="P204" s="3"/>
      <c r="Q204" s="3">
        <v>491983000</v>
      </c>
      <c r="R204" s="35" t="str">
        <f>IFERROR(VLOOKUP(J204,Sheet1!A:C,3,0),"")</f>
        <v/>
      </c>
    </row>
    <row r="205" spans="1:18" x14ac:dyDescent="0.2">
      <c r="A205" s="33">
        <v>44074</v>
      </c>
      <c r="B205" s="1">
        <v>44074</v>
      </c>
      <c r="C205" s="3">
        <v>2017000</v>
      </c>
      <c r="D205" s="3">
        <v>1024144000</v>
      </c>
      <c r="E205" s="3">
        <v>471167000</v>
      </c>
      <c r="F205" s="3"/>
      <c r="G205" s="3"/>
      <c r="H205" s="3">
        <v>1497328000</v>
      </c>
      <c r="J205" s="1" t="s">
        <v>1423</v>
      </c>
      <c r="K205"/>
      <c r="L205" s="3">
        <v>226000000</v>
      </c>
      <c r="M205" s="3">
        <v>491983000</v>
      </c>
      <c r="N205" s="3"/>
      <c r="O205" s="3"/>
      <c r="P205" s="3"/>
      <c r="Q205" s="3">
        <v>717983000</v>
      </c>
      <c r="R205" s="35">
        <f>IFERROR(VLOOKUP(J205,Sheet1!A:C,3,0),"")</f>
        <v>718171074</v>
      </c>
    </row>
    <row r="206" spans="1:18" x14ac:dyDescent="0.2">
      <c r="A206" s="33">
        <v>44075</v>
      </c>
      <c r="B206" s="1">
        <v>44075</v>
      </c>
      <c r="C206" s="3">
        <v>998369000</v>
      </c>
      <c r="D206" s="3"/>
      <c r="E206" s="3"/>
      <c r="F206" s="3"/>
      <c r="G206" s="3">
        <v>164000000</v>
      </c>
      <c r="H206" s="3">
        <v>1162369000</v>
      </c>
      <c r="J206" s="1">
        <v>43904</v>
      </c>
      <c r="K206" t="s">
        <v>783</v>
      </c>
      <c r="L206" s="3">
        <v>351707000</v>
      </c>
      <c r="M206" s="3"/>
      <c r="N206" s="3"/>
      <c r="O206" s="3"/>
      <c r="P206" s="3"/>
      <c r="Q206" s="3">
        <v>351707000</v>
      </c>
      <c r="R206" s="35" t="str">
        <f>IFERROR(VLOOKUP(J206,Sheet1!A:C,3,0),"")</f>
        <v/>
      </c>
    </row>
    <row r="207" spans="1:18" x14ac:dyDescent="0.2">
      <c r="A207" s="33">
        <v>44077</v>
      </c>
      <c r="B207" s="1">
        <v>44077</v>
      </c>
      <c r="C207" s="3">
        <v>302000</v>
      </c>
      <c r="D207" s="3">
        <v>833271000</v>
      </c>
      <c r="E207" s="3"/>
      <c r="F207" s="3"/>
      <c r="G207" s="3">
        <v>143200000</v>
      </c>
      <c r="H207" s="3">
        <v>976773000</v>
      </c>
      <c r="J207" s="1">
        <v>43904</v>
      </c>
      <c r="K207" t="s">
        <v>784</v>
      </c>
      <c r="L207" s="3"/>
      <c r="M207" s="3"/>
      <c r="N207" s="3"/>
      <c r="O207" s="3"/>
      <c r="P207" s="3">
        <v>230000000</v>
      </c>
      <c r="Q207" s="3">
        <v>230000000</v>
      </c>
      <c r="R207" s="35" t="str">
        <f>IFERROR(VLOOKUP(J207,Sheet1!A:C,3,0),"")</f>
        <v/>
      </c>
    </row>
    <row r="208" spans="1:18" x14ac:dyDescent="0.2">
      <c r="A208" s="33">
        <v>44078</v>
      </c>
      <c r="B208" s="1">
        <v>44078</v>
      </c>
      <c r="C208" s="3">
        <v>877765000</v>
      </c>
      <c r="D208" s="3"/>
      <c r="E208" s="3"/>
      <c r="F208" s="3"/>
      <c r="G208" s="3"/>
      <c r="H208" s="3">
        <v>877765000</v>
      </c>
      <c r="J208" s="1" t="s">
        <v>1424</v>
      </c>
      <c r="K208"/>
      <c r="L208" s="3">
        <v>351707000</v>
      </c>
      <c r="M208" s="3"/>
      <c r="N208" s="3"/>
      <c r="O208" s="3"/>
      <c r="P208" s="3">
        <v>230000000</v>
      </c>
      <c r="Q208" s="3">
        <v>581707000</v>
      </c>
      <c r="R208" s="35">
        <f>IFERROR(VLOOKUP(J208,Sheet1!A:C,3,0),"")</f>
        <v>663809072</v>
      </c>
    </row>
    <row r="209" spans="1:18" x14ac:dyDescent="0.2">
      <c r="A209" s="33">
        <v>44079</v>
      </c>
      <c r="B209" s="1">
        <v>44079</v>
      </c>
      <c r="C209" s="3">
        <v>315000000</v>
      </c>
      <c r="D209" s="3"/>
      <c r="E209" s="3"/>
      <c r="F209" s="3"/>
      <c r="G209" s="3"/>
      <c r="H209" s="3">
        <v>315000000</v>
      </c>
      <c r="J209" s="1">
        <v>43906</v>
      </c>
      <c r="K209" t="s">
        <v>785</v>
      </c>
      <c r="L209" s="3"/>
      <c r="M209" s="3"/>
      <c r="N209" s="3"/>
      <c r="O209" s="3"/>
      <c r="P209" s="3">
        <v>82100000</v>
      </c>
      <c r="Q209" s="3">
        <v>82100000</v>
      </c>
      <c r="R209" s="35" t="str">
        <f>IFERROR(VLOOKUP(J209,Sheet1!A:C,3,0),"")</f>
        <v/>
      </c>
    </row>
    <row r="210" spans="1:18" x14ac:dyDescent="0.2">
      <c r="A210" s="33">
        <v>44081</v>
      </c>
      <c r="B210" s="1">
        <v>44081</v>
      </c>
      <c r="C210" s="3">
        <v>2513000</v>
      </c>
      <c r="D210" s="3">
        <v>1364015000</v>
      </c>
      <c r="E210" s="3"/>
      <c r="F210" s="3"/>
      <c r="G210" s="3"/>
      <c r="H210" s="3">
        <v>1366528000</v>
      </c>
      <c r="J210" s="1">
        <v>43906</v>
      </c>
      <c r="K210" t="s">
        <v>786</v>
      </c>
      <c r="L210" s="3"/>
      <c r="M210" s="3"/>
      <c r="N210" s="3"/>
      <c r="O210" s="3"/>
      <c r="P210" s="3">
        <v>117000000</v>
      </c>
      <c r="Q210" s="3">
        <v>117000000</v>
      </c>
      <c r="R210" s="35" t="str">
        <f>IFERROR(VLOOKUP(J210,Sheet1!A:C,3,0),"")</f>
        <v/>
      </c>
    </row>
    <row r="211" spans="1:18" x14ac:dyDescent="0.2">
      <c r="A211" s="33">
        <v>44082</v>
      </c>
      <c r="B211" s="1">
        <v>44082</v>
      </c>
      <c r="C211" s="3">
        <v>17431000</v>
      </c>
      <c r="D211" s="3">
        <v>978947000</v>
      </c>
      <c r="E211" s="3"/>
      <c r="F211" s="3"/>
      <c r="G211" s="3"/>
      <c r="H211" s="3">
        <v>996378000</v>
      </c>
      <c r="J211" s="1">
        <v>43906</v>
      </c>
      <c r="K211" t="s">
        <v>787</v>
      </c>
      <c r="L211" s="3"/>
      <c r="M211" s="3">
        <v>732703000</v>
      </c>
      <c r="N211" s="3"/>
      <c r="O211" s="3"/>
      <c r="P211" s="3"/>
      <c r="Q211" s="3">
        <v>732703000</v>
      </c>
      <c r="R211" s="35" t="str">
        <f>IFERROR(VLOOKUP(J211,Sheet1!A:C,3,0),"")</f>
        <v/>
      </c>
    </row>
    <row r="212" spans="1:18" x14ac:dyDescent="0.2">
      <c r="A212" s="33">
        <v>44083</v>
      </c>
      <c r="B212" s="1">
        <v>44083</v>
      </c>
      <c r="C212" s="3"/>
      <c r="D212" s="3">
        <v>845787500</v>
      </c>
      <c r="E212" s="3"/>
      <c r="F212" s="3"/>
      <c r="G212" s="3">
        <v>25000000</v>
      </c>
      <c r="H212" s="3">
        <v>870787500</v>
      </c>
      <c r="J212" s="1" t="s">
        <v>1425</v>
      </c>
      <c r="K212"/>
      <c r="L212" s="3"/>
      <c r="M212" s="3">
        <v>732703000</v>
      </c>
      <c r="N212" s="3"/>
      <c r="O212" s="3"/>
      <c r="P212" s="3">
        <v>199100000</v>
      </c>
      <c r="Q212" s="3">
        <v>931803000</v>
      </c>
      <c r="R212" s="35">
        <f>IFERROR(VLOOKUP(J212,Sheet1!A:C,3,0),"")</f>
        <v>260122071</v>
      </c>
    </row>
    <row r="213" spans="1:18" x14ac:dyDescent="0.2">
      <c r="A213" s="33">
        <v>44084</v>
      </c>
      <c r="B213" s="1">
        <v>44084</v>
      </c>
      <c r="C213" s="3">
        <v>725000</v>
      </c>
      <c r="D213" s="3">
        <v>823391000</v>
      </c>
      <c r="E213" s="3"/>
      <c r="F213" s="3"/>
      <c r="G213" s="3"/>
      <c r="H213" s="3">
        <v>824116000</v>
      </c>
      <c r="J213" s="1">
        <v>43907</v>
      </c>
      <c r="K213" t="s">
        <v>789</v>
      </c>
      <c r="L213" s="3">
        <v>60000000</v>
      </c>
      <c r="M213" s="3"/>
      <c r="N213" s="3"/>
      <c r="O213" s="3"/>
      <c r="P213" s="3"/>
      <c r="Q213" s="3">
        <v>60000000</v>
      </c>
      <c r="R213" s="35" t="str">
        <f>IFERROR(VLOOKUP(J213,Sheet1!A:C,3,0),"")</f>
        <v/>
      </c>
    </row>
    <row r="214" spans="1:18" x14ac:dyDescent="0.2">
      <c r="A214" s="33">
        <v>44085</v>
      </c>
      <c r="B214" s="1">
        <v>44085</v>
      </c>
      <c r="C214" s="3">
        <v>704000</v>
      </c>
      <c r="D214" s="3">
        <v>477759000</v>
      </c>
      <c r="E214" s="3"/>
      <c r="F214" s="3"/>
      <c r="G214" s="3">
        <v>55000000</v>
      </c>
      <c r="H214" s="3">
        <v>533463000</v>
      </c>
      <c r="J214" s="1">
        <v>43907</v>
      </c>
      <c r="K214" t="s">
        <v>788</v>
      </c>
      <c r="L214" s="3"/>
      <c r="M214" s="3">
        <v>809972000</v>
      </c>
      <c r="N214" s="3"/>
      <c r="O214" s="3"/>
      <c r="P214" s="3"/>
      <c r="Q214" s="3">
        <v>809972000</v>
      </c>
      <c r="R214" s="35" t="str">
        <f>IFERROR(VLOOKUP(J214,Sheet1!A:C,3,0),"")</f>
        <v/>
      </c>
    </row>
    <row r="215" spans="1:18" x14ac:dyDescent="0.2">
      <c r="A215" s="33">
        <v>44086</v>
      </c>
      <c r="B215" s="1">
        <v>44086</v>
      </c>
      <c r="C215" s="3">
        <v>518974000</v>
      </c>
      <c r="D215" s="3"/>
      <c r="E215" s="3"/>
      <c r="F215" s="3"/>
      <c r="G215" s="3"/>
      <c r="H215" s="3">
        <v>518974000</v>
      </c>
      <c r="J215" s="1">
        <v>43907</v>
      </c>
      <c r="K215" t="s">
        <v>790</v>
      </c>
      <c r="L215" s="3">
        <v>115000000</v>
      </c>
      <c r="M215" s="3"/>
      <c r="N215" s="3"/>
      <c r="O215" s="3"/>
      <c r="P215" s="3"/>
      <c r="Q215" s="3">
        <v>115000000</v>
      </c>
      <c r="R215" s="35" t="str">
        <f>IFERROR(VLOOKUP(J215,Sheet1!A:C,3,0),"")</f>
        <v/>
      </c>
    </row>
    <row r="216" spans="1:18" x14ac:dyDescent="0.2">
      <c r="A216" s="33">
        <v>44088</v>
      </c>
      <c r="B216" s="1">
        <v>44088</v>
      </c>
      <c r="C216" s="3">
        <v>2052632000</v>
      </c>
      <c r="D216" s="3"/>
      <c r="E216" s="3"/>
      <c r="F216" s="3"/>
      <c r="G216" s="3"/>
      <c r="H216" s="3">
        <v>2052632000</v>
      </c>
      <c r="J216" s="1" t="s">
        <v>1426</v>
      </c>
      <c r="K216"/>
      <c r="L216" s="3">
        <v>175000000</v>
      </c>
      <c r="M216" s="3">
        <v>809972000</v>
      </c>
      <c r="N216" s="3"/>
      <c r="O216" s="3"/>
      <c r="P216" s="3"/>
      <c r="Q216" s="3">
        <v>984972000</v>
      </c>
      <c r="R216" s="35">
        <f>IFERROR(VLOOKUP(J216,Sheet1!A:C,3,0),"")</f>
        <v>985089697</v>
      </c>
    </row>
    <row r="217" spans="1:18" x14ac:dyDescent="0.2">
      <c r="A217" s="33">
        <v>44089</v>
      </c>
      <c r="B217" s="1">
        <v>44089</v>
      </c>
      <c r="C217" s="3">
        <v>966000</v>
      </c>
      <c r="D217" s="3">
        <v>832483000</v>
      </c>
      <c r="E217" s="3"/>
      <c r="F217" s="3"/>
      <c r="G217" s="3"/>
      <c r="H217" s="3">
        <v>833449000</v>
      </c>
      <c r="J217" s="1">
        <v>43908</v>
      </c>
      <c r="K217" t="s">
        <v>791</v>
      </c>
      <c r="L217" s="3"/>
      <c r="M217" s="3">
        <v>758358000</v>
      </c>
      <c r="N217" s="3"/>
      <c r="O217" s="3"/>
      <c r="P217" s="3"/>
      <c r="Q217" s="3">
        <v>758358000</v>
      </c>
      <c r="R217" s="35" t="str">
        <f>IFERROR(VLOOKUP(J217,Sheet1!A:C,3,0),"")</f>
        <v/>
      </c>
    </row>
    <row r="218" spans="1:18" x14ac:dyDescent="0.2">
      <c r="A218" s="33">
        <v>44090</v>
      </c>
      <c r="B218" s="1">
        <v>44090</v>
      </c>
      <c r="C218" s="3">
        <v>694638000</v>
      </c>
      <c r="D218" s="3">
        <v>455770000</v>
      </c>
      <c r="E218" s="3"/>
      <c r="F218" s="3"/>
      <c r="G218" s="3">
        <v>101623000</v>
      </c>
      <c r="H218" s="3">
        <v>1252031000</v>
      </c>
      <c r="J218" s="1" t="s">
        <v>1427</v>
      </c>
      <c r="K218"/>
      <c r="L218" s="3"/>
      <c r="M218" s="3">
        <v>758358000</v>
      </c>
      <c r="N218" s="3"/>
      <c r="O218" s="3"/>
      <c r="P218" s="3"/>
      <c r="Q218" s="3">
        <v>758358000</v>
      </c>
      <c r="R218" s="35">
        <f>IFERROR(VLOOKUP(J218,Sheet1!A:C,3,0),"")</f>
        <v>758358586</v>
      </c>
    </row>
    <row r="219" spans="1:18" x14ac:dyDescent="0.2">
      <c r="A219" s="33">
        <v>44091</v>
      </c>
      <c r="B219" s="1">
        <v>44091</v>
      </c>
      <c r="C219" s="3">
        <v>735000</v>
      </c>
      <c r="D219" s="3">
        <v>759657000</v>
      </c>
      <c r="E219" s="3"/>
      <c r="F219" s="3"/>
      <c r="G219" s="3">
        <v>124111000</v>
      </c>
      <c r="H219" s="3">
        <v>884503000</v>
      </c>
      <c r="J219" s="1">
        <v>43909</v>
      </c>
      <c r="K219" t="s">
        <v>792</v>
      </c>
      <c r="L219" s="3"/>
      <c r="M219" s="3">
        <v>666663000</v>
      </c>
      <c r="N219" s="3"/>
      <c r="O219" s="3"/>
      <c r="P219" s="3"/>
      <c r="Q219" s="3">
        <v>666663000</v>
      </c>
      <c r="R219" s="35" t="str">
        <f>IFERROR(VLOOKUP(J219,Sheet1!A:C,3,0),"")</f>
        <v/>
      </c>
    </row>
    <row r="220" spans="1:18" x14ac:dyDescent="0.2">
      <c r="A220" s="33">
        <v>44092</v>
      </c>
      <c r="B220" s="1">
        <v>44092</v>
      </c>
      <c r="C220" s="3">
        <v>617000</v>
      </c>
      <c r="D220" s="3">
        <v>688372000</v>
      </c>
      <c r="E220" s="3"/>
      <c r="F220" s="3"/>
      <c r="G220" s="3"/>
      <c r="H220" s="3">
        <v>688989000</v>
      </c>
      <c r="J220" s="1" t="s">
        <v>1428</v>
      </c>
      <c r="K220"/>
      <c r="L220" s="3"/>
      <c r="M220" s="3">
        <v>666663000</v>
      </c>
      <c r="N220" s="3"/>
      <c r="O220" s="3"/>
      <c r="P220" s="3"/>
      <c r="Q220" s="3">
        <v>666663000</v>
      </c>
      <c r="R220" s="35">
        <f>IFERROR(VLOOKUP(J220,Sheet1!A:C,3,0),"")</f>
        <v>666663178</v>
      </c>
    </row>
    <row r="221" spans="1:18" x14ac:dyDescent="0.2">
      <c r="A221" s="33">
        <v>44095</v>
      </c>
      <c r="B221" s="1">
        <v>44095</v>
      </c>
      <c r="C221" s="3">
        <v>1323002000</v>
      </c>
      <c r="D221" s="3"/>
      <c r="E221" s="3"/>
      <c r="F221" s="3"/>
      <c r="G221" s="3"/>
      <c r="H221" s="3">
        <v>1323002000</v>
      </c>
      <c r="J221" s="1">
        <v>43910</v>
      </c>
      <c r="K221" t="s">
        <v>793</v>
      </c>
      <c r="L221" s="3"/>
      <c r="M221" s="3">
        <v>576680000</v>
      </c>
      <c r="N221" s="3"/>
      <c r="O221" s="3"/>
      <c r="P221" s="3"/>
      <c r="Q221" s="3">
        <v>576680000</v>
      </c>
      <c r="R221" s="35" t="str">
        <f>IFERROR(VLOOKUP(J221,Sheet1!A:C,3,0),"")</f>
        <v/>
      </c>
    </row>
    <row r="222" spans="1:18" x14ac:dyDescent="0.2">
      <c r="A222" s="33">
        <v>44096</v>
      </c>
      <c r="B222" s="1">
        <v>44096</v>
      </c>
      <c r="C222" s="3">
        <v>1899000</v>
      </c>
      <c r="D222" s="3">
        <v>1110228000</v>
      </c>
      <c r="E222" s="3"/>
      <c r="F222" s="3"/>
      <c r="G222" s="3">
        <v>3014000</v>
      </c>
      <c r="H222" s="3">
        <v>1115141000</v>
      </c>
      <c r="J222" s="1" t="s">
        <v>1429</v>
      </c>
      <c r="K222"/>
      <c r="L222" s="3"/>
      <c r="M222" s="3">
        <v>576680000</v>
      </c>
      <c r="N222" s="3"/>
      <c r="O222" s="3"/>
      <c r="P222" s="3"/>
      <c r="Q222" s="3">
        <v>576680000</v>
      </c>
      <c r="R222" s="35">
        <f>IFERROR(VLOOKUP(J222,Sheet1!A:C,3,0),"")</f>
        <v>576680632</v>
      </c>
    </row>
    <row r="223" spans="1:18" x14ac:dyDescent="0.2">
      <c r="A223" s="33">
        <v>44097</v>
      </c>
      <c r="B223" s="1">
        <v>44097</v>
      </c>
      <c r="C223" s="3">
        <v>443000</v>
      </c>
      <c r="D223" s="3">
        <v>792155000</v>
      </c>
      <c r="E223" s="3"/>
      <c r="F223" s="3"/>
      <c r="G223" s="3">
        <v>310000000</v>
      </c>
      <c r="H223" s="3">
        <v>1102598000</v>
      </c>
      <c r="J223" s="1">
        <v>43911</v>
      </c>
      <c r="K223" t="s">
        <v>794</v>
      </c>
      <c r="L223" s="3"/>
      <c r="M223" s="3">
        <v>546673068</v>
      </c>
      <c r="N223" s="3"/>
      <c r="O223" s="3"/>
      <c r="P223" s="3"/>
      <c r="Q223" s="3">
        <v>546673068</v>
      </c>
      <c r="R223" s="35" t="str">
        <f>IFERROR(VLOOKUP(J223,Sheet1!A:C,3,0),"")</f>
        <v/>
      </c>
    </row>
    <row r="224" spans="1:18" x14ac:dyDescent="0.2">
      <c r="A224" s="33">
        <v>44098</v>
      </c>
      <c r="B224" s="1">
        <v>44098</v>
      </c>
      <c r="C224" s="3"/>
      <c r="D224" s="3">
        <v>438714000</v>
      </c>
      <c r="E224" s="3"/>
      <c r="F224" s="3"/>
      <c r="G224" s="3">
        <v>238227000</v>
      </c>
      <c r="H224" s="3">
        <v>676941000</v>
      </c>
      <c r="J224" s="1">
        <v>43911</v>
      </c>
      <c r="K224" t="s">
        <v>803</v>
      </c>
      <c r="L224" s="3"/>
      <c r="M224" s="3"/>
      <c r="N224" s="3"/>
      <c r="O224" s="3"/>
      <c r="P224" s="3">
        <v>4300000</v>
      </c>
      <c r="Q224" s="3">
        <v>4300000</v>
      </c>
      <c r="R224" s="35" t="str">
        <f>IFERROR(VLOOKUP(J224,Sheet1!A:C,3,0),"")</f>
        <v/>
      </c>
    </row>
    <row r="225" spans="1:18" x14ac:dyDescent="0.2">
      <c r="A225" s="33">
        <v>44099</v>
      </c>
      <c r="B225" s="1">
        <v>44099</v>
      </c>
      <c r="C225" s="3">
        <v>569000</v>
      </c>
      <c r="D225" s="3">
        <v>477155000</v>
      </c>
      <c r="E225" s="3"/>
      <c r="F225" s="3"/>
      <c r="G225" s="3">
        <v>61456000</v>
      </c>
      <c r="H225" s="3">
        <v>539180000</v>
      </c>
      <c r="J225" s="1">
        <v>43911</v>
      </c>
      <c r="K225" t="s">
        <v>795</v>
      </c>
      <c r="L225" s="3"/>
      <c r="M225" s="3"/>
      <c r="N225" s="3"/>
      <c r="O225" s="3">
        <v>165960000</v>
      </c>
      <c r="P225" s="3"/>
      <c r="Q225" s="3">
        <v>165960000</v>
      </c>
      <c r="R225" s="35" t="str">
        <f>IFERROR(VLOOKUP(J225,Sheet1!A:C,3,0),"")</f>
        <v/>
      </c>
    </row>
    <row r="226" spans="1:18" x14ac:dyDescent="0.2">
      <c r="A226" s="33">
        <v>44100</v>
      </c>
      <c r="B226" s="1">
        <v>44100</v>
      </c>
      <c r="C226" s="3">
        <v>1253000</v>
      </c>
      <c r="D226" s="3"/>
      <c r="E226" s="3"/>
      <c r="F226" s="3"/>
      <c r="G226" s="3"/>
      <c r="H226" s="3">
        <v>1253000</v>
      </c>
      <c r="J226" s="1" t="s">
        <v>1430</v>
      </c>
      <c r="K226"/>
      <c r="L226" s="3"/>
      <c r="M226" s="3">
        <v>546673068</v>
      </c>
      <c r="N226" s="3"/>
      <c r="O226" s="3">
        <v>165960000</v>
      </c>
      <c r="P226" s="3">
        <v>4300000</v>
      </c>
      <c r="Q226" s="3">
        <v>716933068</v>
      </c>
      <c r="R226" s="35">
        <f>IFERROR(VLOOKUP(J226,Sheet1!A:C,3,0),"")</f>
        <v>712636723</v>
      </c>
    </row>
    <row r="227" spans="1:18" x14ac:dyDescent="0.2">
      <c r="A227" s="33">
        <v>44102</v>
      </c>
      <c r="B227" s="1">
        <v>44102</v>
      </c>
      <c r="C227" s="3">
        <v>1644000</v>
      </c>
      <c r="D227" s="3">
        <v>1241896000</v>
      </c>
      <c r="E227" s="3"/>
      <c r="F227" s="3"/>
      <c r="G227" s="3">
        <v>30000000</v>
      </c>
      <c r="H227" s="3">
        <v>1273540000</v>
      </c>
      <c r="J227" s="1">
        <v>43913</v>
      </c>
      <c r="K227" t="s">
        <v>796</v>
      </c>
      <c r="L227" s="3"/>
      <c r="M227" s="3">
        <v>917715000</v>
      </c>
      <c r="N227" s="3"/>
      <c r="O227" s="3"/>
      <c r="P227" s="3"/>
      <c r="Q227" s="3">
        <v>917715000</v>
      </c>
      <c r="R227" s="35" t="str">
        <f>IFERROR(VLOOKUP(J227,Sheet1!A:C,3,0),"")</f>
        <v/>
      </c>
    </row>
    <row r="228" spans="1:18" x14ac:dyDescent="0.2">
      <c r="A228" s="33">
        <v>44103</v>
      </c>
      <c r="B228" s="1">
        <v>44103</v>
      </c>
      <c r="C228" s="3">
        <v>1263000</v>
      </c>
      <c r="D228" s="3">
        <v>929167000</v>
      </c>
      <c r="E228" s="3"/>
      <c r="F228" s="3"/>
      <c r="G228" s="3">
        <v>15000000</v>
      </c>
      <c r="H228" s="3">
        <v>945430000</v>
      </c>
      <c r="J228" s="1" t="s">
        <v>1431</v>
      </c>
      <c r="K228"/>
      <c r="L228" s="3"/>
      <c r="M228" s="3">
        <v>917715000</v>
      </c>
      <c r="N228" s="3"/>
      <c r="O228" s="3"/>
      <c r="P228" s="3"/>
      <c r="Q228" s="3">
        <v>917715000</v>
      </c>
      <c r="R228" s="35">
        <f>IFERROR(VLOOKUP(J228,Sheet1!A:C,3,0),"")</f>
        <v>175061381</v>
      </c>
    </row>
    <row r="229" spans="1:18" x14ac:dyDescent="0.2">
      <c r="A229" s="33">
        <v>44104</v>
      </c>
      <c r="B229" s="1">
        <v>44104</v>
      </c>
      <c r="C229" s="3">
        <v>1063000</v>
      </c>
      <c r="D229" s="3">
        <v>646327000</v>
      </c>
      <c r="E229" s="3"/>
      <c r="F229" s="3"/>
      <c r="G229" s="3"/>
      <c r="H229" s="3">
        <v>647390000</v>
      </c>
      <c r="J229" s="1">
        <v>43914</v>
      </c>
      <c r="K229" t="s">
        <v>798</v>
      </c>
      <c r="L229" s="3"/>
      <c r="M229" s="3">
        <v>791132000</v>
      </c>
      <c r="N229" s="3"/>
      <c r="O229" s="3"/>
      <c r="P229" s="3"/>
      <c r="Q229" s="3">
        <v>791132000</v>
      </c>
      <c r="R229" s="35" t="str">
        <f>IFERROR(VLOOKUP(J229,Sheet1!A:C,3,0),"")</f>
        <v/>
      </c>
    </row>
    <row r="230" spans="1:18" x14ac:dyDescent="0.2">
      <c r="A230" s="33">
        <v>44105</v>
      </c>
      <c r="B230" s="1">
        <v>44105</v>
      </c>
      <c r="C230" s="3">
        <v>365000</v>
      </c>
      <c r="D230" s="3">
        <v>640125000</v>
      </c>
      <c r="E230" s="3"/>
      <c r="F230" s="3"/>
      <c r="G230" s="3"/>
      <c r="H230" s="3">
        <v>640490000</v>
      </c>
      <c r="J230" s="1">
        <v>43914</v>
      </c>
      <c r="K230" t="s">
        <v>797</v>
      </c>
      <c r="L230" s="3"/>
      <c r="M230" s="3"/>
      <c r="N230" s="3"/>
      <c r="O230" s="3"/>
      <c r="P230" s="3">
        <v>27778000</v>
      </c>
      <c r="Q230" s="3">
        <v>27778000</v>
      </c>
      <c r="R230" s="35" t="str">
        <f>IFERROR(VLOOKUP(J230,Sheet1!A:C,3,0),"")</f>
        <v/>
      </c>
    </row>
    <row r="231" spans="1:18" x14ac:dyDescent="0.2">
      <c r="A231" s="33">
        <v>44106</v>
      </c>
      <c r="B231" s="1">
        <v>44106</v>
      </c>
      <c r="C231" s="3">
        <v>524000</v>
      </c>
      <c r="D231" s="3">
        <v>650572000</v>
      </c>
      <c r="E231" s="3"/>
      <c r="F231" s="3"/>
      <c r="G231" s="3"/>
      <c r="H231" s="3">
        <v>651096000</v>
      </c>
      <c r="J231" s="1" t="s">
        <v>1432</v>
      </c>
      <c r="K231"/>
      <c r="L231" s="3"/>
      <c r="M231" s="3">
        <v>791132000</v>
      </c>
      <c r="N231" s="3"/>
      <c r="O231" s="3"/>
      <c r="P231" s="3">
        <v>27778000</v>
      </c>
      <c r="Q231" s="3">
        <v>818910000</v>
      </c>
      <c r="R231" s="35">
        <f>IFERROR(VLOOKUP(J231,Sheet1!A:C,3,0),"")</f>
        <v>823210866</v>
      </c>
    </row>
    <row r="232" spans="1:18" x14ac:dyDescent="0.2">
      <c r="A232" s="33">
        <v>44109</v>
      </c>
      <c r="B232" s="1">
        <v>44109</v>
      </c>
      <c r="C232" s="3">
        <v>1303000</v>
      </c>
      <c r="D232" s="3">
        <v>1289293000</v>
      </c>
      <c r="E232" s="3"/>
      <c r="F232" s="3"/>
      <c r="G232" s="3"/>
      <c r="H232" s="3">
        <v>1290596000</v>
      </c>
      <c r="J232" s="1">
        <v>43915</v>
      </c>
      <c r="K232" t="s">
        <v>800</v>
      </c>
      <c r="L232" s="3"/>
      <c r="M232" s="3">
        <v>584144000</v>
      </c>
      <c r="N232" s="3"/>
      <c r="O232" s="3"/>
      <c r="P232" s="3"/>
      <c r="Q232" s="3">
        <v>584144000</v>
      </c>
      <c r="R232" s="35" t="str">
        <f>IFERROR(VLOOKUP(J232,Sheet1!A:C,3,0),"")</f>
        <v/>
      </c>
    </row>
    <row r="233" spans="1:18" x14ac:dyDescent="0.2">
      <c r="A233" s="33">
        <v>44110</v>
      </c>
      <c r="B233" s="1">
        <v>44110</v>
      </c>
      <c r="C233" s="3">
        <v>1111000</v>
      </c>
      <c r="D233" s="3">
        <v>895742000</v>
      </c>
      <c r="E233" s="3"/>
      <c r="F233" s="3"/>
      <c r="G233" s="3"/>
      <c r="H233" s="3">
        <v>896853000</v>
      </c>
      <c r="J233" s="1">
        <v>43915</v>
      </c>
      <c r="K233" t="s">
        <v>799</v>
      </c>
      <c r="L233" s="3"/>
      <c r="M233" s="3"/>
      <c r="N233" s="3"/>
      <c r="O233" s="3"/>
      <c r="P233" s="3">
        <v>63786000</v>
      </c>
      <c r="Q233" s="3">
        <v>63786000</v>
      </c>
      <c r="R233" s="35" t="str">
        <f>IFERROR(VLOOKUP(J233,Sheet1!A:C,3,0),"")</f>
        <v/>
      </c>
    </row>
    <row r="234" spans="1:18" x14ac:dyDescent="0.2">
      <c r="A234" s="33">
        <v>44111</v>
      </c>
      <c r="B234" s="1">
        <v>44111</v>
      </c>
      <c r="C234" s="3"/>
      <c r="D234" s="3">
        <v>632874000</v>
      </c>
      <c r="E234" s="3"/>
      <c r="F234" s="3"/>
      <c r="G234" s="3">
        <v>212911000</v>
      </c>
      <c r="H234" s="3">
        <v>845785000</v>
      </c>
      <c r="J234" s="1" t="s">
        <v>1433</v>
      </c>
      <c r="K234"/>
      <c r="L234" s="3"/>
      <c r="M234" s="3">
        <v>584144000</v>
      </c>
      <c r="N234" s="3"/>
      <c r="O234" s="3"/>
      <c r="P234" s="3">
        <v>63786000</v>
      </c>
      <c r="Q234" s="3">
        <v>647930000</v>
      </c>
      <c r="R234" s="35">
        <f>IFERROR(VLOOKUP(J234,Sheet1!A:C,3,0),"")</f>
        <v>647930875</v>
      </c>
    </row>
    <row r="235" spans="1:18" x14ac:dyDescent="0.2">
      <c r="A235" s="33">
        <v>44112</v>
      </c>
      <c r="B235" s="1">
        <v>44112</v>
      </c>
      <c r="C235" s="3">
        <v>445000</v>
      </c>
      <c r="D235" s="3">
        <v>502785000</v>
      </c>
      <c r="E235" s="3"/>
      <c r="F235" s="3"/>
      <c r="G235" s="3">
        <v>15165000</v>
      </c>
      <c r="H235" s="3">
        <v>518395000</v>
      </c>
      <c r="J235" s="1">
        <v>43916</v>
      </c>
      <c r="K235" t="s">
        <v>801</v>
      </c>
      <c r="L235" s="3"/>
      <c r="M235" s="3">
        <v>574029000</v>
      </c>
      <c r="N235" s="3"/>
      <c r="O235" s="3"/>
      <c r="P235" s="3"/>
      <c r="Q235" s="3">
        <v>574029000</v>
      </c>
      <c r="R235" s="35" t="str">
        <f>IFERROR(VLOOKUP(J235,Sheet1!A:C,3,0),"")</f>
        <v/>
      </c>
    </row>
    <row r="236" spans="1:18" x14ac:dyDescent="0.2">
      <c r="A236" s="33">
        <v>44113</v>
      </c>
      <c r="B236" s="1">
        <v>44113</v>
      </c>
      <c r="C236" s="3">
        <v>279000</v>
      </c>
      <c r="D236" s="3">
        <v>602841000</v>
      </c>
      <c r="E236" s="3"/>
      <c r="F236" s="3"/>
      <c r="G236" s="3"/>
      <c r="H236" s="3">
        <v>603120000</v>
      </c>
      <c r="J236" s="1">
        <v>43916</v>
      </c>
      <c r="K236" t="s">
        <v>802</v>
      </c>
      <c r="L236" s="3"/>
      <c r="M236" s="3"/>
      <c r="N236" s="3"/>
      <c r="O236" s="3"/>
      <c r="P236" s="3">
        <v>90293000</v>
      </c>
      <c r="Q236" s="3">
        <v>90293000</v>
      </c>
      <c r="R236" s="35" t="str">
        <f>IFERROR(VLOOKUP(J236,Sheet1!A:C,3,0),"")</f>
        <v/>
      </c>
    </row>
    <row r="237" spans="1:18" x14ac:dyDescent="0.2">
      <c r="A237" s="33">
        <v>44114</v>
      </c>
      <c r="B237" s="1">
        <v>44114</v>
      </c>
      <c r="C237" s="3">
        <v>760000</v>
      </c>
      <c r="D237" s="3"/>
      <c r="E237" s="3"/>
      <c r="F237" s="3"/>
      <c r="G237" s="3"/>
      <c r="H237" s="3">
        <v>760000</v>
      </c>
      <c r="J237" s="1" t="s">
        <v>1434</v>
      </c>
      <c r="K237"/>
      <c r="L237" s="3"/>
      <c r="M237" s="3">
        <v>574029000</v>
      </c>
      <c r="N237" s="3"/>
      <c r="O237" s="3"/>
      <c r="P237" s="3">
        <v>90293000</v>
      </c>
      <c r="Q237" s="3">
        <v>664322000</v>
      </c>
      <c r="R237" s="35">
        <f>IFERROR(VLOOKUP(J237,Sheet1!A:C,3,0),"")</f>
        <v>670452790</v>
      </c>
    </row>
    <row r="238" spans="1:18" x14ac:dyDescent="0.2">
      <c r="A238" s="33">
        <v>44116</v>
      </c>
      <c r="B238" s="1">
        <v>44116</v>
      </c>
      <c r="C238" s="3">
        <v>727000</v>
      </c>
      <c r="D238" s="3">
        <v>703582000</v>
      </c>
      <c r="E238" s="3"/>
      <c r="F238" s="3"/>
      <c r="G238" s="3">
        <v>714000000</v>
      </c>
      <c r="H238" s="3">
        <v>1418309000</v>
      </c>
      <c r="J238" s="1">
        <v>43917</v>
      </c>
      <c r="K238" t="s">
        <v>805</v>
      </c>
      <c r="L238" s="3"/>
      <c r="M238" s="3">
        <v>585984000</v>
      </c>
      <c r="N238" s="3"/>
      <c r="O238" s="3"/>
      <c r="P238" s="3"/>
      <c r="Q238" s="3">
        <v>585984000</v>
      </c>
      <c r="R238" s="35" t="str">
        <f>IFERROR(VLOOKUP(J238,Sheet1!A:C,3,0),"")</f>
        <v/>
      </c>
    </row>
    <row r="239" spans="1:18" x14ac:dyDescent="0.2">
      <c r="A239" s="33">
        <v>44117</v>
      </c>
      <c r="B239" s="1">
        <v>44117</v>
      </c>
      <c r="C239" s="3">
        <v>268281000</v>
      </c>
      <c r="D239" s="3"/>
      <c r="E239" s="3"/>
      <c r="F239" s="3"/>
      <c r="G239" s="3">
        <v>853400000</v>
      </c>
      <c r="H239" s="3">
        <v>1121681000</v>
      </c>
      <c r="J239" s="1">
        <v>43917</v>
      </c>
      <c r="K239" t="s">
        <v>804</v>
      </c>
      <c r="L239" s="3"/>
      <c r="M239" s="3"/>
      <c r="N239" s="3"/>
      <c r="O239" s="3"/>
      <c r="P239" s="3">
        <v>44045000</v>
      </c>
      <c r="Q239" s="3">
        <v>44045000</v>
      </c>
      <c r="R239" s="35" t="str">
        <f>IFERROR(VLOOKUP(J239,Sheet1!A:C,3,0),"")</f>
        <v/>
      </c>
    </row>
    <row r="240" spans="1:18" x14ac:dyDescent="0.2">
      <c r="A240" s="33">
        <v>44118</v>
      </c>
      <c r="B240" s="1">
        <v>44118</v>
      </c>
      <c r="C240" s="3">
        <v>199011000</v>
      </c>
      <c r="D240" s="3"/>
      <c r="E240" s="3"/>
      <c r="F240" s="3"/>
      <c r="G240" s="3">
        <v>763440000</v>
      </c>
      <c r="H240" s="3">
        <v>962451000</v>
      </c>
      <c r="J240" s="1" t="s">
        <v>1435</v>
      </c>
      <c r="K240"/>
      <c r="L240" s="3"/>
      <c r="M240" s="3">
        <v>585984000</v>
      </c>
      <c r="N240" s="3"/>
      <c r="O240" s="3"/>
      <c r="P240" s="3">
        <v>44045000</v>
      </c>
      <c r="Q240" s="3">
        <v>630029000</v>
      </c>
      <c r="R240" s="35">
        <f>IFERROR(VLOOKUP(J240,Sheet1!A:C,3,0),"")</f>
        <v>630024006</v>
      </c>
    </row>
    <row r="241" spans="1:18" x14ac:dyDescent="0.2">
      <c r="A241" s="33">
        <v>44119</v>
      </c>
      <c r="B241" s="1">
        <v>44119</v>
      </c>
      <c r="C241" s="3">
        <v>357815000</v>
      </c>
      <c r="D241" s="3"/>
      <c r="E241" s="3"/>
      <c r="F241" s="3"/>
      <c r="G241" s="3">
        <v>452114000</v>
      </c>
      <c r="H241" s="3">
        <v>809929000</v>
      </c>
      <c r="J241" s="1">
        <v>43918</v>
      </c>
      <c r="K241" t="s">
        <v>807</v>
      </c>
      <c r="L241" s="3"/>
      <c r="M241" s="3"/>
      <c r="N241" s="3"/>
      <c r="O241" s="3"/>
      <c r="P241" s="3">
        <v>133000000</v>
      </c>
      <c r="Q241" s="3">
        <v>133000000</v>
      </c>
      <c r="R241" s="35" t="str">
        <f>IFERROR(VLOOKUP(J241,Sheet1!A:C,3,0),"")</f>
        <v/>
      </c>
    </row>
    <row r="242" spans="1:18" x14ac:dyDescent="0.2">
      <c r="A242" s="33">
        <v>44120</v>
      </c>
      <c r="B242" s="1">
        <v>44120</v>
      </c>
      <c r="C242" s="3">
        <v>915821000</v>
      </c>
      <c r="D242" s="3"/>
      <c r="E242" s="3"/>
      <c r="F242" s="3"/>
      <c r="G242" s="3">
        <v>89398426</v>
      </c>
      <c r="H242" s="3">
        <v>1005219426</v>
      </c>
      <c r="J242" s="1">
        <v>43918</v>
      </c>
      <c r="K242" t="s">
        <v>808</v>
      </c>
      <c r="L242" s="3">
        <v>418215000</v>
      </c>
      <c r="M242" s="3"/>
      <c r="N242" s="3"/>
      <c r="O242" s="3"/>
      <c r="P242" s="3"/>
      <c r="Q242" s="3">
        <v>418215000</v>
      </c>
      <c r="R242" s="35" t="str">
        <f>IFERROR(VLOOKUP(J242,Sheet1!A:C,3,0),"")</f>
        <v/>
      </c>
    </row>
    <row r="243" spans="1:18" x14ac:dyDescent="0.2">
      <c r="A243" s="33">
        <v>44121</v>
      </c>
      <c r="B243" s="1">
        <v>44121</v>
      </c>
      <c r="C243" s="3">
        <v>421000</v>
      </c>
      <c r="D243" s="3"/>
      <c r="E243" s="3"/>
      <c r="F243" s="3"/>
      <c r="G243" s="3"/>
      <c r="H243" s="3">
        <v>421000</v>
      </c>
      <c r="J243" s="1">
        <v>43918</v>
      </c>
      <c r="K243" t="s">
        <v>806</v>
      </c>
      <c r="L243" s="3"/>
      <c r="M243" s="3"/>
      <c r="N243" s="3"/>
      <c r="O243" s="3">
        <v>26000000</v>
      </c>
      <c r="P243" s="3"/>
      <c r="Q243" s="3">
        <v>26000000</v>
      </c>
      <c r="R243" s="35" t="str">
        <f>IFERROR(VLOOKUP(J243,Sheet1!A:C,3,0),"")</f>
        <v/>
      </c>
    </row>
    <row r="244" spans="1:18" x14ac:dyDescent="0.2">
      <c r="A244" s="33">
        <v>44123</v>
      </c>
      <c r="B244" s="1">
        <v>44123</v>
      </c>
      <c r="C244" s="3">
        <v>1339375000</v>
      </c>
      <c r="D244" s="3"/>
      <c r="E244" s="3"/>
      <c r="F244" s="3"/>
      <c r="G244" s="3"/>
      <c r="H244" s="3">
        <v>1339375000</v>
      </c>
      <c r="J244" s="1" t="s">
        <v>1436</v>
      </c>
      <c r="K244"/>
      <c r="L244" s="3">
        <v>418215000</v>
      </c>
      <c r="M244" s="3"/>
      <c r="N244" s="3"/>
      <c r="O244" s="3">
        <v>26000000</v>
      </c>
      <c r="P244" s="3">
        <v>133000000</v>
      </c>
      <c r="Q244" s="3">
        <v>577215000</v>
      </c>
      <c r="R244" s="35">
        <f>IFERROR(VLOOKUP(J244,Sheet1!A:C,3,0),"")</f>
        <v>577855209</v>
      </c>
    </row>
    <row r="245" spans="1:18" x14ac:dyDescent="0.2">
      <c r="A245" s="33">
        <v>44124</v>
      </c>
      <c r="B245" s="1">
        <v>44124</v>
      </c>
      <c r="C245" s="3">
        <v>1118999000</v>
      </c>
      <c r="D245" s="3"/>
      <c r="E245" s="3"/>
      <c r="F245" s="3"/>
      <c r="G245" s="3">
        <v>32890000</v>
      </c>
      <c r="H245" s="3">
        <v>1151889000</v>
      </c>
      <c r="J245" s="1">
        <v>43920</v>
      </c>
      <c r="K245" t="s">
        <v>810</v>
      </c>
      <c r="L245" s="3"/>
      <c r="M245" s="3">
        <v>194880000</v>
      </c>
      <c r="N245" s="3"/>
      <c r="O245" s="3"/>
      <c r="P245" s="3"/>
      <c r="Q245" s="3">
        <v>194880000</v>
      </c>
      <c r="R245" s="35" t="str">
        <f>IFERROR(VLOOKUP(J245,Sheet1!A:C,3,0),"")</f>
        <v/>
      </c>
    </row>
    <row r="246" spans="1:18" x14ac:dyDescent="0.2">
      <c r="A246" s="33">
        <v>44125</v>
      </c>
      <c r="B246" s="1">
        <v>44125</v>
      </c>
      <c r="C246" s="3">
        <v>528631000</v>
      </c>
      <c r="D246" s="3"/>
      <c r="E246" s="3"/>
      <c r="F246" s="3"/>
      <c r="G246" s="3">
        <v>427542000</v>
      </c>
      <c r="H246" s="3">
        <v>956173000</v>
      </c>
      <c r="J246" s="1">
        <v>43920</v>
      </c>
      <c r="K246" t="s">
        <v>811</v>
      </c>
      <c r="L246" s="3">
        <v>653770000</v>
      </c>
      <c r="M246" s="3"/>
      <c r="N246" s="3"/>
      <c r="O246" s="3"/>
      <c r="P246" s="3"/>
      <c r="Q246" s="3">
        <v>653770000</v>
      </c>
      <c r="R246" s="35" t="str">
        <f>IFERROR(VLOOKUP(J246,Sheet1!A:C,3,0),"")</f>
        <v/>
      </c>
    </row>
    <row r="247" spans="1:18" x14ac:dyDescent="0.2">
      <c r="A247" s="33">
        <v>44126</v>
      </c>
      <c r="B247" s="1">
        <v>44126</v>
      </c>
      <c r="C247" s="3">
        <v>318654000</v>
      </c>
      <c r="D247" s="3"/>
      <c r="E247" s="3"/>
      <c r="F247" s="3"/>
      <c r="G247" s="3">
        <v>332950000</v>
      </c>
      <c r="H247" s="3">
        <v>651604000</v>
      </c>
      <c r="J247" s="1">
        <v>43920</v>
      </c>
      <c r="K247" t="s">
        <v>809</v>
      </c>
      <c r="L247" s="3">
        <v>200000000</v>
      </c>
      <c r="M247" s="3"/>
      <c r="N247" s="3"/>
      <c r="O247" s="3"/>
      <c r="P247" s="3"/>
      <c r="Q247" s="3">
        <v>200000000</v>
      </c>
      <c r="R247" s="35" t="str">
        <f>IFERROR(VLOOKUP(J247,Sheet1!A:C,3,0),"")</f>
        <v/>
      </c>
    </row>
    <row r="248" spans="1:18" x14ac:dyDescent="0.2">
      <c r="A248" s="33">
        <v>44127</v>
      </c>
      <c r="B248" s="1">
        <v>44127</v>
      </c>
      <c r="C248" s="3">
        <v>212896000</v>
      </c>
      <c r="D248" s="3"/>
      <c r="E248" s="3"/>
      <c r="F248" s="3"/>
      <c r="G248" s="3">
        <v>199000000</v>
      </c>
      <c r="H248" s="3">
        <v>411896000</v>
      </c>
      <c r="J248" s="1" t="s">
        <v>1437</v>
      </c>
      <c r="K248"/>
      <c r="L248" s="3">
        <v>853770000</v>
      </c>
      <c r="M248" s="3">
        <v>194880000</v>
      </c>
      <c r="N248" s="3"/>
      <c r="O248" s="3"/>
      <c r="P248" s="3"/>
      <c r="Q248" s="3">
        <v>1048650000</v>
      </c>
      <c r="R248" s="35">
        <f>IFERROR(VLOOKUP(J248,Sheet1!A:C,3,0),"")</f>
        <v>236880153</v>
      </c>
    </row>
    <row r="249" spans="1:18" x14ac:dyDescent="0.2">
      <c r="A249" s="33">
        <v>44128</v>
      </c>
      <c r="B249" s="1">
        <v>44128</v>
      </c>
      <c r="C249" s="3">
        <v>1706000</v>
      </c>
      <c r="D249" s="3"/>
      <c r="E249" s="3"/>
      <c r="F249" s="3"/>
      <c r="G249" s="3">
        <v>363222000</v>
      </c>
      <c r="H249" s="3">
        <v>364928000</v>
      </c>
      <c r="J249" s="1">
        <v>43921</v>
      </c>
      <c r="K249" t="s">
        <v>812</v>
      </c>
      <c r="L249" s="3">
        <v>132652000</v>
      </c>
      <c r="M249" s="3"/>
      <c r="N249" s="3"/>
      <c r="O249" s="3"/>
      <c r="P249" s="3"/>
      <c r="Q249" s="3">
        <v>132652000</v>
      </c>
      <c r="R249" s="35" t="str">
        <f>IFERROR(VLOOKUP(J249,Sheet1!A:C,3,0),"")</f>
        <v/>
      </c>
    </row>
    <row r="250" spans="1:18" x14ac:dyDescent="0.2">
      <c r="A250" s="33">
        <v>44130</v>
      </c>
      <c r="B250" s="1">
        <v>44130</v>
      </c>
      <c r="C250" s="3">
        <v>1392597000</v>
      </c>
      <c r="D250" s="3"/>
      <c r="E250" s="3"/>
      <c r="F250" s="3"/>
      <c r="G250" s="3"/>
      <c r="H250" s="3">
        <v>1392597000</v>
      </c>
      <c r="J250" s="1">
        <v>43921</v>
      </c>
      <c r="K250" t="s">
        <v>813</v>
      </c>
      <c r="L250" s="3"/>
      <c r="M250" s="3">
        <v>619779000</v>
      </c>
      <c r="N250" s="3"/>
      <c r="O250" s="3"/>
      <c r="P250" s="3"/>
      <c r="Q250" s="3">
        <v>619779000</v>
      </c>
      <c r="R250" s="35" t="str">
        <f>IFERROR(VLOOKUP(J250,Sheet1!A:C,3,0),"")</f>
        <v/>
      </c>
    </row>
    <row r="251" spans="1:18" x14ac:dyDescent="0.2">
      <c r="A251" s="33">
        <v>44131</v>
      </c>
      <c r="B251" s="1">
        <v>44131</v>
      </c>
      <c r="C251" s="3">
        <v>701641000</v>
      </c>
      <c r="D251" s="3"/>
      <c r="E251" s="3"/>
      <c r="F251" s="3"/>
      <c r="G251" s="3">
        <v>168542000</v>
      </c>
      <c r="H251" s="3">
        <v>870183000</v>
      </c>
      <c r="J251" s="1" t="s">
        <v>1438</v>
      </c>
      <c r="K251"/>
      <c r="L251" s="3">
        <v>132652000</v>
      </c>
      <c r="M251" s="3">
        <v>619779000</v>
      </c>
      <c r="N251" s="3"/>
      <c r="O251" s="3"/>
      <c r="P251" s="3"/>
      <c r="Q251" s="3">
        <v>752431000</v>
      </c>
      <c r="R251" s="35">
        <f>IFERROR(VLOOKUP(J251,Sheet1!A:C,3,0),"")</f>
        <v>752432488</v>
      </c>
    </row>
    <row r="252" spans="1:18" x14ac:dyDescent="0.2">
      <c r="A252" s="33">
        <v>44132</v>
      </c>
      <c r="B252" s="1">
        <v>44132</v>
      </c>
      <c r="C252" s="3">
        <v>271868000</v>
      </c>
      <c r="D252" s="3"/>
      <c r="E252" s="3"/>
      <c r="F252" s="3"/>
      <c r="G252" s="3">
        <v>85650000</v>
      </c>
      <c r="H252" s="3">
        <v>357518000</v>
      </c>
      <c r="J252" s="1">
        <v>43922</v>
      </c>
      <c r="K252" t="s">
        <v>815</v>
      </c>
      <c r="L252" s="3">
        <v>96650000</v>
      </c>
      <c r="M252" s="3"/>
      <c r="N252" s="3"/>
      <c r="O252" s="3"/>
      <c r="P252" s="3"/>
      <c r="Q252" s="3">
        <v>96650000</v>
      </c>
      <c r="R252" s="35" t="str">
        <f>IFERROR(VLOOKUP(J252,Sheet1!A:C,3,0),"")</f>
        <v/>
      </c>
    </row>
    <row r="253" spans="1:18" x14ac:dyDescent="0.2">
      <c r="A253" s="33">
        <v>44133</v>
      </c>
      <c r="B253" s="1">
        <v>44133</v>
      </c>
      <c r="C253" s="3">
        <v>765167000</v>
      </c>
      <c r="D253" s="3"/>
      <c r="E253" s="3"/>
      <c r="F253" s="3"/>
      <c r="G253" s="3">
        <v>11791600</v>
      </c>
      <c r="H253" s="3">
        <v>776958600</v>
      </c>
      <c r="J253" s="1">
        <v>43922</v>
      </c>
      <c r="K253" t="s">
        <v>817</v>
      </c>
      <c r="L253" s="3">
        <v>26640000</v>
      </c>
      <c r="M253" s="3"/>
      <c r="N253" s="3"/>
      <c r="O253" s="3"/>
      <c r="P253" s="3"/>
      <c r="Q253" s="3">
        <v>26640000</v>
      </c>
      <c r="R253" s="35" t="str">
        <f>IFERROR(VLOOKUP(J253,Sheet1!A:C,3,0),"")</f>
        <v/>
      </c>
    </row>
    <row r="254" spans="1:18" x14ac:dyDescent="0.2">
      <c r="A254" s="33">
        <v>44134</v>
      </c>
      <c r="B254" s="1">
        <v>44134</v>
      </c>
      <c r="C254" s="3">
        <v>600000</v>
      </c>
      <c r="D254" s="3">
        <v>555473000</v>
      </c>
      <c r="E254" s="3"/>
      <c r="F254" s="3"/>
      <c r="G254" s="3">
        <v>67626000</v>
      </c>
      <c r="H254" s="3">
        <v>623699000</v>
      </c>
      <c r="J254" s="1">
        <v>43922</v>
      </c>
      <c r="K254" t="s">
        <v>816</v>
      </c>
      <c r="L254" s="3">
        <v>70000000</v>
      </c>
      <c r="M254" s="3"/>
      <c r="N254" s="3"/>
      <c r="O254" s="3"/>
      <c r="P254" s="3"/>
      <c r="Q254" s="3">
        <v>70000000</v>
      </c>
      <c r="R254" s="35" t="str">
        <f>IFERROR(VLOOKUP(J254,Sheet1!A:C,3,0),"")</f>
        <v/>
      </c>
    </row>
    <row r="255" spans="1:18" x14ac:dyDescent="0.2">
      <c r="A255" s="33">
        <v>44137</v>
      </c>
      <c r="B255" s="1">
        <v>44137</v>
      </c>
      <c r="C255" s="3">
        <v>970000</v>
      </c>
      <c r="D255" s="3">
        <v>1251691000</v>
      </c>
      <c r="E255" s="3"/>
      <c r="F255" s="3"/>
      <c r="G255" s="3"/>
      <c r="H255" s="3">
        <v>1252661000</v>
      </c>
      <c r="J255" s="1">
        <v>43922</v>
      </c>
      <c r="K255" t="s">
        <v>814</v>
      </c>
      <c r="L255" s="3"/>
      <c r="M255" s="3">
        <v>587361000</v>
      </c>
      <c r="N255" s="3"/>
      <c r="O255" s="3"/>
      <c r="P255" s="3"/>
      <c r="Q255" s="3">
        <v>587361000</v>
      </c>
      <c r="R255" s="35" t="str">
        <f>IFERROR(VLOOKUP(J255,Sheet1!A:C,3,0),"")</f>
        <v/>
      </c>
    </row>
    <row r="256" spans="1:18" x14ac:dyDescent="0.2">
      <c r="A256" s="33">
        <v>44138</v>
      </c>
      <c r="B256" s="1">
        <v>44138</v>
      </c>
      <c r="C256" s="3"/>
      <c r="D256" s="3">
        <v>856847000</v>
      </c>
      <c r="E256" s="3"/>
      <c r="F256" s="3"/>
      <c r="G256" s="3"/>
      <c r="H256" s="3">
        <v>856847000</v>
      </c>
      <c r="J256" s="1">
        <v>43922</v>
      </c>
      <c r="K256" t="s">
        <v>819</v>
      </c>
      <c r="L256" s="3">
        <v>4242000</v>
      </c>
      <c r="M256" s="3"/>
      <c r="N256" s="3"/>
      <c r="O256" s="3"/>
      <c r="P256" s="3"/>
      <c r="Q256" s="3">
        <v>4242000</v>
      </c>
      <c r="R256" s="35" t="str">
        <f>IFERROR(VLOOKUP(J256,Sheet1!A:C,3,0),"")</f>
        <v/>
      </c>
    </row>
    <row r="257" spans="1:18" x14ac:dyDescent="0.2">
      <c r="A257" s="33">
        <v>44139</v>
      </c>
      <c r="B257" s="1">
        <v>44139</v>
      </c>
      <c r="C257" s="3">
        <v>384000</v>
      </c>
      <c r="D257" s="3">
        <v>720308000</v>
      </c>
      <c r="E257" s="3"/>
      <c r="F257" s="3"/>
      <c r="G257" s="3"/>
      <c r="H257" s="3">
        <v>720692000</v>
      </c>
      <c r="J257" s="1" t="s">
        <v>1439</v>
      </c>
      <c r="K257"/>
      <c r="L257" s="3">
        <v>197532000</v>
      </c>
      <c r="M257" s="3">
        <v>587361000</v>
      </c>
      <c r="N257" s="3"/>
      <c r="O257" s="3"/>
      <c r="P257" s="3"/>
      <c r="Q257" s="3">
        <v>784893000</v>
      </c>
      <c r="R257" s="35">
        <f>IFERROR(VLOOKUP(J257,Sheet1!A:C,3,0),"")</f>
        <v>758253282</v>
      </c>
    </row>
    <row r="258" spans="1:18" x14ac:dyDescent="0.2">
      <c r="A258" s="33">
        <v>44140</v>
      </c>
      <c r="B258" s="1">
        <v>44140</v>
      </c>
      <c r="C258" s="3">
        <v>5727000</v>
      </c>
      <c r="D258" s="3">
        <v>548036000</v>
      </c>
      <c r="E258" s="3"/>
      <c r="F258" s="3"/>
      <c r="G258" s="3"/>
      <c r="H258" s="3">
        <v>553763000</v>
      </c>
      <c r="J258" s="1">
        <v>43924</v>
      </c>
      <c r="K258" t="s">
        <v>821</v>
      </c>
      <c r="L258" s="3">
        <v>220511000</v>
      </c>
      <c r="M258" s="3"/>
      <c r="N258" s="3"/>
      <c r="O258" s="3"/>
      <c r="P258" s="3"/>
      <c r="Q258" s="3">
        <v>220511000</v>
      </c>
      <c r="R258" s="35" t="str">
        <f>IFERROR(VLOOKUP(J258,Sheet1!A:C,3,0),"")</f>
        <v/>
      </c>
    </row>
    <row r="259" spans="1:18" x14ac:dyDescent="0.2">
      <c r="A259" s="33">
        <v>44141</v>
      </c>
      <c r="B259" s="1">
        <v>44141</v>
      </c>
      <c r="C259" s="3">
        <v>7377000</v>
      </c>
      <c r="D259" s="3">
        <v>314830000</v>
      </c>
      <c r="E259" s="3"/>
      <c r="F259" s="3"/>
      <c r="G259" s="3"/>
      <c r="H259" s="3">
        <v>322207000</v>
      </c>
      <c r="J259" s="1">
        <v>43924</v>
      </c>
      <c r="K259" t="s">
        <v>820</v>
      </c>
      <c r="L259" s="3"/>
      <c r="M259" s="3">
        <v>378345000</v>
      </c>
      <c r="N259" s="3"/>
      <c r="O259" s="3"/>
      <c r="P259" s="3"/>
      <c r="Q259" s="3">
        <v>378345000</v>
      </c>
      <c r="R259" s="35" t="str">
        <f>IFERROR(VLOOKUP(J259,Sheet1!A:C,3,0),"")</f>
        <v/>
      </c>
    </row>
    <row r="260" spans="1:18" x14ac:dyDescent="0.2">
      <c r="A260" s="33">
        <v>44142</v>
      </c>
      <c r="B260" s="1">
        <v>44142</v>
      </c>
      <c r="C260" s="3">
        <v>35451000</v>
      </c>
      <c r="D260" s="3"/>
      <c r="E260" s="3"/>
      <c r="F260" s="3"/>
      <c r="G260" s="3"/>
      <c r="H260" s="3">
        <v>35451000</v>
      </c>
      <c r="J260" s="1" t="s">
        <v>1440</v>
      </c>
      <c r="K260"/>
      <c r="L260" s="3">
        <v>220511000</v>
      </c>
      <c r="M260" s="3">
        <v>378345000</v>
      </c>
      <c r="N260" s="3"/>
      <c r="O260" s="3"/>
      <c r="P260" s="3"/>
      <c r="Q260" s="3">
        <v>598856000</v>
      </c>
      <c r="R260" s="35">
        <f>IFERROR(VLOOKUP(J260,Sheet1!A:C,3,0),"")</f>
        <v>8263498</v>
      </c>
    </row>
    <row r="261" spans="1:18" x14ac:dyDescent="0.2">
      <c r="A261" s="33">
        <v>44144</v>
      </c>
      <c r="B261" s="1">
        <v>44144</v>
      </c>
      <c r="C261" s="3">
        <v>1062000</v>
      </c>
      <c r="D261" s="3">
        <v>1114782000</v>
      </c>
      <c r="E261" s="3"/>
      <c r="F261" s="3"/>
      <c r="G261" s="3"/>
      <c r="H261" s="3">
        <v>1115844000</v>
      </c>
      <c r="J261" s="1">
        <v>43925</v>
      </c>
      <c r="K261" t="s">
        <v>822</v>
      </c>
      <c r="L261" s="3">
        <v>549861000</v>
      </c>
      <c r="M261" s="3"/>
      <c r="N261" s="3"/>
      <c r="O261" s="3"/>
      <c r="P261" s="3"/>
      <c r="Q261" s="3">
        <v>549861000</v>
      </c>
      <c r="R261" s="35" t="str">
        <f>IFERROR(VLOOKUP(J261,Sheet1!A:C,3,0),"")</f>
        <v/>
      </c>
    </row>
    <row r="262" spans="1:18" x14ac:dyDescent="0.2">
      <c r="A262" s="33">
        <v>44145</v>
      </c>
      <c r="B262" s="1">
        <v>44145</v>
      </c>
      <c r="C262" s="3">
        <v>3347000</v>
      </c>
      <c r="D262" s="3">
        <v>783662000</v>
      </c>
      <c r="E262" s="3"/>
      <c r="F262" s="3"/>
      <c r="G262" s="3">
        <v>8597000</v>
      </c>
      <c r="H262" s="3">
        <v>795606000</v>
      </c>
      <c r="J262" s="1" t="s">
        <v>1441</v>
      </c>
      <c r="K262"/>
      <c r="L262" s="3">
        <v>549861000</v>
      </c>
      <c r="M262" s="3"/>
      <c r="N262" s="3"/>
      <c r="O262" s="3"/>
      <c r="P262" s="3"/>
      <c r="Q262" s="3">
        <v>549861000</v>
      </c>
      <c r="R262" s="35">
        <f>IFERROR(VLOOKUP(J262,Sheet1!A:C,3,0),"")</f>
        <v>881772818</v>
      </c>
    </row>
    <row r="263" spans="1:18" x14ac:dyDescent="0.2">
      <c r="A263" s="33">
        <v>44146</v>
      </c>
      <c r="B263" s="1">
        <v>44146</v>
      </c>
      <c r="C263" s="3">
        <v>221000</v>
      </c>
      <c r="D263" s="3">
        <v>561909000</v>
      </c>
      <c r="E263" s="3"/>
      <c r="F263" s="3"/>
      <c r="G263" s="3"/>
      <c r="H263" s="3">
        <v>562130000</v>
      </c>
      <c r="J263" s="1">
        <v>43927</v>
      </c>
      <c r="K263" t="s">
        <v>823</v>
      </c>
      <c r="L263" s="3"/>
      <c r="M263" s="3"/>
      <c r="N263" s="3"/>
      <c r="O263" s="3"/>
      <c r="P263" s="3">
        <v>300000000</v>
      </c>
      <c r="Q263" s="3">
        <v>300000000</v>
      </c>
      <c r="R263" s="35" t="str">
        <f>IFERROR(VLOOKUP(J263,Sheet1!A:C,3,0),"")</f>
        <v/>
      </c>
    </row>
    <row r="264" spans="1:18" x14ac:dyDescent="0.2">
      <c r="A264" s="33">
        <v>44147</v>
      </c>
      <c r="B264" s="1">
        <v>44147</v>
      </c>
      <c r="C264" s="3">
        <v>5563000</v>
      </c>
      <c r="D264" s="3">
        <v>594364000</v>
      </c>
      <c r="E264" s="3"/>
      <c r="F264" s="3"/>
      <c r="G264" s="3"/>
      <c r="H264" s="3">
        <v>599927000</v>
      </c>
      <c r="J264" s="1">
        <v>43927</v>
      </c>
      <c r="K264" t="s">
        <v>822</v>
      </c>
      <c r="L264" s="3"/>
      <c r="M264" s="3"/>
      <c r="N264" s="3"/>
      <c r="O264" s="3"/>
      <c r="P264" s="3">
        <v>31431000</v>
      </c>
      <c r="Q264" s="3">
        <v>31431000</v>
      </c>
      <c r="R264" s="35" t="str">
        <f>IFERROR(VLOOKUP(J264,Sheet1!A:C,3,0),"")</f>
        <v/>
      </c>
    </row>
    <row r="265" spans="1:18" x14ac:dyDescent="0.2">
      <c r="A265" s="33">
        <v>44148</v>
      </c>
      <c r="B265" s="1">
        <v>44148</v>
      </c>
      <c r="C265" s="3">
        <v>608000</v>
      </c>
      <c r="D265" s="3">
        <v>883910000</v>
      </c>
      <c r="E265" s="3"/>
      <c r="F265" s="3"/>
      <c r="G265" s="3"/>
      <c r="H265" s="3">
        <v>884518000</v>
      </c>
      <c r="J265" s="1">
        <v>43927</v>
      </c>
      <c r="K265" t="s">
        <v>824</v>
      </c>
      <c r="L265" s="3"/>
      <c r="M265" s="3">
        <v>832895000</v>
      </c>
      <c r="N265" s="3"/>
      <c r="O265" s="3"/>
      <c r="P265" s="3"/>
      <c r="Q265" s="3">
        <v>832895000</v>
      </c>
      <c r="R265" s="35" t="str">
        <f>IFERROR(VLOOKUP(J265,Sheet1!A:C,3,0),"")</f>
        <v/>
      </c>
    </row>
    <row r="266" spans="1:18" x14ac:dyDescent="0.2">
      <c r="A266" s="33">
        <v>44151</v>
      </c>
      <c r="B266" s="1">
        <v>44151</v>
      </c>
      <c r="C266" s="3">
        <v>65809000</v>
      </c>
      <c r="D266" s="3">
        <v>1833798000</v>
      </c>
      <c r="E266" s="3"/>
      <c r="F266" s="3"/>
      <c r="G266" s="3">
        <v>464716000</v>
      </c>
      <c r="H266" s="3">
        <v>2364323000</v>
      </c>
      <c r="J266" s="1">
        <v>43927</v>
      </c>
      <c r="K266" t="s">
        <v>825</v>
      </c>
      <c r="L266" s="3"/>
      <c r="M266" s="3"/>
      <c r="N266" s="3"/>
      <c r="O266" s="3">
        <v>63657000</v>
      </c>
      <c r="P266" s="3"/>
      <c r="Q266" s="3">
        <v>63657000</v>
      </c>
      <c r="R266" s="35" t="str">
        <f>IFERROR(VLOOKUP(J266,Sheet1!A:C,3,0),"")</f>
        <v/>
      </c>
    </row>
    <row r="267" spans="1:18" x14ac:dyDescent="0.2">
      <c r="A267" s="33">
        <v>44152</v>
      </c>
      <c r="B267" s="1">
        <v>44152</v>
      </c>
      <c r="C267" s="3">
        <v>48371000</v>
      </c>
      <c r="D267" s="3">
        <v>513939000</v>
      </c>
      <c r="E267" s="3"/>
      <c r="F267" s="3"/>
      <c r="G267" s="3">
        <v>250500000</v>
      </c>
      <c r="H267" s="3">
        <v>812810000</v>
      </c>
      <c r="J267" s="1" t="s">
        <v>1442</v>
      </c>
      <c r="K267"/>
      <c r="L267" s="3"/>
      <c r="M267" s="3">
        <v>832895000</v>
      </c>
      <c r="N267" s="3"/>
      <c r="O267" s="3">
        <v>63657000</v>
      </c>
      <c r="P267" s="3">
        <v>331431000</v>
      </c>
      <c r="Q267" s="3">
        <v>1227983000</v>
      </c>
      <c r="R267" s="35">
        <f>IFERROR(VLOOKUP(J267,Sheet1!A:C,3,0),"")</f>
        <v>236614261</v>
      </c>
    </row>
    <row r="268" spans="1:18" x14ac:dyDescent="0.2">
      <c r="A268" s="33">
        <v>44153</v>
      </c>
      <c r="B268" s="1">
        <v>44153</v>
      </c>
      <c r="C268" s="3">
        <v>484806000</v>
      </c>
      <c r="D268" s="3">
        <v>300637000</v>
      </c>
      <c r="E268" s="3"/>
      <c r="F268" s="3"/>
      <c r="G268" s="3">
        <v>673622000</v>
      </c>
      <c r="H268" s="3">
        <v>1459065000</v>
      </c>
      <c r="J268" s="1">
        <v>43928</v>
      </c>
      <c r="K268" t="s">
        <v>827</v>
      </c>
      <c r="L268" s="3"/>
      <c r="M268" s="3">
        <v>768838000</v>
      </c>
      <c r="N268" s="3"/>
      <c r="O268" s="3"/>
      <c r="P268" s="3"/>
      <c r="Q268" s="3">
        <v>768838000</v>
      </c>
      <c r="R268" s="35" t="str">
        <f>IFERROR(VLOOKUP(J268,Sheet1!A:C,3,0),"")</f>
        <v/>
      </c>
    </row>
    <row r="269" spans="1:18" x14ac:dyDescent="0.2">
      <c r="A269" s="33">
        <v>44154</v>
      </c>
      <c r="B269" s="1">
        <v>44154</v>
      </c>
      <c r="C269" s="3">
        <v>594280000</v>
      </c>
      <c r="D269" s="3">
        <v>285298000</v>
      </c>
      <c r="E269" s="3"/>
      <c r="F269" s="3"/>
      <c r="G269" s="3">
        <v>274000000</v>
      </c>
      <c r="H269" s="3">
        <v>1153578000</v>
      </c>
      <c r="J269" s="1">
        <v>43928</v>
      </c>
      <c r="K269" t="s">
        <v>826</v>
      </c>
      <c r="L269" s="3"/>
      <c r="M269" s="3"/>
      <c r="N269" s="3"/>
      <c r="O269" s="3">
        <v>192058000</v>
      </c>
      <c r="P269" s="3"/>
      <c r="Q269" s="3">
        <v>192058000</v>
      </c>
      <c r="R269" s="35" t="str">
        <f>IFERROR(VLOOKUP(J269,Sheet1!A:C,3,0),"")</f>
        <v/>
      </c>
    </row>
    <row r="270" spans="1:18" x14ac:dyDescent="0.2">
      <c r="A270" s="33">
        <v>44155</v>
      </c>
      <c r="B270" s="1">
        <v>44155</v>
      </c>
      <c r="C270" s="3">
        <v>3390000</v>
      </c>
      <c r="D270" s="3">
        <v>926117000</v>
      </c>
      <c r="E270" s="3"/>
      <c r="F270" s="3"/>
      <c r="G270" s="3"/>
      <c r="H270" s="3">
        <v>929507000</v>
      </c>
      <c r="J270" s="1" t="s">
        <v>1443</v>
      </c>
      <c r="K270"/>
      <c r="L270" s="3"/>
      <c r="M270" s="3">
        <v>768838000</v>
      </c>
      <c r="N270" s="3"/>
      <c r="O270" s="3">
        <v>192058000</v>
      </c>
      <c r="P270" s="3"/>
      <c r="Q270" s="3">
        <v>960896000</v>
      </c>
      <c r="R270" s="35">
        <f>IFERROR(VLOOKUP(J270,Sheet1!A:C,3,0),"")</f>
        <v>960896820</v>
      </c>
    </row>
    <row r="271" spans="1:18" x14ac:dyDescent="0.2">
      <c r="A271" s="33">
        <v>44158</v>
      </c>
      <c r="B271" s="1">
        <v>44158</v>
      </c>
      <c r="C271" s="3">
        <v>50981000</v>
      </c>
      <c r="D271" s="3">
        <v>1354881000</v>
      </c>
      <c r="E271" s="3"/>
      <c r="F271" s="3"/>
      <c r="G271" s="3"/>
      <c r="H271" s="3">
        <v>1405862000</v>
      </c>
      <c r="J271" s="1">
        <v>43929</v>
      </c>
      <c r="K271" t="s">
        <v>828</v>
      </c>
      <c r="L271" s="3"/>
      <c r="M271" s="3">
        <v>718723500</v>
      </c>
      <c r="N271" s="3"/>
      <c r="O271" s="3"/>
      <c r="P271" s="3"/>
      <c r="Q271" s="3">
        <v>718723500</v>
      </c>
      <c r="R271" s="35" t="str">
        <f>IFERROR(VLOOKUP(J271,Sheet1!A:C,3,0),"")</f>
        <v/>
      </c>
    </row>
    <row r="272" spans="1:18" x14ac:dyDescent="0.2">
      <c r="A272" s="33">
        <v>44159</v>
      </c>
      <c r="B272" s="1">
        <v>44159</v>
      </c>
      <c r="C272" s="3">
        <v>233491000</v>
      </c>
      <c r="D272" s="3">
        <v>700616000</v>
      </c>
      <c r="E272" s="3"/>
      <c r="F272" s="3"/>
      <c r="G272" s="3">
        <v>140000000</v>
      </c>
      <c r="H272" s="3">
        <v>1074107000</v>
      </c>
      <c r="J272" s="1" t="s">
        <v>1444</v>
      </c>
      <c r="K272"/>
      <c r="L272" s="3"/>
      <c r="M272" s="3">
        <v>718723500</v>
      </c>
      <c r="N272" s="3"/>
      <c r="O272" s="3"/>
      <c r="P272" s="3"/>
      <c r="Q272" s="3">
        <v>718723500</v>
      </c>
      <c r="R272" s="35">
        <f>IFERROR(VLOOKUP(J272,Sheet1!A:C,3,0),"")</f>
        <v>720859368</v>
      </c>
    </row>
    <row r="273" spans="1:18" x14ac:dyDescent="0.2">
      <c r="A273" s="33">
        <v>44160</v>
      </c>
      <c r="B273" s="1">
        <v>44160</v>
      </c>
      <c r="C273" s="3">
        <v>101158000</v>
      </c>
      <c r="D273" s="3">
        <v>379437000</v>
      </c>
      <c r="E273" s="3"/>
      <c r="F273" s="3"/>
      <c r="G273" s="3">
        <v>271500000</v>
      </c>
      <c r="H273" s="3">
        <v>752095000</v>
      </c>
      <c r="J273" s="1">
        <v>43930</v>
      </c>
      <c r="K273" t="s">
        <v>829</v>
      </c>
      <c r="L273" s="3"/>
      <c r="M273" s="3">
        <v>750000500</v>
      </c>
      <c r="N273" s="3"/>
      <c r="O273" s="3"/>
      <c r="P273" s="3"/>
      <c r="Q273" s="3">
        <v>750000500</v>
      </c>
      <c r="R273" s="35" t="str">
        <f>IFERROR(VLOOKUP(J273,Sheet1!A:C,3,0),"")</f>
        <v/>
      </c>
    </row>
    <row r="274" spans="1:18" x14ac:dyDescent="0.2">
      <c r="A274" s="33">
        <v>44161</v>
      </c>
      <c r="B274" s="1">
        <v>44161</v>
      </c>
      <c r="C274" s="3">
        <v>180120000</v>
      </c>
      <c r="D274" s="3">
        <v>429492000</v>
      </c>
      <c r="E274" s="3"/>
      <c r="F274" s="3"/>
      <c r="G274" s="3">
        <v>215500000</v>
      </c>
      <c r="H274" s="3">
        <v>825112000</v>
      </c>
      <c r="J274" s="1">
        <v>43930</v>
      </c>
      <c r="K274" t="s">
        <v>830</v>
      </c>
      <c r="L274" s="3"/>
      <c r="M274" s="3"/>
      <c r="N274" s="3"/>
      <c r="O274" s="3">
        <v>55146000</v>
      </c>
      <c r="P274" s="3"/>
      <c r="Q274" s="3">
        <v>55146000</v>
      </c>
      <c r="R274" s="35" t="str">
        <f>IFERROR(VLOOKUP(J274,Sheet1!A:C,3,0),"")</f>
        <v/>
      </c>
    </row>
    <row r="275" spans="1:18" x14ac:dyDescent="0.2">
      <c r="A275" s="33">
        <v>44162</v>
      </c>
      <c r="B275" s="1">
        <v>44162</v>
      </c>
      <c r="C275" s="3">
        <v>12061000</v>
      </c>
      <c r="D275" s="3">
        <v>136377000</v>
      </c>
      <c r="E275" s="3"/>
      <c r="F275" s="3"/>
      <c r="G275" s="3">
        <v>186500000</v>
      </c>
      <c r="H275" s="3">
        <v>334938000</v>
      </c>
      <c r="J275" s="1">
        <v>43930</v>
      </c>
      <c r="K275" t="s">
        <v>831</v>
      </c>
      <c r="L275" s="3"/>
      <c r="M275" s="3"/>
      <c r="N275" s="3"/>
      <c r="O275" s="3">
        <v>2100000</v>
      </c>
      <c r="P275" s="3"/>
      <c r="Q275" s="3">
        <v>2100000</v>
      </c>
      <c r="R275" s="35" t="str">
        <f>IFERROR(VLOOKUP(J275,Sheet1!A:C,3,0),"")</f>
        <v/>
      </c>
    </row>
    <row r="276" spans="1:18" x14ac:dyDescent="0.2">
      <c r="A276" s="33">
        <v>44163</v>
      </c>
      <c r="B276" s="1">
        <v>44163</v>
      </c>
      <c r="C276" s="3">
        <v>6707000</v>
      </c>
      <c r="D276" s="3"/>
      <c r="E276" s="3"/>
      <c r="F276" s="3"/>
      <c r="G276" s="3">
        <v>265102000</v>
      </c>
      <c r="H276" s="3">
        <v>271809000</v>
      </c>
      <c r="J276" s="1" t="s">
        <v>1445</v>
      </c>
      <c r="K276"/>
      <c r="L276" s="3"/>
      <c r="M276" s="3">
        <v>750000500</v>
      </c>
      <c r="N276" s="3"/>
      <c r="O276" s="3">
        <v>57246000</v>
      </c>
      <c r="P276" s="3"/>
      <c r="Q276" s="3">
        <v>807246500</v>
      </c>
      <c r="R276" s="35">
        <f>IFERROR(VLOOKUP(J276,Sheet1!A:C,3,0),"")</f>
        <v>805146351</v>
      </c>
    </row>
    <row r="277" spans="1:18" x14ac:dyDescent="0.2">
      <c r="A277" s="33">
        <v>44165</v>
      </c>
      <c r="B277" s="1">
        <v>44165</v>
      </c>
      <c r="C277" s="3">
        <v>98196000</v>
      </c>
      <c r="D277" s="3">
        <v>772345000</v>
      </c>
      <c r="E277" s="3"/>
      <c r="F277" s="3"/>
      <c r="G277" s="3">
        <v>420000000</v>
      </c>
      <c r="H277" s="3">
        <v>1290541000</v>
      </c>
      <c r="J277" s="1">
        <v>43931</v>
      </c>
      <c r="K277" t="s">
        <v>832</v>
      </c>
      <c r="L277" s="3"/>
      <c r="M277" s="3">
        <v>601828000</v>
      </c>
      <c r="N277" s="3"/>
      <c r="O277" s="3"/>
      <c r="P277" s="3"/>
      <c r="Q277" s="3">
        <v>601828000</v>
      </c>
      <c r="R277" s="35" t="str">
        <f>IFERROR(VLOOKUP(J277,Sheet1!A:C,3,0),"")</f>
        <v/>
      </c>
    </row>
    <row r="278" spans="1:18" x14ac:dyDescent="0.2">
      <c r="A278" s="33">
        <v>44166</v>
      </c>
      <c r="B278" s="1">
        <v>44166</v>
      </c>
      <c r="C278" s="3">
        <v>908000</v>
      </c>
      <c r="D278" s="3">
        <v>505342000</v>
      </c>
      <c r="E278" s="3"/>
      <c r="F278" s="3"/>
      <c r="G278" s="3"/>
      <c r="H278" s="3">
        <v>506250000</v>
      </c>
      <c r="J278" s="1" t="s">
        <v>1446</v>
      </c>
      <c r="K278"/>
      <c r="L278" s="3"/>
      <c r="M278" s="3">
        <v>601828000</v>
      </c>
      <c r="N278" s="3"/>
      <c r="O278" s="3"/>
      <c r="P278" s="3"/>
      <c r="Q278" s="3">
        <v>601828000</v>
      </c>
      <c r="R278" s="35">
        <f>IFERROR(VLOOKUP(J278,Sheet1!A:C,3,0),"")</f>
        <v>601832987</v>
      </c>
    </row>
    <row r="279" spans="1:18" x14ac:dyDescent="0.2">
      <c r="A279" s="33">
        <v>44167</v>
      </c>
      <c r="B279" s="1">
        <v>44167</v>
      </c>
      <c r="C279" s="3">
        <v>550000000</v>
      </c>
      <c r="D279" s="3"/>
      <c r="E279" s="3"/>
      <c r="F279" s="3"/>
      <c r="G279" s="3"/>
      <c r="H279" s="3">
        <v>550000000</v>
      </c>
      <c r="J279" s="1">
        <v>43932</v>
      </c>
      <c r="K279" t="s">
        <v>834</v>
      </c>
      <c r="L279" s="3"/>
      <c r="M279" s="3">
        <v>88601000</v>
      </c>
      <c r="N279" s="3"/>
      <c r="O279" s="3"/>
      <c r="P279" s="3"/>
      <c r="Q279" s="3">
        <v>88601000</v>
      </c>
      <c r="R279" s="35" t="str">
        <f>IFERROR(VLOOKUP(J279,Sheet1!A:C,3,0),"")</f>
        <v/>
      </c>
    </row>
    <row r="280" spans="1:18" x14ac:dyDescent="0.2">
      <c r="A280" s="33">
        <v>44168</v>
      </c>
      <c r="B280" s="1" t="s">
        <v>5</v>
      </c>
      <c r="C280" s="3">
        <v>61189459982</v>
      </c>
      <c r="D280" s="3">
        <v>172849291068</v>
      </c>
      <c r="E280" s="3">
        <v>768497000</v>
      </c>
      <c r="F280" s="3">
        <v>2919606762</v>
      </c>
      <c r="G280" s="3">
        <v>20153079993</v>
      </c>
      <c r="H280" s="3">
        <v>257879934805</v>
      </c>
      <c r="J280" s="1">
        <v>43932</v>
      </c>
      <c r="K280" t="s">
        <v>833</v>
      </c>
      <c r="L280" s="3"/>
      <c r="M280" s="3">
        <v>616131000</v>
      </c>
      <c r="N280" s="3"/>
      <c r="O280" s="3"/>
      <c r="P280" s="3"/>
      <c r="Q280" s="3">
        <v>616131000</v>
      </c>
      <c r="R280" s="35" t="str">
        <f>IFERROR(VLOOKUP(J280,Sheet1!A:C,3,0),"")</f>
        <v/>
      </c>
    </row>
    <row r="281" spans="1:18" x14ac:dyDescent="0.2">
      <c r="B281"/>
      <c r="C281"/>
      <c r="D281"/>
      <c r="E281"/>
      <c r="F281"/>
      <c r="G281"/>
      <c r="H281"/>
      <c r="J281" s="1">
        <v>43932</v>
      </c>
      <c r="K281" t="s">
        <v>835</v>
      </c>
      <c r="L281" s="3"/>
      <c r="M281" s="3">
        <v>392325000</v>
      </c>
      <c r="N281" s="3"/>
      <c r="O281" s="3"/>
      <c r="P281" s="3"/>
      <c r="Q281" s="3">
        <v>392325000</v>
      </c>
      <c r="R281" s="35" t="str">
        <f>IFERROR(VLOOKUP(J281,Sheet1!A:C,3,0),"")</f>
        <v/>
      </c>
    </row>
    <row r="282" spans="1:18" x14ac:dyDescent="0.2">
      <c r="J282" s="1" t="s">
        <v>1447</v>
      </c>
      <c r="K282"/>
      <c r="L282" s="3"/>
      <c r="M282" s="3">
        <v>1097057000</v>
      </c>
      <c r="N282" s="3"/>
      <c r="O282" s="3"/>
      <c r="P282" s="3"/>
      <c r="Q282" s="3">
        <v>1097057000</v>
      </c>
      <c r="R282" s="35">
        <f>IFERROR(VLOOKUP(J282,Sheet1!A:C,3,0),"")</f>
        <v>1169837451</v>
      </c>
    </row>
    <row r="283" spans="1:18" x14ac:dyDescent="0.2">
      <c r="J283" s="1">
        <v>43934</v>
      </c>
      <c r="K283" t="s">
        <v>836</v>
      </c>
      <c r="L283" s="3"/>
      <c r="M283" s="3">
        <v>910938000</v>
      </c>
      <c r="N283" s="3"/>
      <c r="O283" s="3"/>
      <c r="P283" s="3"/>
      <c r="Q283" s="3">
        <v>910938000</v>
      </c>
      <c r="R283" s="35" t="str">
        <f>IFERROR(VLOOKUP(J283,Sheet1!A:C,3,0),"")</f>
        <v/>
      </c>
    </row>
    <row r="284" spans="1:18" x14ac:dyDescent="0.2">
      <c r="J284" s="1" t="s">
        <v>1448</v>
      </c>
      <c r="K284"/>
      <c r="L284" s="3"/>
      <c r="M284" s="3">
        <v>910938000</v>
      </c>
      <c r="N284" s="3"/>
      <c r="O284" s="3"/>
      <c r="P284" s="3"/>
      <c r="Q284" s="3">
        <v>910938000</v>
      </c>
      <c r="R284" s="35">
        <f>IFERROR(VLOOKUP(J284,Sheet1!A:C,3,0),"")</f>
        <v>273021969</v>
      </c>
    </row>
    <row r="285" spans="1:18" x14ac:dyDescent="0.2">
      <c r="J285" s="1">
        <v>43935</v>
      </c>
      <c r="K285" t="s">
        <v>838</v>
      </c>
      <c r="L285" s="3"/>
      <c r="M285" s="3">
        <v>818007000</v>
      </c>
      <c r="N285" s="3"/>
      <c r="O285" s="3"/>
      <c r="P285" s="3"/>
      <c r="Q285" s="3">
        <v>818007000</v>
      </c>
      <c r="R285" s="35" t="str">
        <f>IFERROR(VLOOKUP(J285,Sheet1!A:C,3,0),"")</f>
        <v/>
      </c>
    </row>
    <row r="286" spans="1:18" x14ac:dyDescent="0.2">
      <c r="J286" s="1">
        <v>43935</v>
      </c>
      <c r="K286" t="s">
        <v>839</v>
      </c>
      <c r="L286" s="3"/>
      <c r="M286" s="3"/>
      <c r="N286" s="3"/>
      <c r="O286" s="3">
        <v>40000000</v>
      </c>
      <c r="P286" s="3"/>
      <c r="Q286" s="3">
        <v>40000000</v>
      </c>
      <c r="R286" s="35" t="str">
        <f>IFERROR(VLOOKUP(J286,Sheet1!A:C,3,0),"")</f>
        <v/>
      </c>
    </row>
    <row r="287" spans="1:18" x14ac:dyDescent="0.2">
      <c r="J287" s="1">
        <v>43935</v>
      </c>
      <c r="K287" t="s">
        <v>837</v>
      </c>
      <c r="L287" s="3"/>
      <c r="M287" s="3"/>
      <c r="N287" s="3"/>
      <c r="O287" s="3">
        <v>411732000</v>
      </c>
      <c r="P287" s="3"/>
      <c r="Q287" s="3">
        <v>411732000</v>
      </c>
      <c r="R287" s="35" t="str">
        <f>IFERROR(VLOOKUP(J287,Sheet1!A:C,3,0),"")</f>
        <v/>
      </c>
    </row>
    <row r="288" spans="1:18" x14ac:dyDescent="0.2">
      <c r="J288" s="1" t="s">
        <v>1449</v>
      </c>
      <c r="K288"/>
      <c r="L288" s="3"/>
      <c r="M288" s="3">
        <v>818007000</v>
      </c>
      <c r="N288" s="3"/>
      <c r="O288" s="3">
        <v>451732000</v>
      </c>
      <c r="P288" s="3"/>
      <c r="Q288" s="3">
        <v>1269739000</v>
      </c>
      <c r="R288" s="35">
        <f>IFERROR(VLOOKUP(J288,Sheet1!A:C,3,0),"")</f>
        <v>1210432675</v>
      </c>
    </row>
    <row r="289" spans="10:18" x14ac:dyDescent="0.2">
      <c r="J289" s="1">
        <v>43936</v>
      </c>
      <c r="K289" t="s">
        <v>841</v>
      </c>
      <c r="L289" s="3"/>
      <c r="M289" s="3">
        <v>1008173000</v>
      </c>
      <c r="N289" s="3"/>
      <c r="O289" s="3"/>
      <c r="P289" s="3"/>
      <c r="Q289" s="3">
        <v>1008173000</v>
      </c>
      <c r="R289" s="35" t="str">
        <f>IFERROR(VLOOKUP(J289,Sheet1!A:C,3,0),"")</f>
        <v/>
      </c>
    </row>
    <row r="290" spans="10:18" x14ac:dyDescent="0.2">
      <c r="J290" s="1">
        <v>43936</v>
      </c>
      <c r="K290" t="s">
        <v>840</v>
      </c>
      <c r="L290" s="3"/>
      <c r="M290" s="3"/>
      <c r="N290" s="3"/>
      <c r="O290" s="3">
        <v>20000000</v>
      </c>
      <c r="P290" s="3"/>
      <c r="Q290" s="3">
        <v>20000000</v>
      </c>
      <c r="R290" s="35" t="str">
        <f>IFERROR(VLOOKUP(J290,Sheet1!A:C,3,0),"")</f>
        <v/>
      </c>
    </row>
    <row r="291" spans="10:18" x14ac:dyDescent="0.2">
      <c r="J291" s="1" t="s">
        <v>1450</v>
      </c>
      <c r="K291"/>
      <c r="L291" s="3"/>
      <c r="M291" s="3">
        <v>1008173000</v>
      </c>
      <c r="N291" s="3"/>
      <c r="O291" s="3">
        <v>20000000</v>
      </c>
      <c r="P291" s="3"/>
      <c r="Q291" s="3">
        <v>1028173000</v>
      </c>
      <c r="R291" s="35">
        <f>IFERROR(VLOOKUP(J291,Sheet1!A:C,3,0),"")</f>
        <v>1028301513</v>
      </c>
    </row>
    <row r="292" spans="10:18" x14ac:dyDescent="0.2">
      <c r="J292" s="1">
        <v>43937</v>
      </c>
      <c r="K292" t="s">
        <v>842</v>
      </c>
      <c r="L292" s="3"/>
      <c r="M292" s="3">
        <v>653583000</v>
      </c>
      <c r="N292" s="3"/>
      <c r="O292" s="3"/>
      <c r="P292" s="3"/>
      <c r="Q292" s="3">
        <v>653583000</v>
      </c>
      <c r="R292" s="35" t="str">
        <f>IFERROR(VLOOKUP(J292,Sheet1!A:C,3,0),"")</f>
        <v/>
      </c>
    </row>
    <row r="293" spans="10:18" x14ac:dyDescent="0.2">
      <c r="J293" s="1">
        <v>43937</v>
      </c>
      <c r="K293" t="s">
        <v>843</v>
      </c>
      <c r="L293" s="3"/>
      <c r="M293" s="3"/>
      <c r="N293" s="3"/>
      <c r="O293" s="3"/>
      <c r="P293" s="3">
        <v>31422000</v>
      </c>
      <c r="Q293" s="3">
        <v>31422000</v>
      </c>
      <c r="R293" s="35" t="str">
        <f>IFERROR(VLOOKUP(J293,Sheet1!A:C,3,0),"")</f>
        <v/>
      </c>
    </row>
    <row r="294" spans="10:18" x14ac:dyDescent="0.2">
      <c r="J294" s="1" t="s">
        <v>1451</v>
      </c>
      <c r="K294"/>
      <c r="L294" s="3"/>
      <c r="M294" s="3">
        <v>653583000</v>
      </c>
      <c r="N294" s="3"/>
      <c r="O294" s="3"/>
      <c r="P294" s="3">
        <v>31422000</v>
      </c>
      <c r="Q294" s="3">
        <v>685005000</v>
      </c>
      <c r="R294" s="35">
        <f>IFERROR(VLOOKUP(J294,Sheet1!A:C,3,0),"")</f>
        <v>685005229</v>
      </c>
    </row>
    <row r="295" spans="10:18" x14ac:dyDescent="0.2">
      <c r="J295" s="1">
        <v>43938</v>
      </c>
      <c r="K295" t="s">
        <v>844</v>
      </c>
      <c r="L295" s="3"/>
      <c r="M295" s="3">
        <v>645040000</v>
      </c>
      <c r="N295" s="3"/>
      <c r="O295" s="3"/>
      <c r="P295" s="3"/>
      <c r="Q295" s="3">
        <v>645040000</v>
      </c>
      <c r="R295" s="35" t="str">
        <f>IFERROR(VLOOKUP(J295,Sheet1!A:C,3,0),"")</f>
        <v/>
      </c>
    </row>
    <row r="296" spans="10:18" x14ac:dyDescent="0.2">
      <c r="J296" s="1">
        <v>43938</v>
      </c>
      <c r="K296" t="s">
        <v>845</v>
      </c>
      <c r="L296" s="3"/>
      <c r="M296" s="3"/>
      <c r="N296" s="3"/>
      <c r="O296" s="3"/>
      <c r="P296" s="3">
        <v>251900000</v>
      </c>
      <c r="Q296" s="3">
        <v>251900000</v>
      </c>
      <c r="R296" s="35" t="str">
        <f>IFERROR(VLOOKUP(J296,Sheet1!A:C,3,0),"")</f>
        <v/>
      </c>
    </row>
    <row r="297" spans="10:18" x14ac:dyDescent="0.2">
      <c r="J297" s="1" t="s">
        <v>1452</v>
      </c>
      <c r="K297"/>
      <c r="L297" s="3"/>
      <c r="M297" s="3">
        <v>645040000</v>
      </c>
      <c r="N297" s="3"/>
      <c r="O297" s="3"/>
      <c r="P297" s="3">
        <v>251900000</v>
      </c>
      <c r="Q297" s="3">
        <v>896940000</v>
      </c>
      <c r="R297" s="35">
        <f>IFERROR(VLOOKUP(J297,Sheet1!A:C,3,0),"")</f>
        <v>902530608</v>
      </c>
    </row>
    <row r="298" spans="10:18" x14ac:dyDescent="0.2">
      <c r="J298" s="1">
        <v>43939</v>
      </c>
      <c r="K298" t="s">
        <v>846</v>
      </c>
      <c r="L298" s="3">
        <v>501839000</v>
      </c>
      <c r="M298" s="3"/>
      <c r="N298" s="3"/>
      <c r="O298" s="3"/>
      <c r="P298" s="3"/>
      <c r="Q298" s="3">
        <v>501839000</v>
      </c>
      <c r="R298" s="35" t="str">
        <f>IFERROR(VLOOKUP(J298,Sheet1!A:C,3,0),"")</f>
        <v/>
      </c>
    </row>
    <row r="299" spans="10:18" x14ac:dyDescent="0.2">
      <c r="J299" s="1">
        <v>43939</v>
      </c>
      <c r="K299" t="s">
        <v>847</v>
      </c>
      <c r="L299" s="3"/>
      <c r="M299" s="3"/>
      <c r="N299" s="3"/>
      <c r="O299" s="3"/>
      <c r="P299" s="3">
        <v>231000000</v>
      </c>
      <c r="Q299" s="3">
        <v>231000000</v>
      </c>
      <c r="R299" s="35" t="str">
        <f>IFERROR(VLOOKUP(J299,Sheet1!A:C,3,0),"")</f>
        <v/>
      </c>
    </row>
    <row r="300" spans="10:18" x14ac:dyDescent="0.2">
      <c r="J300" s="1" t="s">
        <v>1453</v>
      </c>
      <c r="K300"/>
      <c r="L300" s="3">
        <v>501839000</v>
      </c>
      <c r="M300" s="3"/>
      <c r="N300" s="3"/>
      <c r="O300" s="3"/>
      <c r="P300" s="3">
        <v>231000000</v>
      </c>
      <c r="Q300" s="3">
        <v>732839000</v>
      </c>
      <c r="R300" s="35">
        <f>IFERROR(VLOOKUP(J300,Sheet1!A:C,3,0),"")</f>
        <v>751969454</v>
      </c>
    </row>
    <row r="301" spans="10:18" x14ac:dyDescent="0.2">
      <c r="J301" s="1">
        <v>43941</v>
      </c>
      <c r="K301" t="s">
        <v>848</v>
      </c>
      <c r="L301" s="3"/>
      <c r="M301" s="3">
        <v>11700000</v>
      </c>
      <c r="N301" s="3"/>
      <c r="O301" s="3"/>
      <c r="P301" s="3"/>
      <c r="Q301" s="3">
        <v>11700000</v>
      </c>
      <c r="R301" s="35" t="str">
        <f>IFERROR(VLOOKUP(J301,Sheet1!A:C,3,0),"")</f>
        <v/>
      </c>
    </row>
    <row r="302" spans="10:18" x14ac:dyDescent="0.2">
      <c r="J302" s="1">
        <v>43941</v>
      </c>
      <c r="K302" t="s">
        <v>849</v>
      </c>
      <c r="L302" s="3"/>
      <c r="M302" s="3">
        <v>809054000</v>
      </c>
      <c r="N302" s="3"/>
      <c r="O302" s="3"/>
      <c r="P302" s="3"/>
      <c r="Q302" s="3">
        <v>809054000</v>
      </c>
      <c r="R302" s="35" t="str">
        <f>IFERROR(VLOOKUP(J302,Sheet1!A:C,3,0),"")</f>
        <v/>
      </c>
    </row>
    <row r="303" spans="10:18" x14ac:dyDescent="0.2">
      <c r="J303" s="1" t="s">
        <v>1454</v>
      </c>
      <c r="K303"/>
      <c r="L303" s="3"/>
      <c r="M303" s="3">
        <v>820754000</v>
      </c>
      <c r="N303" s="3"/>
      <c r="O303" s="3"/>
      <c r="P303" s="3"/>
      <c r="Q303" s="3">
        <v>820754000</v>
      </c>
      <c r="R303" s="35">
        <f>IFERROR(VLOOKUP(J303,Sheet1!A:C,3,0),"")</f>
        <v>242586954</v>
      </c>
    </row>
    <row r="304" spans="10:18" x14ac:dyDescent="0.2">
      <c r="J304" s="1">
        <v>43942</v>
      </c>
      <c r="K304" t="s">
        <v>851</v>
      </c>
      <c r="L304" s="3"/>
      <c r="M304" s="3"/>
      <c r="N304" s="3"/>
      <c r="O304" s="3"/>
      <c r="P304" s="3">
        <v>63420000</v>
      </c>
      <c r="Q304" s="3">
        <v>63420000</v>
      </c>
      <c r="R304" s="35" t="str">
        <f>IFERROR(VLOOKUP(J304,Sheet1!A:C,3,0),"")</f>
        <v/>
      </c>
    </row>
    <row r="305" spans="10:18" x14ac:dyDescent="0.2">
      <c r="J305" s="1">
        <v>43942</v>
      </c>
      <c r="K305" t="s">
        <v>850</v>
      </c>
      <c r="L305" s="3"/>
      <c r="M305" s="3">
        <v>766563000</v>
      </c>
      <c r="N305" s="3"/>
      <c r="O305" s="3"/>
      <c r="P305" s="3"/>
      <c r="Q305" s="3">
        <v>766563000</v>
      </c>
      <c r="R305" s="35" t="str">
        <f>IFERROR(VLOOKUP(J305,Sheet1!A:C,3,0),"")</f>
        <v/>
      </c>
    </row>
    <row r="306" spans="10:18" x14ac:dyDescent="0.2">
      <c r="J306" s="1" t="s">
        <v>1455</v>
      </c>
      <c r="K306"/>
      <c r="L306" s="3"/>
      <c r="M306" s="3">
        <v>766563000</v>
      </c>
      <c r="N306" s="3"/>
      <c r="O306" s="3"/>
      <c r="P306" s="3">
        <v>63420000</v>
      </c>
      <c r="Q306" s="3">
        <v>829983000</v>
      </c>
      <c r="R306" s="35">
        <f>IFERROR(VLOOKUP(J306,Sheet1!A:C,3,0),"")</f>
        <v>834947868</v>
      </c>
    </row>
    <row r="307" spans="10:18" x14ac:dyDescent="0.2">
      <c r="J307" s="1">
        <v>43943</v>
      </c>
      <c r="K307" t="s">
        <v>853</v>
      </c>
      <c r="L307" s="3"/>
      <c r="M307" s="3">
        <v>735402500</v>
      </c>
      <c r="N307" s="3"/>
      <c r="O307" s="3"/>
      <c r="P307" s="3"/>
      <c r="Q307" s="3">
        <v>735402500</v>
      </c>
      <c r="R307" s="35" t="str">
        <f>IFERROR(VLOOKUP(J307,Sheet1!A:C,3,0),"")</f>
        <v/>
      </c>
    </row>
    <row r="308" spans="10:18" x14ac:dyDescent="0.2">
      <c r="J308" s="1">
        <v>43943</v>
      </c>
      <c r="K308" t="s">
        <v>852</v>
      </c>
      <c r="L308" s="3"/>
      <c r="M308" s="3"/>
      <c r="N308" s="3"/>
      <c r="O308" s="3"/>
      <c r="P308" s="3">
        <v>45244000</v>
      </c>
      <c r="Q308" s="3">
        <v>45244000</v>
      </c>
      <c r="R308" s="35" t="str">
        <f>IFERROR(VLOOKUP(J308,Sheet1!A:C,3,0),"")</f>
        <v/>
      </c>
    </row>
    <row r="309" spans="10:18" x14ac:dyDescent="0.2">
      <c r="J309" s="1" t="s">
        <v>1456</v>
      </c>
      <c r="K309"/>
      <c r="L309" s="3"/>
      <c r="M309" s="3">
        <v>735402500</v>
      </c>
      <c r="N309" s="3"/>
      <c r="O309" s="3"/>
      <c r="P309" s="3">
        <v>45244000</v>
      </c>
      <c r="Q309" s="3">
        <v>780646500</v>
      </c>
      <c r="R309" s="35">
        <f>IFERROR(VLOOKUP(J309,Sheet1!A:C,3,0),"")</f>
        <v>789742951</v>
      </c>
    </row>
    <row r="310" spans="10:18" x14ac:dyDescent="0.2">
      <c r="J310" s="1">
        <v>43944</v>
      </c>
      <c r="K310" t="s">
        <v>854</v>
      </c>
      <c r="L310" s="3"/>
      <c r="M310" s="3">
        <v>623472000</v>
      </c>
      <c r="N310" s="3"/>
      <c r="O310" s="3"/>
      <c r="P310" s="3"/>
      <c r="Q310" s="3">
        <v>623472000</v>
      </c>
      <c r="R310" s="35" t="str">
        <f>IFERROR(VLOOKUP(J310,Sheet1!A:C,3,0),"")</f>
        <v/>
      </c>
    </row>
    <row r="311" spans="10:18" x14ac:dyDescent="0.2">
      <c r="J311" s="1" t="s">
        <v>1457</v>
      </c>
      <c r="K311"/>
      <c r="L311" s="3"/>
      <c r="M311" s="3">
        <v>623472000</v>
      </c>
      <c r="N311" s="3"/>
      <c r="O311" s="3"/>
      <c r="P311" s="3"/>
      <c r="Q311" s="3">
        <v>623472000</v>
      </c>
      <c r="R311" s="35">
        <f>IFERROR(VLOOKUP(J311,Sheet1!A:C,3,0),"")</f>
        <v>680743609</v>
      </c>
    </row>
    <row r="312" spans="10:18" x14ac:dyDescent="0.2">
      <c r="J312" s="1">
        <v>43945</v>
      </c>
      <c r="K312" t="s">
        <v>856</v>
      </c>
      <c r="L312" s="3"/>
      <c r="M312" s="3"/>
      <c r="N312" s="3"/>
      <c r="O312" s="3"/>
      <c r="P312" s="3">
        <v>57271000</v>
      </c>
      <c r="Q312" s="3">
        <v>57271000</v>
      </c>
      <c r="R312" s="35" t="str">
        <f>IFERROR(VLOOKUP(J312,Sheet1!A:C,3,0),"")</f>
        <v/>
      </c>
    </row>
    <row r="313" spans="10:18" x14ac:dyDescent="0.2">
      <c r="J313" s="1">
        <v>43945</v>
      </c>
      <c r="K313" t="s">
        <v>855</v>
      </c>
      <c r="L313" s="3"/>
      <c r="M313" s="3">
        <v>642294000</v>
      </c>
      <c r="N313" s="3"/>
      <c r="O313" s="3"/>
      <c r="P313" s="3"/>
      <c r="Q313" s="3">
        <v>642294000</v>
      </c>
      <c r="R313" s="35" t="str">
        <f>IFERROR(VLOOKUP(J313,Sheet1!A:C,3,0),"")</f>
        <v/>
      </c>
    </row>
    <row r="314" spans="10:18" x14ac:dyDescent="0.2">
      <c r="J314" s="1" t="s">
        <v>1458</v>
      </c>
      <c r="K314"/>
      <c r="L314" s="3"/>
      <c r="M314" s="3">
        <v>642294000</v>
      </c>
      <c r="N314" s="3"/>
      <c r="O314" s="3"/>
      <c r="P314" s="3">
        <v>57271000</v>
      </c>
      <c r="Q314" s="3">
        <v>699565000</v>
      </c>
      <c r="R314" s="35">
        <f>IFERROR(VLOOKUP(J314,Sheet1!A:C,3,0),"")</f>
        <v>651054478</v>
      </c>
    </row>
    <row r="315" spans="10:18" x14ac:dyDescent="0.2">
      <c r="J315" s="1">
        <v>43946</v>
      </c>
      <c r="K315" t="s">
        <v>858</v>
      </c>
      <c r="L315" s="3"/>
      <c r="M315" s="3"/>
      <c r="N315" s="3"/>
      <c r="O315" s="3"/>
      <c r="P315" s="3">
        <v>8812000</v>
      </c>
      <c r="Q315" s="3">
        <v>8812000</v>
      </c>
      <c r="R315" s="35" t="str">
        <f>IFERROR(VLOOKUP(J315,Sheet1!A:C,3,0),"")</f>
        <v/>
      </c>
    </row>
    <row r="316" spans="10:18" x14ac:dyDescent="0.2">
      <c r="J316" s="1">
        <v>43946</v>
      </c>
      <c r="K316" t="s">
        <v>857</v>
      </c>
      <c r="L316" s="3"/>
      <c r="M316" s="3"/>
      <c r="N316" s="3"/>
      <c r="O316" s="3"/>
      <c r="P316" s="3">
        <v>140000000</v>
      </c>
      <c r="Q316" s="3">
        <v>140000000</v>
      </c>
      <c r="R316" s="35" t="str">
        <f>IFERROR(VLOOKUP(J316,Sheet1!A:C,3,0),"")</f>
        <v/>
      </c>
    </row>
    <row r="317" spans="10:18" x14ac:dyDescent="0.2">
      <c r="J317" s="1">
        <v>43946</v>
      </c>
      <c r="K317" t="s">
        <v>860</v>
      </c>
      <c r="L317" s="3">
        <v>123824000</v>
      </c>
      <c r="M317" s="3"/>
      <c r="N317" s="3"/>
      <c r="O317" s="3"/>
      <c r="P317" s="3"/>
      <c r="Q317" s="3">
        <v>123824000</v>
      </c>
      <c r="R317" s="35" t="str">
        <f>IFERROR(VLOOKUP(J317,Sheet1!A:C,3,0),"")</f>
        <v/>
      </c>
    </row>
    <row r="318" spans="10:18" x14ac:dyDescent="0.2">
      <c r="J318" s="1">
        <v>43946</v>
      </c>
      <c r="K318" t="s">
        <v>859</v>
      </c>
      <c r="L318" s="3">
        <v>382890000</v>
      </c>
      <c r="M318" s="3"/>
      <c r="N318" s="3"/>
      <c r="O318" s="3"/>
      <c r="P318" s="3"/>
      <c r="Q318" s="3">
        <v>382890000</v>
      </c>
      <c r="R318" s="35" t="str">
        <f>IFERROR(VLOOKUP(J318,Sheet1!A:C,3,0),"")</f>
        <v/>
      </c>
    </row>
    <row r="319" spans="10:18" x14ac:dyDescent="0.2">
      <c r="J319" s="1">
        <v>43946</v>
      </c>
      <c r="K319" t="s">
        <v>861</v>
      </c>
      <c r="L319" s="3">
        <v>45096000</v>
      </c>
      <c r="M319" s="3"/>
      <c r="N319" s="3"/>
      <c r="O319" s="3"/>
      <c r="P319" s="3"/>
      <c r="Q319" s="3">
        <v>45096000</v>
      </c>
      <c r="R319" s="35" t="str">
        <f>IFERROR(VLOOKUP(J319,Sheet1!A:C,3,0),"")</f>
        <v/>
      </c>
    </row>
    <row r="320" spans="10:18" x14ac:dyDescent="0.2">
      <c r="J320" s="1" t="s">
        <v>1459</v>
      </c>
      <c r="K320"/>
      <c r="L320" s="3">
        <v>551810000</v>
      </c>
      <c r="M320" s="3"/>
      <c r="N320" s="3"/>
      <c r="O320" s="3"/>
      <c r="P320" s="3">
        <v>148812000</v>
      </c>
      <c r="Q320" s="3">
        <v>700622000</v>
      </c>
      <c r="R320" s="35">
        <f>IFERROR(VLOOKUP(J320,Sheet1!A:C,3,0),"")</f>
        <v>695696752</v>
      </c>
    </row>
    <row r="321" spans="10:18" x14ac:dyDescent="0.2">
      <c r="J321" s="1">
        <v>43948</v>
      </c>
      <c r="K321" t="s">
        <v>862</v>
      </c>
      <c r="L321" s="3"/>
      <c r="M321" s="3"/>
      <c r="N321" s="3"/>
      <c r="O321" s="3"/>
      <c r="P321" s="3">
        <v>56723798</v>
      </c>
      <c r="Q321" s="3">
        <v>56723798</v>
      </c>
      <c r="R321" s="35" t="str">
        <f>IFERROR(VLOOKUP(J321,Sheet1!A:C,3,0),"")</f>
        <v/>
      </c>
    </row>
    <row r="322" spans="10:18" x14ac:dyDescent="0.2">
      <c r="J322" s="1">
        <v>43948</v>
      </c>
      <c r="K322" t="s">
        <v>863</v>
      </c>
      <c r="L322" s="3"/>
      <c r="M322" s="3">
        <v>928148000</v>
      </c>
      <c r="N322" s="3"/>
      <c r="O322" s="3"/>
      <c r="P322" s="3"/>
      <c r="Q322" s="3">
        <v>928148000</v>
      </c>
      <c r="R322" s="35" t="str">
        <f>IFERROR(VLOOKUP(J322,Sheet1!A:C,3,0),"")</f>
        <v/>
      </c>
    </row>
    <row r="323" spans="10:18" x14ac:dyDescent="0.2">
      <c r="J323" s="1" t="s">
        <v>1460</v>
      </c>
      <c r="K323"/>
      <c r="L323" s="3"/>
      <c r="M323" s="3">
        <v>928148000</v>
      </c>
      <c r="N323" s="3"/>
      <c r="O323" s="3"/>
      <c r="P323" s="3">
        <v>56723798</v>
      </c>
      <c r="Q323" s="3">
        <v>984871798</v>
      </c>
      <c r="R323" s="35">
        <f>IFERROR(VLOOKUP(J323,Sheet1!A:C,3,0),"")</f>
        <v>296567220</v>
      </c>
    </row>
    <row r="324" spans="10:18" x14ac:dyDescent="0.2">
      <c r="J324" s="1">
        <v>43949</v>
      </c>
      <c r="K324" t="s">
        <v>864</v>
      </c>
      <c r="L324" s="3">
        <v>766794000</v>
      </c>
      <c r="M324" s="3"/>
      <c r="N324" s="3"/>
      <c r="O324" s="3"/>
      <c r="P324" s="3"/>
      <c r="Q324" s="3">
        <v>766794000</v>
      </c>
      <c r="R324" s="35" t="str">
        <f>IFERROR(VLOOKUP(J324,Sheet1!A:C,3,0),"")</f>
        <v/>
      </c>
    </row>
    <row r="325" spans="10:18" x14ac:dyDescent="0.2">
      <c r="J325" s="1">
        <v>43949</v>
      </c>
      <c r="K325" t="s">
        <v>865</v>
      </c>
      <c r="L325" s="3"/>
      <c r="M325" s="3"/>
      <c r="N325" s="3"/>
      <c r="O325" s="3">
        <v>58991000</v>
      </c>
      <c r="P325" s="3"/>
      <c r="Q325" s="3">
        <v>58991000</v>
      </c>
      <c r="R325" s="35" t="str">
        <f>IFERROR(VLOOKUP(J325,Sheet1!A:C,3,0),"")</f>
        <v/>
      </c>
    </row>
    <row r="326" spans="10:18" x14ac:dyDescent="0.2">
      <c r="J326" s="1" t="s">
        <v>1461</v>
      </c>
      <c r="K326"/>
      <c r="L326" s="3">
        <v>766794000</v>
      </c>
      <c r="M326" s="3"/>
      <c r="N326" s="3"/>
      <c r="O326" s="3">
        <v>58991000</v>
      </c>
      <c r="P326" s="3"/>
      <c r="Q326" s="3">
        <v>825785000</v>
      </c>
      <c r="R326" s="35">
        <f>IFERROR(VLOOKUP(J326,Sheet1!A:C,3,0),"")</f>
        <v>825785841</v>
      </c>
    </row>
    <row r="327" spans="10:18" x14ac:dyDescent="0.2">
      <c r="J327" s="1">
        <v>43950</v>
      </c>
      <c r="K327" t="s">
        <v>866</v>
      </c>
      <c r="L327" s="3"/>
      <c r="M327" s="3">
        <v>851513000</v>
      </c>
      <c r="N327" s="3"/>
      <c r="O327" s="3"/>
      <c r="P327" s="3"/>
      <c r="Q327" s="3">
        <v>851513000</v>
      </c>
      <c r="R327" s="35" t="str">
        <f>IFERROR(VLOOKUP(J327,Sheet1!A:C,3,0),"")</f>
        <v/>
      </c>
    </row>
    <row r="328" spans="10:18" x14ac:dyDescent="0.2">
      <c r="J328" s="1" t="s">
        <v>1462</v>
      </c>
      <c r="K328"/>
      <c r="L328" s="3"/>
      <c r="M328" s="3">
        <v>851513000</v>
      </c>
      <c r="N328" s="3"/>
      <c r="O328" s="3"/>
      <c r="P328" s="3"/>
      <c r="Q328" s="3">
        <v>851513000</v>
      </c>
      <c r="R328" s="35">
        <f>IFERROR(VLOOKUP(J328,Sheet1!A:C,3,0),"")</f>
        <v>851504643</v>
      </c>
    </row>
    <row r="329" spans="10:18" x14ac:dyDescent="0.2">
      <c r="J329" s="1">
        <v>43955</v>
      </c>
      <c r="K329" t="s">
        <v>867</v>
      </c>
      <c r="L329" s="3">
        <v>1472773000</v>
      </c>
      <c r="M329" s="3"/>
      <c r="N329" s="3"/>
      <c r="O329" s="3"/>
      <c r="P329" s="3"/>
      <c r="Q329" s="3">
        <v>1472773000</v>
      </c>
      <c r="R329" s="35" t="str">
        <f>IFERROR(VLOOKUP(J329,Sheet1!A:C,3,0),"")</f>
        <v/>
      </c>
    </row>
    <row r="330" spans="10:18" x14ac:dyDescent="0.2">
      <c r="J330" s="1">
        <v>43955</v>
      </c>
      <c r="K330" t="s">
        <v>868</v>
      </c>
      <c r="L330" s="3"/>
      <c r="M330" s="3"/>
      <c r="N330" s="3"/>
      <c r="O330" s="3">
        <v>50000000</v>
      </c>
      <c r="P330" s="3"/>
      <c r="Q330" s="3">
        <v>50000000</v>
      </c>
      <c r="R330" s="35" t="str">
        <f>IFERROR(VLOOKUP(J330,Sheet1!A:C,3,0),"")</f>
        <v/>
      </c>
    </row>
    <row r="331" spans="10:18" x14ac:dyDescent="0.2">
      <c r="J331" s="1" t="s">
        <v>1463</v>
      </c>
      <c r="K331"/>
      <c r="L331" s="3">
        <v>1472773000</v>
      </c>
      <c r="M331" s="3"/>
      <c r="N331" s="3"/>
      <c r="O331" s="3">
        <v>50000000</v>
      </c>
      <c r="P331" s="3"/>
      <c r="Q331" s="3">
        <v>1522773000</v>
      </c>
      <c r="R331" s="35">
        <f>IFERROR(VLOOKUP(J331,Sheet1!A:C,3,0),"")</f>
        <v>292131418</v>
      </c>
    </row>
    <row r="332" spans="10:18" x14ac:dyDescent="0.2">
      <c r="J332" s="1">
        <v>43956</v>
      </c>
      <c r="K332" t="s">
        <v>869</v>
      </c>
      <c r="L332" s="3"/>
      <c r="M332" s="3">
        <v>1170629000</v>
      </c>
      <c r="N332" s="3"/>
      <c r="O332" s="3"/>
      <c r="P332" s="3"/>
      <c r="Q332" s="3">
        <v>1170629000</v>
      </c>
      <c r="R332" s="35" t="str">
        <f>IFERROR(VLOOKUP(J332,Sheet1!A:C,3,0),"")</f>
        <v/>
      </c>
    </row>
    <row r="333" spans="10:18" x14ac:dyDescent="0.2">
      <c r="J333" s="1" t="s">
        <v>1464</v>
      </c>
      <c r="K333"/>
      <c r="L333" s="3"/>
      <c r="M333" s="3">
        <v>1170629000</v>
      </c>
      <c r="N333" s="3"/>
      <c r="O333" s="3"/>
      <c r="P333" s="3"/>
      <c r="Q333" s="3">
        <v>1170629000</v>
      </c>
      <c r="R333" s="35">
        <f>IFERROR(VLOOKUP(J333,Sheet1!A:C,3,0),"")</f>
        <v>1384210495</v>
      </c>
    </row>
    <row r="334" spans="10:18" x14ac:dyDescent="0.2">
      <c r="J334" s="1">
        <v>43957</v>
      </c>
      <c r="K334" t="s">
        <v>873</v>
      </c>
      <c r="L334" s="3"/>
      <c r="M334" s="3">
        <v>693582000</v>
      </c>
      <c r="N334" s="3"/>
      <c r="O334" s="3"/>
      <c r="P334" s="3"/>
      <c r="Q334" s="3">
        <v>693582000</v>
      </c>
      <c r="R334" s="35" t="str">
        <f>IFERROR(VLOOKUP(J334,Sheet1!A:C,3,0),"")</f>
        <v/>
      </c>
    </row>
    <row r="335" spans="10:18" x14ac:dyDescent="0.2">
      <c r="J335" s="1">
        <v>43957</v>
      </c>
      <c r="K335" t="s">
        <v>872</v>
      </c>
      <c r="L335" s="3"/>
      <c r="M335" s="3">
        <v>177420000</v>
      </c>
      <c r="N335" s="3"/>
      <c r="O335" s="3"/>
      <c r="P335" s="3"/>
      <c r="Q335" s="3">
        <v>177420000</v>
      </c>
      <c r="R335" s="35" t="str">
        <f>IFERROR(VLOOKUP(J335,Sheet1!A:C,3,0),"")</f>
        <v/>
      </c>
    </row>
    <row r="336" spans="10:18" x14ac:dyDescent="0.2">
      <c r="J336" s="1">
        <v>43957</v>
      </c>
      <c r="K336" t="s">
        <v>871</v>
      </c>
      <c r="L336" s="3"/>
      <c r="M336" s="3"/>
      <c r="N336" s="3"/>
      <c r="O336" s="3">
        <v>36461000</v>
      </c>
      <c r="P336" s="3"/>
      <c r="Q336" s="3">
        <v>36461000</v>
      </c>
      <c r="R336" s="35" t="str">
        <f>IFERROR(VLOOKUP(J336,Sheet1!A:C,3,0),"")</f>
        <v/>
      </c>
    </row>
    <row r="337" spans="10:18" x14ac:dyDescent="0.2">
      <c r="J337" s="1">
        <v>43957</v>
      </c>
      <c r="K337" t="s">
        <v>870</v>
      </c>
      <c r="L337" s="3"/>
      <c r="M337" s="3"/>
      <c r="N337" s="3"/>
      <c r="O337" s="3">
        <v>218500000</v>
      </c>
      <c r="P337" s="3"/>
      <c r="Q337" s="3">
        <v>218500000</v>
      </c>
      <c r="R337" s="35" t="str">
        <f>IFERROR(VLOOKUP(J337,Sheet1!A:C,3,0),"")</f>
        <v/>
      </c>
    </row>
    <row r="338" spans="10:18" x14ac:dyDescent="0.2">
      <c r="J338" s="1" t="s">
        <v>1465</v>
      </c>
      <c r="K338"/>
      <c r="L338" s="3"/>
      <c r="M338" s="3">
        <v>871002000</v>
      </c>
      <c r="N338" s="3"/>
      <c r="O338" s="3">
        <v>254961000</v>
      </c>
      <c r="P338" s="3"/>
      <c r="Q338" s="3">
        <v>1125963000</v>
      </c>
      <c r="R338" s="35">
        <f>IFERROR(VLOOKUP(J338,Sheet1!A:C,3,0),"")</f>
        <v>921599972</v>
      </c>
    </row>
    <row r="339" spans="10:18" x14ac:dyDescent="0.2">
      <c r="J339" s="1">
        <v>43958</v>
      </c>
      <c r="K339" t="s">
        <v>875</v>
      </c>
      <c r="L339" s="3"/>
      <c r="M339" s="3">
        <v>791100000</v>
      </c>
      <c r="N339" s="3"/>
      <c r="O339" s="3"/>
      <c r="P339" s="3"/>
      <c r="Q339" s="3">
        <v>791100000</v>
      </c>
      <c r="R339" s="35" t="str">
        <f>IFERROR(VLOOKUP(J339,Sheet1!A:C,3,0),"")</f>
        <v/>
      </c>
    </row>
    <row r="340" spans="10:18" x14ac:dyDescent="0.2">
      <c r="J340" s="1">
        <v>43958</v>
      </c>
      <c r="K340" t="s">
        <v>874</v>
      </c>
      <c r="L340" s="3"/>
      <c r="M340" s="3"/>
      <c r="N340" s="3"/>
      <c r="O340" s="3"/>
      <c r="P340" s="3">
        <v>141000000</v>
      </c>
      <c r="Q340" s="3">
        <v>141000000</v>
      </c>
      <c r="R340" s="35" t="str">
        <f>IFERROR(VLOOKUP(J340,Sheet1!A:C,3,0),"")</f>
        <v/>
      </c>
    </row>
    <row r="341" spans="10:18" x14ac:dyDescent="0.2">
      <c r="J341" s="1" t="s">
        <v>1466</v>
      </c>
      <c r="K341"/>
      <c r="L341" s="3"/>
      <c r="M341" s="3">
        <v>791100000</v>
      </c>
      <c r="N341" s="3"/>
      <c r="O341" s="3"/>
      <c r="P341" s="3">
        <v>141000000</v>
      </c>
      <c r="Q341" s="3">
        <v>932100000</v>
      </c>
      <c r="R341" s="35">
        <f>IFERROR(VLOOKUP(J341,Sheet1!A:C,3,0),"")</f>
        <v>932166848</v>
      </c>
    </row>
    <row r="342" spans="10:18" x14ac:dyDescent="0.2">
      <c r="J342" s="1">
        <v>43959</v>
      </c>
      <c r="K342" t="s">
        <v>877</v>
      </c>
      <c r="L342" s="3"/>
      <c r="M342" s="3">
        <v>677042000</v>
      </c>
      <c r="N342" s="3"/>
      <c r="O342" s="3"/>
      <c r="P342" s="3"/>
      <c r="Q342" s="3">
        <v>677042000</v>
      </c>
      <c r="R342" s="35" t="str">
        <f>IFERROR(VLOOKUP(J342,Sheet1!A:C,3,0),"")</f>
        <v/>
      </c>
    </row>
    <row r="343" spans="10:18" x14ac:dyDescent="0.2">
      <c r="J343" s="1">
        <v>43959</v>
      </c>
      <c r="K343" t="s">
        <v>876</v>
      </c>
      <c r="L343" s="3"/>
      <c r="M343" s="3"/>
      <c r="N343" s="3"/>
      <c r="O343" s="3"/>
      <c r="P343" s="3">
        <v>217000000</v>
      </c>
      <c r="Q343" s="3">
        <v>217000000</v>
      </c>
      <c r="R343" s="35" t="str">
        <f>IFERROR(VLOOKUP(J343,Sheet1!A:C,3,0),"")</f>
        <v/>
      </c>
    </row>
    <row r="344" spans="10:18" x14ac:dyDescent="0.2">
      <c r="J344" s="1" t="s">
        <v>1467</v>
      </c>
      <c r="K344"/>
      <c r="L344" s="3"/>
      <c r="M344" s="3">
        <v>677042000</v>
      </c>
      <c r="N344" s="3"/>
      <c r="O344" s="3"/>
      <c r="P344" s="3">
        <v>217000000</v>
      </c>
      <c r="Q344" s="3">
        <v>894042000</v>
      </c>
      <c r="R344" s="35">
        <f>IFERROR(VLOOKUP(J344,Sheet1!A:C,3,0),"")</f>
        <v>960103280</v>
      </c>
    </row>
    <row r="345" spans="10:18" x14ac:dyDescent="0.2">
      <c r="J345" s="1">
        <v>43960</v>
      </c>
      <c r="K345" t="s">
        <v>880</v>
      </c>
      <c r="L345" s="3">
        <v>65000000</v>
      </c>
      <c r="M345" s="3"/>
      <c r="N345" s="3"/>
      <c r="O345" s="3"/>
      <c r="P345" s="3"/>
      <c r="Q345" s="3">
        <v>65000000</v>
      </c>
      <c r="R345" s="35" t="str">
        <f>IFERROR(VLOOKUP(J345,Sheet1!A:C,3,0),"")</f>
        <v/>
      </c>
    </row>
    <row r="346" spans="10:18" x14ac:dyDescent="0.2">
      <c r="J346" s="1">
        <v>43960</v>
      </c>
      <c r="K346" t="s">
        <v>879</v>
      </c>
      <c r="L346" s="3">
        <v>26198000</v>
      </c>
      <c r="M346" s="3"/>
      <c r="N346" s="3"/>
      <c r="O346" s="3"/>
      <c r="P346" s="3"/>
      <c r="Q346" s="3">
        <v>26198000</v>
      </c>
      <c r="R346" s="35" t="str">
        <f>IFERROR(VLOOKUP(J346,Sheet1!A:C,3,0),"")</f>
        <v/>
      </c>
    </row>
    <row r="347" spans="10:18" x14ac:dyDescent="0.2">
      <c r="J347" s="1">
        <v>43960</v>
      </c>
      <c r="K347" t="s">
        <v>878</v>
      </c>
      <c r="L347" s="3">
        <v>704664000</v>
      </c>
      <c r="M347" s="3"/>
      <c r="N347" s="3"/>
      <c r="O347" s="3"/>
      <c r="P347" s="3"/>
      <c r="Q347" s="3">
        <v>704664000</v>
      </c>
      <c r="R347" s="35" t="str">
        <f>IFERROR(VLOOKUP(J347,Sheet1!A:C,3,0),"")</f>
        <v/>
      </c>
    </row>
    <row r="348" spans="10:18" x14ac:dyDescent="0.2">
      <c r="J348" s="1" t="s">
        <v>1468</v>
      </c>
      <c r="K348"/>
      <c r="L348" s="3">
        <v>795862000</v>
      </c>
      <c r="M348" s="3"/>
      <c r="N348" s="3"/>
      <c r="O348" s="3"/>
      <c r="P348" s="3"/>
      <c r="Q348" s="3">
        <v>795862000</v>
      </c>
      <c r="R348" s="35">
        <f>IFERROR(VLOOKUP(J348,Sheet1!A:C,3,0),"")</f>
        <v>1012273019</v>
      </c>
    </row>
    <row r="349" spans="10:18" x14ac:dyDescent="0.2">
      <c r="J349" s="1">
        <v>43962</v>
      </c>
      <c r="K349" t="s">
        <v>883</v>
      </c>
      <c r="L349" s="3"/>
      <c r="M349" s="3"/>
      <c r="N349" s="3"/>
      <c r="O349" s="3"/>
      <c r="P349" s="3">
        <v>234750000</v>
      </c>
      <c r="Q349" s="3">
        <v>234750000</v>
      </c>
      <c r="R349" s="35" t="str">
        <f>IFERROR(VLOOKUP(J349,Sheet1!A:C,3,0),"")</f>
        <v/>
      </c>
    </row>
    <row r="350" spans="10:18" x14ac:dyDescent="0.2">
      <c r="J350" s="1">
        <v>43962</v>
      </c>
      <c r="K350" t="s">
        <v>882</v>
      </c>
      <c r="L350" s="3"/>
      <c r="M350" s="3"/>
      <c r="N350" s="3"/>
      <c r="O350" s="3"/>
      <c r="P350" s="3">
        <v>55495228</v>
      </c>
      <c r="Q350" s="3">
        <v>55495228</v>
      </c>
      <c r="R350" s="35" t="str">
        <f>IFERROR(VLOOKUP(J350,Sheet1!A:C,3,0),"")</f>
        <v/>
      </c>
    </row>
    <row r="351" spans="10:18" x14ac:dyDescent="0.2">
      <c r="J351" s="1">
        <v>43962</v>
      </c>
      <c r="K351" t="s">
        <v>881</v>
      </c>
      <c r="L351" s="3"/>
      <c r="M351" s="3">
        <v>927941500</v>
      </c>
      <c r="N351" s="3"/>
      <c r="O351" s="3"/>
      <c r="P351" s="3"/>
      <c r="Q351" s="3">
        <v>927941500</v>
      </c>
      <c r="R351" s="35" t="str">
        <f>IFERROR(VLOOKUP(J351,Sheet1!A:C,3,0),"")</f>
        <v/>
      </c>
    </row>
    <row r="352" spans="10:18" x14ac:dyDescent="0.2">
      <c r="J352" s="1" t="s">
        <v>1469</v>
      </c>
      <c r="K352"/>
      <c r="L352" s="3"/>
      <c r="M352" s="3">
        <v>927941500</v>
      </c>
      <c r="N352" s="3"/>
      <c r="O352" s="3"/>
      <c r="P352" s="3">
        <v>290245228</v>
      </c>
      <c r="Q352" s="3">
        <v>1218186728</v>
      </c>
      <c r="R352" s="35">
        <f>IFERROR(VLOOKUP(J352,Sheet1!A:C,3,0),"")</f>
        <v>281607533</v>
      </c>
    </row>
    <row r="353" spans="10:18" x14ac:dyDescent="0.2">
      <c r="J353" s="1">
        <v>43963</v>
      </c>
      <c r="K353" t="s">
        <v>885</v>
      </c>
      <c r="L353" s="3"/>
      <c r="M353" s="3"/>
      <c r="N353" s="3"/>
      <c r="O353" s="3"/>
      <c r="P353" s="3">
        <v>149300000</v>
      </c>
      <c r="Q353" s="3">
        <v>149300000</v>
      </c>
      <c r="R353" s="35" t="str">
        <f>IFERROR(VLOOKUP(J353,Sheet1!A:C,3,0),"")</f>
        <v/>
      </c>
    </row>
    <row r="354" spans="10:18" x14ac:dyDescent="0.2">
      <c r="J354" s="1">
        <v>43963</v>
      </c>
      <c r="K354" t="s">
        <v>884</v>
      </c>
      <c r="L354" s="3"/>
      <c r="M354" s="3">
        <v>1007845000</v>
      </c>
      <c r="N354" s="3"/>
      <c r="O354" s="3"/>
      <c r="P354" s="3"/>
      <c r="Q354" s="3">
        <v>1007845000</v>
      </c>
      <c r="R354" s="35" t="str">
        <f>IFERROR(VLOOKUP(J354,Sheet1!A:C,3,0),"")</f>
        <v/>
      </c>
    </row>
    <row r="355" spans="10:18" x14ac:dyDescent="0.2">
      <c r="J355" s="1" t="s">
        <v>1470</v>
      </c>
      <c r="K355"/>
      <c r="L355" s="3"/>
      <c r="M355" s="3">
        <v>1007845000</v>
      </c>
      <c r="N355" s="3"/>
      <c r="O355" s="3"/>
      <c r="P355" s="3">
        <v>149300000</v>
      </c>
      <c r="Q355" s="3">
        <v>1157145000</v>
      </c>
      <c r="R355" s="35">
        <f>IFERROR(VLOOKUP(J355,Sheet1!A:C,3,0),"")</f>
        <v>1157215329</v>
      </c>
    </row>
    <row r="356" spans="10:18" x14ac:dyDescent="0.2">
      <c r="J356" s="1">
        <v>43964</v>
      </c>
      <c r="K356" t="s">
        <v>886</v>
      </c>
      <c r="L356" s="3"/>
      <c r="M356" s="3">
        <v>976112000</v>
      </c>
      <c r="N356" s="3"/>
      <c r="O356" s="3"/>
      <c r="P356" s="3"/>
      <c r="Q356" s="3">
        <v>976112000</v>
      </c>
      <c r="R356" s="35" t="str">
        <f>IFERROR(VLOOKUP(J356,Sheet1!A:C,3,0),"")</f>
        <v/>
      </c>
    </row>
    <row r="357" spans="10:18" x14ac:dyDescent="0.2">
      <c r="J357" s="1" t="s">
        <v>1471</v>
      </c>
      <c r="K357"/>
      <c r="L357" s="3"/>
      <c r="M357" s="3">
        <v>976112000</v>
      </c>
      <c r="N357" s="3"/>
      <c r="O357" s="3"/>
      <c r="P357" s="3"/>
      <c r="Q357" s="3">
        <v>976112000</v>
      </c>
      <c r="R357" s="35">
        <f>IFERROR(VLOOKUP(J357,Sheet1!A:C,3,0),"")</f>
        <v>1011061403</v>
      </c>
    </row>
    <row r="358" spans="10:18" x14ac:dyDescent="0.2">
      <c r="J358" s="1">
        <v>43965</v>
      </c>
      <c r="K358" t="s">
        <v>886</v>
      </c>
      <c r="L358" s="3"/>
      <c r="M358" s="3">
        <v>35000000</v>
      </c>
      <c r="N358" s="3"/>
      <c r="O358" s="3"/>
      <c r="P358" s="3"/>
      <c r="Q358" s="3">
        <v>35000000</v>
      </c>
      <c r="R358" s="35" t="str">
        <f>IFERROR(VLOOKUP(J358,Sheet1!A:C,3,0),"")</f>
        <v/>
      </c>
    </row>
    <row r="359" spans="10:18" x14ac:dyDescent="0.2">
      <c r="J359" s="1">
        <v>43965</v>
      </c>
      <c r="K359" t="s">
        <v>887</v>
      </c>
      <c r="L359" s="3"/>
      <c r="M359" s="3">
        <v>945820000</v>
      </c>
      <c r="N359" s="3"/>
      <c r="O359" s="3"/>
      <c r="P359" s="3"/>
      <c r="Q359" s="3">
        <v>945820000</v>
      </c>
      <c r="R359" s="35" t="str">
        <f>IFERROR(VLOOKUP(J359,Sheet1!A:C,3,0),"")</f>
        <v/>
      </c>
    </row>
    <row r="360" spans="10:18" x14ac:dyDescent="0.2">
      <c r="J360" s="1" t="s">
        <v>1472</v>
      </c>
      <c r="K360"/>
      <c r="L360" s="3"/>
      <c r="M360" s="3">
        <v>980820000</v>
      </c>
      <c r="N360" s="3"/>
      <c r="O360" s="3"/>
      <c r="P360" s="3"/>
      <c r="Q360" s="3">
        <v>980820000</v>
      </c>
      <c r="R360" s="35">
        <f>IFERROR(VLOOKUP(J360,Sheet1!A:C,3,0),"")</f>
        <v>945819560</v>
      </c>
    </row>
    <row r="361" spans="10:18" x14ac:dyDescent="0.2">
      <c r="J361" s="1">
        <v>43966</v>
      </c>
      <c r="K361" t="s">
        <v>888</v>
      </c>
      <c r="L361" s="3"/>
      <c r="M361" s="3">
        <v>924126000</v>
      </c>
      <c r="N361" s="3"/>
      <c r="O361" s="3"/>
      <c r="P361" s="3"/>
      <c r="Q361" s="3">
        <v>924126000</v>
      </c>
      <c r="R361" s="35" t="str">
        <f>IFERROR(VLOOKUP(J361,Sheet1!A:C,3,0),"")</f>
        <v/>
      </c>
    </row>
    <row r="362" spans="10:18" x14ac:dyDescent="0.2">
      <c r="J362" s="1" t="s">
        <v>1473</v>
      </c>
      <c r="K362"/>
      <c r="L362" s="3"/>
      <c r="M362" s="3">
        <v>924126000</v>
      </c>
      <c r="N362" s="3"/>
      <c r="O362" s="3"/>
      <c r="P362" s="3"/>
      <c r="Q362" s="3">
        <v>924126000</v>
      </c>
      <c r="R362" s="35">
        <f>IFERROR(VLOOKUP(J362,Sheet1!A:C,3,0),"")</f>
        <v>924673809</v>
      </c>
    </row>
    <row r="363" spans="10:18" x14ac:dyDescent="0.2">
      <c r="J363" s="1">
        <v>43967</v>
      </c>
      <c r="K363" t="s">
        <v>890</v>
      </c>
      <c r="L363" s="3"/>
      <c r="M363" s="3">
        <v>52185000</v>
      </c>
      <c r="N363" s="3"/>
      <c r="O363" s="3"/>
      <c r="P363" s="3"/>
      <c r="Q363" s="3">
        <v>52185000</v>
      </c>
      <c r="R363" s="35" t="str">
        <f>IFERROR(VLOOKUP(J363,Sheet1!A:C,3,0),"")</f>
        <v/>
      </c>
    </row>
    <row r="364" spans="10:18" x14ac:dyDescent="0.2">
      <c r="J364" s="1">
        <v>43967</v>
      </c>
      <c r="K364" t="s">
        <v>889</v>
      </c>
      <c r="L364" s="3"/>
      <c r="M364" s="3">
        <v>723734000</v>
      </c>
      <c r="N364" s="3"/>
      <c r="O364" s="3"/>
      <c r="P364" s="3"/>
      <c r="Q364" s="3">
        <v>723734000</v>
      </c>
      <c r="R364" s="35" t="str">
        <f>IFERROR(VLOOKUP(J364,Sheet1!A:C,3,0),"")</f>
        <v/>
      </c>
    </row>
    <row r="365" spans="10:18" x14ac:dyDescent="0.2">
      <c r="J365" s="1" t="s">
        <v>1474</v>
      </c>
      <c r="K365"/>
      <c r="L365" s="3"/>
      <c r="M365" s="3">
        <v>775919000</v>
      </c>
      <c r="N365" s="3"/>
      <c r="O365" s="3"/>
      <c r="P365" s="3"/>
      <c r="Q365" s="3">
        <v>775919000</v>
      </c>
      <c r="R365" s="35">
        <f>IFERROR(VLOOKUP(J365,Sheet1!A:C,3,0),"")</f>
        <v>780464670</v>
      </c>
    </row>
    <row r="366" spans="10:18" x14ac:dyDescent="0.2">
      <c r="J366" s="1">
        <v>43969</v>
      </c>
      <c r="K366" t="s">
        <v>891</v>
      </c>
      <c r="L366" s="3"/>
      <c r="M366" s="3">
        <v>820491000</v>
      </c>
      <c r="N366" s="3"/>
      <c r="O366" s="3"/>
      <c r="P366" s="3"/>
      <c r="Q366" s="3">
        <v>820491000</v>
      </c>
      <c r="R366" s="35" t="str">
        <f>IFERROR(VLOOKUP(J366,Sheet1!A:C,3,0),"")</f>
        <v/>
      </c>
    </row>
    <row r="367" spans="10:18" x14ac:dyDescent="0.2">
      <c r="J367" s="1" t="s">
        <v>1475</v>
      </c>
      <c r="K367"/>
      <c r="L367" s="3"/>
      <c r="M367" s="3">
        <v>820491000</v>
      </c>
      <c r="N367" s="3"/>
      <c r="O367" s="3"/>
      <c r="P367" s="3"/>
      <c r="Q367" s="3">
        <v>820491000</v>
      </c>
      <c r="R367" s="35">
        <f>IFERROR(VLOOKUP(J367,Sheet1!A:C,3,0),"")</f>
        <v>297701969</v>
      </c>
    </row>
    <row r="368" spans="10:18" x14ac:dyDescent="0.2">
      <c r="J368" s="1">
        <v>43970</v>
      </c>
      <c r="K368" t="s">
        <v>892</v>
      </c>
      <c r="L368" s="3"/>
      <c r="M368" s="3">
        <v>1038018000</v>
      </c>
      <c r="N368" s="3"/>
      <c r="O368" s="3"/>
      <c r="P368" s="3"/>
      <c r="Q368" s="3">
        <v>1038018000</v>
      </c>
      <c r="R368" s="35" t="str">
        <f>IFERROR(VLOOKUP(J368,Sheet1!A:C,3,0),"")</f>
        <v/>
      </c>
    </row>
    <row r="369" spans="10:18" x14ac:dyDescent="0.2">
      <c r="J369" s="1" t="s">
        <v>1476</v>
      </c>
      <c r="K369"/>
      <c r="L369" s="3"/>
      <c r="M369" s="3">
        <v>1038018000</v>
      </c>
      <c r="N369" s="3"/>
      <c r="O369" s="3"/>
      <c r="P369" s="3"/>
      <c r="Q369" s="3">
        <v>1038018000</v>
      </c>
      <c r="R369" s="35">
        <f>IFERROR(VLOOKUP(J369,Sheet1!A:C,3,0),"")</f>
        <v>1038046268</v>
      </c>
    </row>
    <row r="370" spans="10:18" x14ac:dyDescent="0.2">
      <c r="J370" s="1">
        <v>43971</v>
      </c>
      <c r="K370" t="s">
        <v>893</v>
      </c>
      <c r="L370" s="3"/>
      <c r="M370" s="3"/>
      <c r="N370" s="3"/>
      <c r="O370" s="3"/>
      <c r="P370" s="3">
        <v>35000000</v>
      </c>
      <c r="Q370" s="3">
        <v>35000000</v>
      </c>
      <c r="R370" s="35" t="str">
        <f>IFERROR(VLOOKUP(J370,Sheet1!A:C,3,0),"")</f>
        <v/>
      </c>
    </row>
    <row r="371" spans="10:18" x14ac:dyDescent="0.2">
      <c r="J371" s="1">
        <v>43971</v>
      </c>
      <c r="K371" t="s">
        <v>894</v>
      </c>
      <c r="L371" s="3"/>
      <c r="M371" s="3">
        <v>878432000</v>
      </c>
      <c r="N371" s="3"/>
      <c r="O371" s="3"/>
      <c r="P371" s="3"/>
      <c r="Q371" s="3">
        <v>878432000</v>
      </c>
      <c r="R371" s="35" t="str">
        <f>IFERROR(VLOOKUP(J371,Sheet1!A:C,3,0),"")</f>
        <v/>
      </c>
    </row>
    <row r="372" spans="10:18" x14ac:dyDescent="0.2">
      <c r="J372" s="1" t="s">
        <v>1477</v>
      </c>
      <c r="K372"/>
      <c r="L372" s="3"/>
      <c r="M372" s="3">
        <v>878432000</v>
      </c>
      <c r="N372" s="3"/>
      <c r="O372" s="3"/>
      <c r="P372" s="3">
        <v>35000000</v>
      </c>
      <c r="Q372" s="3">
        <v>913432000</v>
      </c>
      <c r="R372" s="35">
        <f>IFERROR(VLOOKUP(J372,Sheet1!A:C,3,0),"")</f>
        <v>913386131</v>
      </c>
    </row>
    <row r="373" spans="10:18" x14ac:dyDescent="0.2">
      <c r="J373" s="1">
        <v>43972</v>
      </c>
      <c r="K373" t="s">
        <v>895</v>
      </c>
      <c r="L373" s="3"/>
      <c r="M373" s="3">
        <v>772044000</v>
      </c>
      <c r="N373" s="3"/>
      <c r="O373" s="3"/>
      <c r="P373" s="3"/>
      <c r="Q373" s="3">
        <v>772044000</v>
      </c>
      <c r="R373" s="35" t="str">
        <f>IFERROR(VLOOKUP(J373,Sheet1!A:C,3,0),"")</f>
        <v/>
      </c>
    </row>
    <row r="374" spans="10:18" x14ac:dyDescent="0.2">
      <c r="J374" s="1" t="s">
        <v>1478</v>
      </c>
      <c r="K374"/>
      <c r="L374" s="3"/>
      <c r="M374" s="3">
        <v>772044000</v>
      </c>
      <c r="N374" s="3"/>
      <c r="O374" s="3"/>
      <c r="P374" s="3"/>
      <c r="Q374" s="3">
        <v>772044000</v>
      </c>
      <c r="R374" s="35">
        <f>IFERROR(VLOOKUP(J374,Sheet1!A:C,3,0),"")</f>
        <v>772044778</v>
      </c>
    </row>
    <row r="375" spans="10:18" x14ac:dyDescent="0.2">
      <c r="J375" s="1">
        <v>43973</v>
      </c>
      <c r="K375" t="s">
        <v>896</v>
      </c>
      <c r="L375" s="3">
        <v>850399000</v>
      </c>
      <c r="M375" s="3"/>
      <c r="N375" s="3"/>
      <c r="O375" s="3"/>
      <c r="P375" s="3"/>
      <c r="Q375" s="3">
        <v>850399000</v>
      </c>
      <c r="R375" s="35" t="str">
        <f>IFERROR(VLOOKUP(J375,Sheet1!A:C,3,0),"")</f>
        <v/>
      </c>
    </row>
    <row r="376" spans="10:18" x14ac:dyDescent="0.2">
      <c r="J376" s="1" t="s">
        <v>1479</v>
      </c>
      <c r="K376"/>
      <c r="L376" s="3">
        <v>850399000</v>
      </c>
      <c r="M376" s="3"/>
      <c r="N376" s="3"/>
      <c r="O376" s="3"/>
      <c r="P376" s="3"/>
      <c r="Q376" s="3">
        <v>850399000</v>
      </c>
      <c r="R376" s="35">
        <f>IFERROR(VLOOKUP(J376,Sheet1!A:C,3,0),"")</f>
        <v>879211390</v>
      </c>
    </row>
    <row r="377" spans="10:18" x14ac:dyDescent="0.2">
      <c r="J377" s="1">
        <v>43974</v>
      </c>
      <c r="K377" t="s">
        <v>898</v>
      </c>
      <c r="L377" s="3">
        <v>28000000</v>
      </c>
      <c r="M377" s="3"/>
      <c r="N377" s="3"/>
      <c r="O377" s="3"/>
      <c r="P377" s="3"/>
      <c r="Q377" s="3">
        <v>28000000</v>
      </c>
      <c r="R377" s="35" t="str">
        <f>IFERROR(VLOOKUP(J377,Sheet1!A:C,3,0),"")</f>
        <v/>
      </c>
    </row>
    <row r="378" spans="10:18" x14ac:dyDescent="0.2">
      <c r="J378" s="1">
        <v>43974</v>
      </c>
      <c r="K378" t="s">
        <v>897</v>
      </c>
      <c r="L378" s="3">
        <v>1126760720</v>
      </c>
      <c r="M378" s="3"/>
      <c r="N378" s="3"/>
      <c r="O378" s="3"/>
      <c r="P378" s="3"/>
      <c r="Q378" s="3">
        <v>1126760720</v>
      </c>
      <c r="R378" s="35" t="str">
        <f>IFERROR(VLOOKUP(J378,Sheet1!A:C,3,0),"")</f>
        <v/>
      </c>
    </row>
    <row r="379" spans="10:18" x14ac:dyDescent="0.2">
      <c r="J379" s="1" t="s">
        <v>1480</v>
      </c>
      <c r="K379"/>
      <c r="L379" s="3">
        <v>1154760720</v>
      </c>
      <c r="M379" s="3"/>
      <c r="N379" s="3"/>
      <c r="O379" s="3"/>
      <c r="P379" s="3"/>
      <c r="Q379" s="3">
        <v>1154760720</v>
      </c>
      <c r="R379" s="35">
        <f>IFERROR(VLOOKUP(J379,Sheet1!A:C,3,0),"")</f>
        <v>1132222512</v>
      </c>
    </row>
    <row r="380" spans="10:18" x14ac:dyDescent="0.2">
      <c r="J380" s="1">
        <v>43976</v>
      </c>
      <c r="K380" t="s">
        <v>899</v>
      </c>
      <c r="L380" s="3"/>
      <c r="M380" s="3">
        <v>1102688000</v>
      </c>
      <c r="N380" s="3"/>
      <c r="O380" s="3"/>
      <c r="P380" s="3"/>
      <c r="Q380" s="3">
        <v>1102688000</v>
      </c>
      <c r="R380" s="35" t="str">
        <f>IFERROR(VLOOKUP(J380,Sheet1!A:C,3,0),"")</f>
        <v/>
      </c>
    </row>
    <row r="381" spans="10:18" x14ac:dyDescent="0.2">
      <c r="J381" s="1">
        <v>43976</v>
      </c>
      <c r="K381" t="s">
        <v>900</v>
      </c>
      <c r="L381" s="3"/>
      <c r="M381" s="3"/>
      <c r="N381" s="3"/>
      <c r="O381" s="3">
        <v>92667762</v>
      </c>
      <c r="P381" s="3"/>
      <c r="Q381" s="3">
        <v>92667762</v>
      </c>
      <c r="R381" s="35" t="str">
        <f>IFERROR(VLOOKUP(J381,Sheet1!A:C,3,0),"")</f>
        <v/>
      </c>
    </row>
    <row r="382" spans="10:18" x14ac:dyDescent="0.2">
      <c r="J382" s="1" t="s">
        <v>1481</v>
      </c>
      <c r="K382"/>
      <c r="L382" s="3"/>
      <c r="M382" s="3">
        <v>1102688000</v>
      </c>
      <c r="N382" s="3"/>
      <c r="O382" s="3">
        <v>92667762</v>
      </c>
      <c r="P382" s="3"/>
      <c r="Q382" s="3">
        <v>1195355762</v>
      </c>
      <c r="R382" s="35">
        <f>IFERROR(VLOOKUP(J382,Sheet1!A:C,3,0),"")</f>
        <v>244564948</v>
      </c>
    </row>
    <row r="383" spans="10:18" x14ac:dyDescent="0.2">
      <c r="J383" s="1">
        <v>43977</v>
      </c>
      <c r="K383" t="s">
        <v>901</v>
      </c>
      <c r="L383" s="3"/>
      <c r="M383" s="3">
        <v>1069053000</v>
      </c>
      <c r="N383" s="3"/>
      <c r="O383" s="3"/>
      <c r="P383" s="3"/>
      <c r="Q383" s="3">
        <v>1069053000</v>
      </c>
      <c r="R383" s="35" t="str">
        <f>IFERROR(VLOOKUP(J383,Sheet1!A:C,3,0),"")</f>
        <v/>
      </c>
    </row>
    <row r="384" spans="10:18" x14ac:dyDescent="0.2">
      <c r="J384" s="1" t="s">
        <v>1482</v>
      </c>
      <c r="K384"/>
      <c r="L384" s="3"/>
      <c r="M384" s="3">
        <v>1069053000</v>
      </c>
      <c r="N384" s="3"/>
      <c r="O384" s="3"/>
      <c r="P384" s="3"/>
      <c r="Q384" s="3">
        <v>1069053000</v>
      </c>
      <c r="R384" s="35">
        <f>IFERROR(VLOOKUP(J384,Sheet1!A:C,3,0),"")</f>
        <v>1069053774</v>
      </c>
    </row>
    <row r="385" spans="10:18" x14ac:dyDescent="0.2">
      <c r="J385" s="1">
        <v>43978</v>
      </c>
      <c r="K385" t="s">
        <v>902</v>
      </c>
      <c r="L385" s="3"/>
      <c r="M385" s="3">
        <v>1021182000</v>
      </c>
      <c r="N385" s="3"/>
      <c r="O385" s="3"/>
      <c r="P385" s="3"/>
      <c r="Q385" s="3">
        <v>1021182000</v>
      </c>
      <c r="R385" s="35" t="str">
        <f>IFERROR(VLOOKUP(J385,Sheet1!A:C,3,0),"")</f>
        <v/>
      </c>
    </row>
    <row r="386" spans="10:18" x14ac:dyDescent="0.2">
      <c r="J386" s="1" t="s">
        <v>1483</v>
      </c>
      <c r="K386"/>
      <c r="L386" s="3"/>
      <c r="M386" s="3">
        <v>1021182000</v>
      </c>
      <c r="N386" s="3"/>
      <c r="O386" s="3"/>
      <c r="P386" s="3"/>
      <c r="Q386" s="3">
        <v>1021182000</v>
      </c>
      <c r="R386" s="35">
        <f>IFERROR(VLOOKUP(J386,Sheet1!A:C,3,0),"")</f>
        <v>1023262286</v>
      </c>
    </row>
    <row r="387" spans="10:18" x14ac:dyDescent="0.2">
      <c r="J387" s="1">
        <v>43979</v>
      </c>
      <c r="K387" t="s">
        <v>903</v>
      </c>
      <c r="L387" s="3"/>
      <c r="M387" s="3">
        <v>837148000</v>
      </c>
      <c r="N387" s="3"/>
      <c r="O387" s="3"/>
      <c r="P387" s="3"/>
      <c r="Q387" s="3">
        <v>837148000</v>
      </c>
      <c r="R387" s="35" t="str">
        <f>IFERROR(VLOOKUP(J387,Sheet1!A:C,3,0),"")</f>
        <v/>
      </c>
    </row>
    <row r="388" spans="10:18" x14ac:dyDescent="0.2">
      <c r="J388" s="1" t="s">
        <v>1484</v>
      </c>
      <c r="K388"/>
      <c r="L388" s="3"/>
      <c r="M388" s="3">
        <v>837148000</v>
      </c>
      <c r="N388" s="3"/>
      <c r="O388" s="3"/>
      <c r="P388" s="3"/>
      <c r="Q388" s="3">
        <v>837148000</v>
      </c>
      <c r="R388" s="35">
        <f>IFERROR(VLOOKUP(J388,Sheet1!A:C,3,0),"")</f>
        <v>837147705</v>
      </c>
    </row>
    <row r="389" spans="10:18" x14ac:dyDescent="0.2">
      <c r="J389" s="1">
        <v>43980</v>
      </c>
      <c r="K389" t="s">
        <v>905</v>
      </c>
      <c r="L389" s="3"/>
      <c r="M389" s="3">
        <v>709078000</v>
      </c>
      <c r="N389" s="3"/>
      <c r="O389" s="3"/>
      <c r="P389" s="3"/>
      <c r="Q389" s="3">
        <v>709078000</v>
      </c>
      <c r="R389" s="35" t="str">
        <f>IFERROR(VLOOKUP(J389,Sheet1!A:C,3,0),"")</f>
        <v/>
      </c>
    </row>
    <row r="390" spans="10:18" x14ac:dyDescent="0.2">
      <c r="J390" s="1">
        <v>43980</v>
      </c>
      <c r="K390" t="s">
        <v>904</v>
      </c>
      <c r="L390" s="3"/>
      <c r="M390" s="3"/>
      <c r="N390" s="3"/>
      <c r="O390" s="3">
        <v>208100000</v>
      </c>
      <c r="P390" s="3"/>
      <c r="Q390" s="3">
        <v>208100000</v>
      </c>
      <c r="R390" s="35" t="str">
        <f>IFERROR(VLOOKUP(J390,Sheet1!A:C,3,0),"")</f>
        <v/>
      </c>
    </row>
    <row r="391" spans="10:18" x14ac:dyDescent="0.2">
      <c r="J391" s="1" t="s">
        <v>1485</v>
      </c>
      <c r="K391"/>
      <c r="L391" s="3"/>
      <c r="M391" s="3">
        <v>709078000</v>
      </c>
      <c r="N391" s="3"/>
      <c r="O391" s="3">
        <v>208100000</v>
      </c>
      <c r="P391" s="3"/>
      <c r="Q391" s="3">
        <v>917178000</v>
      </c>
      <c r="R391" s="35">
        <f>IFERROR(VLOOKUP(J391,Sheet1!A:C,3,0),"")</f>
        <v>917271664</v>
      </c>
    </row>
    <row r="392" spans="10:18" x14ac:dyDescent="0.2">
      <c r="J392" s="1">
        <v>43981</v>
      </c>
      <c r="K392" t="s">
        <v>909</v>
      </c>
      <c r="L392" s="3">
        <v>860653000</v>
      </c>
      <c r="M392" s="3"/>
      <c r="N392" s="3"/>
      <c r="O392" s="3"/>
      <c r="P392" s="3"/>
      <c r="Q392" s="3">
        <v>860653000</v>
      </c>
      <c r="R392" s="35" t="str">
        <f>IFERROR(VLOOKUP(J392,Sheet1!A:C,3,0),"")</f>
        <v/>
      </c>
    </row>
    <row r="393" spans="10:18" x14ac:dyDescent="0.2">
      <c r="J393" s="1">
        <v>43981</v>
      </c>
      <c r="K393" t="s">
        <v>908</v>
      </c>
      <c r="L393" s="3">
        <v>29650000</v>
      </c>
      <c r="M393" s="3"/>
      <c r="N393" s="3"/>
      <c r="O393" s="3"/>
      <c r="P393" s="3"/>
      <c r="Q393" s="3">
        <v>29650000</v>
      </c>
      <c r="R393" s="35" t="str">
        <f>IFERROR(VLOOKUP(J393,Sheet1!A:C,3,0),"")</f>
        <v/>
      </c>
    </row>
    <row r="394" spans="10:18" x14ac:dyDescent="0.2">
      <c r="J394" s="1">
        <v>43981</v>
      </c>
      <c r="K394" t="s">
        <v>907</v>
      </c>
      <c r="L394" s="3"/>
      <c r="M394" s="3"/>
      <c r="N394" s="3"/>
      <c r="O394" s="3"/>
      <c r="P394" s="3">
        <v>300000000</v>
      </c>
      <c r="Q394" s="3">
        <v>300000000</v>
      </c>
      <c r="R394" s="35" t="str">
        <f>IFERROR(VLOOKUP(J394,Sheet1!A:C,3,0),"")</f>
        <v/>
      </c>
    </row>
    <row r="395" spans="10:18" x14ac:dyDescent="0.2">
      <c r="J395" s="1">
        <v>43981</v>
      </c>
      <c r="K395" t="s">
        <v>906</v>
      </c>
      <c r="L395" s="3"/>
      <c r="M395" s="3"/>
      <c r="N395" s="3"/>
      <c r="O395" s="3">
        <v>199599000</v>
      </c>
      <c r="P395" s="3"/>
      <c r="Q395" s="3">
        <v>199599000</v>
      </c>
      <c r="R395" s="35" t="str">
        <f>IFERROR(VLOOKUP(J395,Sheet1!A:C,3,0),"")</f>
        <v/>
      </c>
    </row>
    <row r="396" spans="10:18" x14ac:dyDescent="0.2">
      <c r="J396" s="1" t="s">
        <v>1486</v>
      </c>
      <c r="K396"/>
      <c r="L396" s="3">
        <v>890303000</v>
      </c>
      <c r="M396" s="3"/>
      <c r="N396" s="3"/>
      <c r="O396" s="3">
        <v>199599000</v>
      </c>
      <c r="P396" s="3">
        <v>300000000</v>
      </c>
      <c r="Q396" s="3">
        <v>1389902000</v>
      </c>
      <c r="R396" s="35">
        <f>IFERROR(VLOOKUP(J396,Sheet1!A:C,3,0),"")</f>
        <v>1389862919</v>
      </c>
    </row>
    <row r="397" spans="10:18" x14ac:dyDescent="0.2">
      <c r="J397" s="1">
        <v>43983</v>
      </c>
      <c r="K397" t="s">
        <v>910</v>
      </c>
      <c r="L397" s="3"/>
      <c r="M397" s="3">
        <v>777010500</v>
      </c>
      <c r="N397" s="3"/>
      <c r="O397" s="3"/>
      <c r="P397" s="3"/>
      <c r="Q397" s="3">
        <v>777010500</v>
      </c>
      <c r="R397" s="35" t="str">
        <f>IFERROR(VLOOKUP(J397,Sheet1!A:C,3,0),"")</f>
        <v/>
      </c>
    </row>
    <row r="398" spans="10:18" x14ac:dyDescent="0.2">
      <c r="J398" s="1" t="s">
        <v>1487</v>
      </c>
      <c r="K398"/>
      <c r="L398" s="3"/>
      <c r="M398" s="3">
        <v>777010500</v>
      </c>
      <c r="N398" s="3"/>
      <c r="O398" s="3"/>
      <c r="P398" s="3"/>
      <c r="Q398" s="3">
        <v>777010500</v>
      </c>
      <c r="R398" s="35">
        <f>IFERROR(VLOOKUP(J398,Sheet1!A:C,3,0),"")</f>
        <v>211892505</v>
      </c>
    </row>
    <row r="399" spans="10:18" x14ac:dyDescent="0.2">
      <c r="J399" s="1">
        <v>43984</v>
      </c>
      <c r="K399" t="s">
        <v>913</v>
      </c>
      <c r="L399" s="3"/>
      <c r="M399" s="3"/>
      <c r="N399" s="3"/>
      <c r="O399" s="3"/>
      <c r="P399" s="3">
        <v>300000000</v>
      </c>
      <c r="Q399" s="3">
        <v>300000000</v>
      </c>
      <c r="R399" s="35" t="str">
        <f>IFERROR(VLOOKUP(J399,Sheet1!A:C,3,0),"")</f>
        <v/>
      </c>
    </row>
    <row r="400" spans="10:18" x14ac:dyDescent="0.2">
      <c r="J400" s="1">
        <v>43984</v>
      </c>
      <c r="K400" t="s">
        <v>912</v>
      </c>
      <c r="L400" s="3"/>
      <c r="M400" s="3"/>
      <c r="N400" s="3"/>
      <c r="O400" s="3"/>
      <c r="P400" s="3">
        <v>133000000</v>
      </c>
      <c r="Q400" s="3">
        <v>133000000</v>
      </c>
      <c r="R400" s="35" t="str">
        <f>IFERROR(VLOOKUP(J400,Sheet1!A:C,3,0),"")</f>
        <v/>
      </c>
    </row>
    <row r="401" spans="10:18" x14ac:dyDescent="0.2">
      <c r="J401" s="1">
        <v>43984</v>
      </c>
      <c r="K401" t="s">
        <v>911</v>
      </c>
      <c r="L401" s="3"/>
      <c r="M401" s="3">
        <v>1040670000</v>
      </c>
      <c r="N401" s="3"/>
      <c r="O401" s="3"/>
      <c r="P401" s="3"/>
      <c r="Q401" s="3">
        <v>1040670000</v>
      </c>
      <c r="R401" s="35" t="str">
        <f>IFERROR(VLOOKUP(J401,Sheet1!A:C,3,0),"")</f>
        <v/>
      </c>
    </row>
    <row r="402" spans="10:18" x14ac:dyDescent="0.2">
      <c r="J402" s="1" t="s">
        <v>1488</v>
      </c>
      <c r="K402"/>
      <c r="L402" s="3"/>
      <c r="M402" s="3">
        <v>1040670000</v>
      </c>
      <c r="N402" s="3"/>
      <c r="O402" s="3"/>
      <c r="P402" s="3">
        <v>433000000</v>
      </c>
      <c r="Q402" s="3">
        <v>1473670000</v>
      </c>
      <c r="R402" s="35">
        <f>IFERROR(VLOOKUP(J402,Sheet1!A:C,3,0),"")</f>
        <v>1493718226</v>
      </c>
    </row>
    <row r="403" spans="10:18" x14ac:dyDescent="0.2">
      <c r="J403" s="1">
        <v>43985</v>
      </c>
      <c r="K403" t="s">
        <v>915</v>
      </c>
      <c r="L403" s="3">
        <v>200000000</v>
      </c>
      <c r="M403" s="3"/>
      <c r="N403" s="3"/>
      <c r="O403" s="3"/>
      <c r="P403" s="3"/>
      <c r="Q403" s="3">
        <v>200000000</v>
      </c>
      <c r="R403" s="35" t="str">
        <f>IFERROR(VLOOKUP(J403,Sheet1!A:C,3,0),"")</f>
        <v/>
      </c>
    </row>
    <row r="404" spans="10:18" x14ac:dyDescent="0.2">
      <c r="J404" s="1">
        <v>43985</v>
      </c>
      <c r="K404" t="s">
        <v>914</v>
      </c>
      <c r="L404" s="3"/>
      <c r="M404" s="3">
        <v>818233000</v>
      </c>
      <c r="N404" s="3"/>
      <c r="O404" s="3"/>
      <c r="P404" s="3"/>
      <c r="Q404" s="3">
        <v>818233000</v>
      </c>
      <c r="R404" s="35" t="str">
        <f>IFERROR(VLOOKUP(J404,Sheet1!A:C,3,0),"")</f>
        <v/>
      </c>
    </row>
    <row r="405" spans="10:18" x14ac:dyDescent="0.2">
      <c r="J405" s="1" t="s">
        <v>1489</v>
      </c>
      <c r="K405"/>
      <c r="L405" s="3">
        <v>200000000</v>
      </c>
      <c r="M405" s="3">
        <v>818233000</v>
      </c>
      <c r="N405" s="3"/>
      <c r="O405" s="3"/>
      <c r="P405" s="3"/>
      <c r="Q405" s="3">
        <v>1018233000</v>
      </c>
      <c r="R405" s="35">
        <f>IFERROR(VLOOKUP(J405,Sheet1!A:C,3,0),"")</f>
        <v>1021257532</v>
      </c>
    </row>
    <row r="406" spans="10:18" x14ac:dyDescent="0.2">
      <c r="J406" s="1">
        <v>43986</v>
      </c>
      <c r="K406" t="s">
        <v>916</v>
      </c>
      <c r="L406" s="3"/>
      <c r="M406" s="3">
        <v>854933000</v>
      </c>
      <c r="N406" s="3"/>
      <c r="O406" s="3"/>
      <c r="P406" s="3"/>
      <c r="Q406" s="3">
        <v>854933000</v>
      </c>
      <c r="R406" s="35" t="str">
        <f>IFERROR(VLOOKUP(J406,Sheet1!A:C,3,0),"")</f>
        <v/>
      </c>
    </row>
    <row r="407" spans="10:18" x14ac:dyDescent="0.2">
      <c r="J407" s="1" t="s">
        <v>1490</v>
      </c>
      <c r="K407"/>
      <c r="L407" s="3"/>
      <c r="M407" s="3">
        <v>854933000</v>
      </c>
      <c r="N407" s="3"/>
      <c r="O407" s="3"/>
      <c r="P407" s="3"/>
      <c r="Q407" s="3">
        <v>854933000</v>
      </c>
      <c r="R407" s="35">
        <f>IFERROR(VLOOKUP(J407,Sheet1!A:C,3,0),"")</f>
        <v>854932944</v>
      </c>
    </row>
    <row r="408" spans="10:18" x14ac:dyDescent="0.2">
      <c r="J408" s="1">
        <v>43987</v>
      </c>
      <c r="K408" t="s">
        <v>918</v>
      </c>
      <c r="L408" s="3"/>
      <c r="M408" s="3">
        <v>939347000</v>
      </c>
      <c r="N408" s="3"/>
      <c r="O408" s="3"/>
      <c r="P408" s="3"/>
      <c r="Q408" s="3">
        <v>939347000</v>
      </c>
      <c r="R408" s="35" t="str">
        <f>IFERROR(VLOOKUP(J408,Sheet1!A:C,3,0),"")</f>
        <v/>
      </c>
    </row>
    <row r="409" spans="10:18" x14ac:dyDescent="0.2">
      <c r="J409" s="1">
        <v>43987</v>
      </c>
      <c r="K409" t="s">
        <v>917</v>
      </c>
      <c r="L409" s="3"/>
      <c r="M409" s="3"/>
      <c r="N409" s="3"/>
      <c r="O409" s="3">
        <v>75475000</v>
      </c>
      <c r="P409" s="3"/>
      <c r="Q409" s="3">
        <v>75475000</v>
      </c>
      <c r="R409" s="35" t="str">
        <f>IFERROR(VLOOKUP(J409,Sheet1!A:C,3,0),"")</f>
        <v/>
      </c>
    </row>
    <row r="410" spans="10:18" x14ac:dyDescent="0.2">
      <c r="J410" s="1" t="s">
        <v>1491</v>
      </c>
      <c r="K410"/>
      <c r="L410" s="3"/>
      <c r="M410" s="3">
        <v>939347000</v>
      </c>
      <c r="N410" s="3"/>
      <c r="O410" s="3">
        <v>75475000</v>
      </c>
      <c r="P410" s="3"/>
      <c r="Q410" s="3">
        <v>1014822000</v>
      </c>
      <c r="R410" s="35">
        <f>IFERROR(VLOOKUP(J410,Sheet1!A:C,3,0),"")</f>
        <v>1014822784</v>
      </c>
    </row>
    <row r="411" spans="10:18" x14ac:dyDescent="0.2">
      <c r="J411" s="1">
        <v>43988</v>
      </c>
      <c r="K411" t="s">
        <v>920</v>
      </c>
      <c r="L411" s="3">
        <v>828485000</v>
      </c>
      <c r="M411" s="3"/>
      <c r="N411" s="3"/>
      <c r="O411" s="3"/>
      <c r="P411" s="3"/>
      <c r="Q411" s="3">
        <v>828485000</v>
      </c>
      <c r="R411" s="35" t="str">
        <f>IFERROR(VLOOKUP(J411,Sheet1!A:C,3,0),"")</f>
        <v/>
      </c>
    </row>
    <row r="412" spans="10:18" x14ac:dyDescent="0.2">
      <c r="J412" s="1">
        <v>43988</v>
      </c>
      <c r="K412" t="s">
        <v>919</v>
      </c>
      <c r="L412" s="3">
        <v>24151000</v>
      </c>
      <c r="M412" s="3"/>
      <c r="N412" s="3"/>
      <c r="O412" s="3"/>
      <c r="P412" s="3"/>
      <c r="Q412" s="3">
        <v>24151000</v>
      </c>
      <c r="R412" s="35" t="str">
        <f>IFERROR(VLOOKUP(J412,Sheet1!A:C,3,0),"")</f>
        <v/>
      </c>
    </row>
    <row r="413" spans="10:18" x14ac:dyDescent="0.2">
      <c r="J413" s="1" t="s">
        <v>1492</v>
      </c>
      <c r="K413"/>
      <c r="L413" s="3">
        <v>852636000</v>
      </c>
      <c r="M413" s="3"/>
      <c r="N413" s="3"/>
      <c r="O413" s="3"/>
      <c r="P413" s="3"/>
      <c r="Q413" s="3">
        <v>852636000</v>
      </c>
      <c r="R413" s="35">
        <f>IFERROR(VLOOKUP(J413,Sheet1!A:C,3,0),"")</f>
        <v>1327441132</v>
      </c>
    </row>
    <row r="414" spans="10:18" x14ac:dyDescent="0.2">
      <c r="J414" s="1">
        <v>43990</v>
      </c>
      <c r="K414" t="s">
        <v>923</v>
      </c>
      <c r="L414" s="3"/>
      <c r="M414" s="3"/>
      <c r="N414" s="3"/>
      <c r="O414" s="3"/>
      <c r="P414" s="3">
        <v>3335568</v>
      </c>
      <c r="Q414" s="3">
        <v>3335568</v>
      </c>
      <c r="R414" s="35" t="str">
        <f>IFERROR(VLOOKUP(J414,Sheet1!A:C,3,0),"")</f>
        <v/>
      </c>
    </row>
    <row r="415" spans="10:18" x14ac:dyDescent="0.2">
      <c r="J415" s="1">
        <v>43990</v>
      </c>
      <c r="K415" t="s">
        <v>921</v>
      </c>
      <c r="L415" s="3"/>
      <c r="M415" s="3">
        <v>914959000</v>
      </c>
      <c r="N415" s="3"/>
      <c r="O415" s="3"/>
      <c r="P415" s="3"/>
      <c r="Q415" s="3">
        <v>914959000</v>
      </c>
      <c r="R415" s="35" t="str">
        <f>IFERROR(VLOOKUP(J415,Sheet1!A:C,3,0),"")</f>
        <v/>
      </c>
    </row>
    <row r="416" spans="10:18" x14ac:dyDescent="0.2">
      <c r="J416" s="1">
        <v>43990</v>
      </c>
      <c r="K416" t="s">
        <v>922</v>
      </c>
      <c r="L416" s="3"/>
      <c r="M416" s="3"/>
      <c r="N416" s="3"/>
      <c r="O416" s="3">
        <v>70000000</v>
      </c>
      <c r="P416" s="3"/>
      <c r="Q416" s="3">
        <v>70000000</v>
      </c>
      <c r="R416" s="35" t="str">
        <f>IFERROR(VLOOKUP(J416,Sheet1!A:C,3,0),"")</f>
        <v/>
      </c>
    </row>
    <row r="417" spans="10:18" x14ac:dyDescent="0.2">
      <c r="J417" s="1" t="s">
        <v>1493</v>
      </c>
      <c r="K417"/>
      <c r="L417" s="3"/>
      <c r="M417" s="3">
        <v>914959000</v>
      </c>
      <c r="N417" s="3"/>
      <c r="O417" s="3">
        <v>70000000</v>
      </c>
      <c r="P417" s="3">
        <v>3335568</v>
      </c>
      <c r="Q417" s="3">
        <v>988294568</v>
      </c>
      <c r="R417" s="35">
        <f>IFERROR(VLOOKUP(J417,Sheet1!A:C,3,0),"")</f>
        <v>245782623</v>
      </c>
    </row>
    <row r="418" spans="10:18" x14ac:dyDescent="0.2">
      <c r="J418" s="1">
        <v>43991</v>
      </c>
      <c r="K418" t="s">
        <v>925</v>
      </c>
      <c r="L418" s="3"/>
      <c r="M418" s="3">
        <v>1142337000</v>
      </c>
      <c r="N418" s="3"/>
      <c r="O418" s="3"/>
      <c r="P418" s="3"/>
      <c r="Q418" s="3">
        <v>1142337000</v>
      </c>
      <c r="R418" s="35" t="str">
        <f>IFERROR(VLOOKUP(J418,Sheet1!A:C,3,0),"")</f>
        <v/>
      </c>
    </row>
    <row r="419" spans="10:18" x14ac:dyDescent="0.2">
      <c r="J419" s="1">
        <v>43991</v>
      </c>
      <c r="K419" t="s">
        <v>922</v>
      </c>
      <c r="L419" s="3"/>
      <c r="M419" s="3"/>
      <c r="N419" s="3"/>
      <c r="O419" s="3">
        <v>300000000</v>
      </c>
      <c r="P419" s="3"/>
      <c r="Q419" s="3">
        <v>300000000</v>
      </c>
      <c r="R419" s="35" t="str">
        <f>IFERROR(VLOOKUP(J419,Sheet1!A:C,3,0),"")</f>
        <v/>
      </c>
    </row>
    <row r="420" spans="10:18" x14ac:dyDescent="0.2">
      <c r="J420" s="1">
        <v>43991</v>
      </c>
      <c r="K420" t="s">
        <v>924</v>
      </c>
      <c r="L420" s="3"/>
      <c r="M420" s="3"/>
      <c r="N420" s="3"/>
      <c r="O420" s="3">
        <v>9632000</v>
      </c>
      <c r="P420" s="3"/>
      <c r="Q420" s="3">
        <v>9632000</v>
      </c>
      <c r="R420" s="35" t="str">
        <f>IFERROR(VLOOKUP(J420,Sheet1!A:C,3,0),"")</f>
        <v/>
      </c>
    </row>
    <row r="421" spans="10:18" x14ac:dyDescent="0.2">
      <c r="J421" s="1" t="s">
        <v>1494</v>
      </c>
      <c r="K421"/>
      <c r="L421" s="3"/>
      <c r="M421" s="3">
        <v>1142337000</v>
      </c>
      <c r="N421" s="3"/>
      <c r="O421" s="3">
        <v>309632000</v>
      </c>
      <c r="P421" s="3"/>
      <c r="Q421" s="3">
        <v>1451969000</v>
      </c>
      <c r="R421" s="35">
        <f>IFERROR(VLOOKUP(J421,Sheet1!A:C,3,0),"")</f>
        <v>1166548660</v>
      </c>
    </row>
    <row r="422" spans="10:18" x14ac:dyDescent="0.2">
      <c r="J422" s="1">
        <v>43992</v>
      </c>
      <c r="K422" t="s">
        <v>926</v>
      </c>
      <c r="L422" s="3"/>
      <c r="M422" s="3"/>
      <c r="N422" s="3"/>
      <c r="O422" s="3"/>
      <c r="P422" s="3">
        <v>250000000</v>
      </c>
      <c r="Q422" s="3">
        <v>250000000</v>
      </c>
      <c r="R422" s="35" t="str">
        <f>IFERROR(VLOOKUP(J422,Sheet1!A:C,3,0),"")</f>
        <v/>
      </c>
    </row>
    <row r="423" spans="10:18" x14ac:dyDescent="0.2">
      <c r="J423" s="1">
        <v>43992</v>
      </c>
      <c r="K423" t="s">
        <v>927</v>
      </c>
      <c r="L423" s="3"/>
      <c r="M423" s="3">
        <v>1100751000</v>
      </c>
      <c r="N423" s="3"/>
      <c r="O423" s="3"/>
      <c r="P423" s="3"/>
      <c r="Q423" s="3">
        <v>1100751000</v>
      </c>
      <c r="R423" s="35" t="str">
        <f>IFERROR(VLOOKUP(J423,Sheet1!A:C,3,0),"")</f>
        <v/>
      </c>
    </row>
    <row r="424" spans="10:18" x14ac:dyDescent="0.2">
      <c r="J424" s="1">
        <v>43992</v>
      </c>
      <c r="K424" t="s">
        <v>928</v>
      </c>
      <c r="L424" s="3"/>
      <c r="M424" s="3"/>
      <c r="N424" s="3"/>
      <c r="O424" s="3">
        <v>102000000</v>
      </c>
      <c r="P424" s="3"/>
      <c r="Q424" s="3">
        <v>102000000</v>
      </c>
      <c r="R424" s="35" t="str">
        <f>IFERROR(VLOOKUP(J424,Sheet1!A:C,3,0),"")</f>
        <v/>
      </c>
    </row>
    <row r="425" spans="10:18" x14ac:dyDescent="0.2">
      <c r="J425" s="1" t="s">
        <v>1495</v>
      </c>
      <c r="K425"/>
      <c r="L425" s="3"/>
      <c r="M425" s="3">
        <v>1100751000</v>
      </c>
      <c r="N425" s="3"/>
      <c r="O425" s="3">
        <v>102000000</v>
      </c>
      <c r="P425" s="3">
        <v>250000000</v>
      </c>
      <c r="Q425" s="3">
        <v>1452751000</v>
      </c>
      <c r="R425" s="35">
        <f>IFERROR(VLOOKUP(J425,Sheet1!A:C,3,0),"")</f>
        <v>1738259427</v>
      </c>
    </row>
    <row r="426" spans="10:18" x14ac:dyDescent="0.2">
      <c r="J426" s="1">
        <v>43993</v>
      </c>
      <c r="K426" t="s">
        <v>930</v>
      </c>
      <c r="L426" s="3">
        <v>250000000</v>
      </c>
      <c r="M426" s="3"/>
      <c r="N426" s="3"/>
      <c r="O426" s="3"/>
      <c r="P426" s="3"/>
      <c r="Q426" s="3">
        <v>250000000</v>
      </c>
      <c r="R426" s="35" t="str">
        <f>IFERROR(VLOOKUP(J426,Sheet1!A:C,3,0),"")</f>
        <v/>
      </c>
    </row>
    <row r="427" spans="10:18" x14ac:dyDescent="0.2">
      <c r="J427" s="1">
        <v>43993</v>
      </c>
      <c r="K427" t="s">
        <v>931</v>
      </c>
      <c r="L427" s="3">
        <v>100000000</v>
      </c>
      <c r="M427" s="3"/>
      <c r="N427" s="3"/>
      <c r="O427" s="3"/>
      <c r="P427" s="3"/>
      <c r="Q427" s="3">
        <v>100000000</v>
      </c>
      <c r="R427" s="35" t="str">
        <f>IFERROR(VLOOKUP(J427,Sheet1!A:C,3,0),"")</f>
        <v/>
      </c>
    </row>
    <row r="428" spans="10:18" x14ac:dyDescent="0.2">
      <c r="J428" s="1">
        <v>43993</v>
      </c>
      <c r="K428" t="s">
        <v>932</v>
      </c>
      <c r="L428" s="3"/>
      <c r="M428" s="3"/>
      <c r="N428" s="3"/>
      <c r="O428" s="3"/>
      <c r="P428" s="3">
        <v>100000000</v>
      </c>
      <c r="Q428" s="3">
        <v>100000000</v>
      </c>
      <c r="R428" s="35" t="str">
        <f>IFERROR(VLOOKUP(J428,Sheet1!A:C,3,0),"")</f>
        <v/>
      </c>
    </row>
    <row r="429" spans="10:18" x14ac:dyDescent="0.2">
      <c r="J429" s="1">
        <v>43993</v>
      </c>
      <c r="K429" t="s">
        <v>929</v>
      </c>
      <c r="L429" s="3"/>
      <c r="M429" s="3">
        <v>669881000</v>
      </c>
      <c r="N429" s="3"/>
      <c r="O429" s="3"/>
      <c r="P429" s="3"/>
      <c r="Q429" s="3">
        <v>669881000</v>
      </c>
      <c r="R429" s="35" t="str">
        <f>IFERROR(VLOOKUP(J429,Sheet1!A:C,3,0),"")</f>
        <v/>
      </c>
    </row>
    <row r="430" spans="10:18" x14ac:dyDescent="0.2">
      <c r="J430" s="1" t="s">
        <v>1496</v>
      </c>
      <c r="K430"/>
      <c r="L430" s="3">
        <v>350000000</v>
      </c>
      <c r="M430" s="3">
        <v>669881000</v>
      </c>
      <c r="N430" s="3"/>
      <c r="O430" s="3"/>
      <c r="P430" s="3">
        <v>100000000</v>
      </c>
      <c r="Q430" s="3">
        <v>1119881000</v>
      </c>
      <c r="R430" s="35">
        <f>IFERROR(VLOOKUP(J430,Sheet1!A:C,3,0),"")</f>
        <v>937104505</v>
      </c>
    </row>
    <row r="431" spans="10:18" x14ac:dyDescent="0.2">
      <c r="J431" s="1">
        <v>43994</v>
      </c>
      <c r="K431" t="s">
        <v>935</v>
      </c>
      <c r="L431" s="3"/>
      <c r="M431" s="3"/>
      <c r="N431" s="3"/>
      <c r="O431" s="3"/>
      <c r="P431" s="3">
        <v>108718000</v>
      </c>
      <c r="Q431" s="3">
        <v>108718000</v>
      </c>
      <c r="R431" s="35" t="str">
        <f>IFERROR(VLOOKUP(J431,Sheet1!A:C,3,0),"")</f>
        <v/>
      </c>
    </row>
    <row r="432" spans="10:18" x14ac:dyDescent="0.2">
      <c r="J432" s="1">
        <v>43994</v>
      </c>
      <c r="K432" t="s">
        <v>933</v>
      </c>
      <c r="L432" s="3"/>
      <c r="M432" s="3"/>
      <c r="N432" s="3"/>
      <c r="O432" s="3"/>
      <c r="P432" s="3">
        <v>85500000</v>
      </c>
      <c r="Q432" s="3">
        <v>85500000</v>
      </c>
      <c r="R432" s="35" t="str">
        <f>IFERROR(VLOOKUP(J432,Sheet1!A:C,3,0),"")</f>
        <v/>
      </c>
    </row>
    <row r="433" spans="10:18" x14ac:dyDescent="0.2">
      <c r="J433" s="1">
        <v>43994</v>
      </c>
      <c r="K433" t="s">
        <v>934</v>
      </c>
      <c r="L433" s="3"/>
      <c r="M433" s="3">
        <v>995959000</v>
      </c>
      <c r="N433" s="3"/>
      <c r="O433" s="3"/>
      <c r="P433" s="3"/>
      <c r="Q433" s="3">
        <v>995959000</v>
      </c>
      <c r="R433" s="35" t="str">
        <f>IFERROR(VLOOKUP(J433,Sheet1!A:C,3,0),"")</f>
        <v/>
      </c>
    </row>
    <row r="434" spans="10:18" x14ac:dyDescent="0.2">
      <c r="J434" s="1">
        <v>43994</v>
      </c>
      <c r="K434" t="s">
        <v>936</v>
      </c>
      <c r="L434" s="3">
        <v>100000000</v>
      </c>
      <c r="M434" s="3"/>
      <c r="N434" s="3"/>
      <c r="O434" s="3"/>
      <c r="P434" s="3"/>
      <c r="Q434" s="3">
        <v>100000000</v>
      </c>
      <c r="R434" s="35" t="str">
        <f>IFERROR(VLOOKUP(J434,Sheet1!A:C,3,0),"")</f>
        <v/>
      </c>
    </row>
    <row r="435" spans="10:18" x14ac:dyDescent="0.2">
      <c r="J435" s="1" t="s">
        <v>1497</v>
      </c>
      <c r="K435"/>
      <c r="L435" s="3">
        <v>100000000</v>
      </c>
      <c r="M435" s="3">
        <v>995959000</v>
      </c>
      <c r="N435" s="3"/>
      <c r="O435" s="3"/>
      <c r="P435" s="3">
        <v>194218000</v>
      </c>
      <c r="Q435" s="3">
        <v>1290177000</v>
      </c>
      <c r="R435" s="35">
        <f>IFERROR(VLOOKUP(J435,Sheet1!A:C,3,0),"")</f>
        <v>1104677189</v>
      </c>
    </row>
    <row r="436" spans="10:18" x14ac:dyDescent="0.2">
      <c r="J436" s="1">
        <v>43995</v>
      </c>
      <c r="K436" t="s">
        <v>937</v>
      </c>
      <c r="L436" s="3">
        <v>880173000</v>
      </c>
      <c r="M436" s="3"/>
      <c r="N436" s="3"/>
      <c r="O436" s="3"/>
      <c r="P436" s="3"/>
      <c r="Q436" s="3">
        <v>880173000</v>
      </c>
      <c r="R436" s="35" t="str">
        <f>IFERROR(VLOOKUP(J436,Sheet1!A:C,3,0),"")</f>
        <v/>
      </c>
    </row>
    <row r="437" spans="10:18" x14ac:dyDescent="0.2">
      <c r="J437" s="1">
        <v>43995</v>
      </c>
      <c r="K437" t="s">
        <v>939</v>
      </c>
      <c r="L437" s="3"/>
      <c r="M437" s="3"/>
      <c r="N437" s="3"/>
      <c r="O437" s="3">
        <v>21856000</v>
      </c>
      <c r="P437" s="3"/>
      <c r="Q437" s="3">
        <v>21856000</v>
      </c>
      <c r="R437" s="35" t="str">
        <f>IFERROR(VLOOKUP(J437,Sheet1!A:C,3,0),"")</f>
        <v/>
      </c>
    </row>
    <row r="438" spans="10:18" x14ac:dyDescent="0.2">
      <c r="J438" s="1">
        <v>43995</v>
      </c>
      <c r="K438" t="s">
        <v>938</v>
      </c>
      <c r="L438" s="3"/>
      <c r="M438" s="3"/>
      <c r="N438" s="3"/>
      <c r="O438" s="3">
        <v>129000000</v>
      </c>
      <c r="P438" s="3"/>
      <c r="Q438" s="3">
        <v>129000000</v>
      </c>
      <c r="R438" s="35" t="str">
        <f>IFERROR(VLOOKUP(J438,Sheet1!A:C,3,0),"")</f>
        <v/>
      </c>
    </row>
    <row r="439" spans="10:18" x14ac:dyDescent="0.2">
      <c r="J439" s="1" t="s">
        <v>1498</v>
      </c>
      <c r="K439"/>
      <c r="L439" s="3">
        <v>880173000</v>
      </c>
      <c r="M439" s="3"/>
      <c r="N439" s="3"/>
      <c r="O439" s="3">
        <v>150856000</v>
      </c>
      <c r="P439" s="3"/>
      <c r="Q439" s="3">
        <v>1031029000</v>
      </c>
      <c r="R439" s="35">
        <f>IFERROR(VLOOKUP(J439,Sheet1!A:C,3,0),"")</f>
        <v>1029638033</v>
      </c>
    </row>
    <row r="440" spans="10:18" x14ac:dyDescent="0.2">
      <c r="J440" s="1">
        <v>43997</v>
      </c>
      <c r="K440" t="s">
        <v>940</v>
      </c>
      <c r="L440" s="3"/>
      <c r="M440" s="3">
        <v>703126000</v>
      </c>
      <c r="N440" s="3"/>
      <c r="O440" s="3"/>
      <c r="P440" s="3"/>
      <c r="Q440" s="3">
        <v>703126000</v>
      </c>
      <c r="R440" s="35" t="str">
        <f>IFERROR(VLOOKUP(J440,Sheet1!A:C,3,0),"")</f>
        <v/>
      </c>
    </row>
    <row r="441" spans="10:18" x14ac:dyDescent="0.2">
      <c r="J441" s="1">
        <v>43997</v>
      </c>
      <c r="K441" t="s">
        <v>941</v>
      </c>
      <c r="L441" s="3"/>
      <c r="M441" s="3"/>
      <c r="N441" s="3"/>
      <c r="O441" s="3">
        <v>50000000</v>
      </c>
      <c r="P441" s="3"/>
      <c r="Q441" s="3">
        <v>50000000</v>
      </c>
      <c r="R441" s="35" t="str">
        <f>IFERROR(VLOOKUP(J441,Sheet1!A:C,3,0),"")</f>
        <v/>
      </c>
    </row>
    <row r="442" spans="10:18" x14ac:dyDescent="0.2">
      <c r="J442" s="1" t="s">
        <v>1499</v>
      </c>
      <c r="K442"/>
      <c r="L442" s="3"/>
      <c r="M442" s="3">
        <v>703126000</v>
      </c>
      <c r="N442" s="3"/>
      <c r="O442" s="3">
        <v>50000000</v>
      </c>
      <c r="P442" s="3"/>
      <c r="Q442" s="3">
        <v>753126000</v>
      </c>
      <c r="R442" s="35">
        <f>IFERROR(VLOOKUP(J442,Sheet1!A:C,3,0),"")</f>
        <v>233666696</v>
      </c>
    </row>
    <row r="443" spans="10:18" x14ac:dyDescent="0.2">
      <c r="J443" s="1">
        <v>43998</v>
      </c>
      <c r="K443" t="s">
        <v>942</v>
      </c>
      <c r="L443" s="3"/>
      <c r="M443" s="3">
        <v>1090297000</v>
      </c>
      <c r="N443" s="3"/>
      <c r="O443" s="3"/>
      <c r="P443" s="3"/>
      <c r="Q443" s="3">
        <v>1090297000</v>
      </c>
      <c r="R443" s="35" t="str">
        <f>IFERROR(VLOOKUP(J443,Sheet1!A:C,3,0),"")</f>
        <v/>
      </c>
    </row>
    <row r="444" spans="10:18" x14ac:dyDescent="0.2">
      <c r="J444" s="1" t="s">
        <v>1500</v>
      </c>
      <c r="K444"/>
      <c r="L444" s="3"/>
      <c r="M444" s="3">
        <v>1090297000</v>
      </c>
      <c r="N444" s="3"/>
      <c r="O444" s="3"/>
      <c r="P444" s="3"/>
      <c r="Q444" s="3">
        <v>1090297000</v>
      </c>
      <c r="R444" s="35">
        <f>IFERROR(VLOOKUP(J444,Sheet1!A:C,3,0),"")</f>
        <v>1091741799</v>
      </c>
    </row>
    <row r="445" spans="10:18" x14ac:dyDescent="0.2">
      <c r="J445" s="1">
        <v>43999</v>
      </c>
      <c r="K445" t="s">
        <v>943</v>
      </c>
      <c r="L445" s="3"/>
      <c r="M445" s="3">
        <v>723491000</v>
      </c>
      <c r="N445" s="3"/>
      <c r="O445" s="3"/>
      <c r="P445" s="3"/>
      <c r="Q445" s="3">
        <v>723491000</v>
      </c>
      <c r="R445" s="35" t="str">
        <f>IFERROR(VLOOKUP(J445,Sheet1!A:C,3,0),"")</f>
        <v/>
      </c>
    </row>
    <row r="446" spans="10:18" x14ac:dyDescent="0.2">
      <c r="J446" s="1" t="s">
        <v>1501</v>
      </c>
      <c r="K446"/>
      <c r="L446" s="3"/>
      <c r="M446" s="3">
        <v>723491000</v>
      </c>
      <c r="N446" s="3"/>
      <c r="O446" s="3"/>
      <c r="P446" s="3"/>
      <c r="Q446" s="3">
        <v>723491000</v>
      </c>
      <c r="R446" s="35">
        <f>IFERROR(VLOOKUP(J446,Sheet1!A:C,3,0),"")</f>
        <v>970836065</v>
      </c>
    </row>
    <row r="447" spans="10:18" x14ac:dyDescent="0.2">
      <c r="J447" s="1">
        <v>44000</v>
      </c>
      <c r="K447" t="s">
        <v>944</v>
      </c>
      <c r="L447" s="3">
        <v>220000000</v>
      </c>
      <c r="M447" s="3"/>
      <c r="N447" s="3"/>
      <c r="O447" s="3"/>
      <c r="P447" s="3"/>
      <c r="Q447" s="3">
        <v>220000000</v>
      </c>
      <c r="R447" s="35" t="str">
        <f>IFERROR(VLOOKUP(J447,Sheet1!A:C,3,0),"")</f>
        <v/>
      </c>
    </row>
    <row r="448" spans="10:18" x14ac:dyDescent="0.2">
      <c r="J448" s="1">
        <v>44000</v>
      </c>
      <c r="K448" t="s">
        <v>943</v>
      </c>
      <c r="L448" s="3"/>
      <c r="M448" s="3">
        <v>96500000</v>
      </c>
      <c r="N448" s="3"/>
      <c r="O448" s="3"/>
      <c r="P448" s="3"/>
      <c r="Q448" s="3">
        <v>96500000</v>
      </c>
      <c r="R448" s="35" t="str">
        <f>IFERROR(VLOOKUP(J448,Sheet1!A:C,3,0),"")</f>
        <v/>
      </c>
    </row>
    <row r="449" spans="10:18" x14ac:dyDescent="0.2">
      <c r="J449" s="1">
        <v>44000</v>
      </c>
      <c r="K449" t="s">
        <v>945</v>
      </c>
      <c r="L449" s="3"/>
      <c r="M449" s="3">
        <v>860241000</v>
      </c>
      <c r="N449" s="3"/>
      <c r="O449" s="3"/>
      <c r="P449" s="3"/>
      <c r="Q449" s="3">
        <v>860241000</v>
      </c>
      <c r="R449" s="35" t="str">
        <f>IFERROR(VLOOKUP(J449,Sheet1!A:C,3,0),"")</f>
        <v/>
      </c>
    </row>
    <row r="450" spans="10:18" x14ac:dyDescent="0.2">
      <c r="J450" s="1" t="s">
        <v>1502</v>
      </c>
      <c r="K450"/>
      <c r="L450" s="3">
        <v>220000000</v>
      </c>
      <c r="M450" s="3">
        <v>956741000</v>
      </c>
      <c r="N450" s="3"/>
      <c r="O450" s="3"/>
      <c r="P450" s="3"/>
      <c r="Q450" s="3">
        <v>1176741000</v>
      </c>
      <c r="R450" s="35">
        <f>IFERROR(VLOOKUP(J450,Sheet1!A:C,3,0),"")</f>
        <v>1081983526</v>
      </c>
    </row>
    <row r="451" spans="10:18" x14ac:dyDescent="0.2">
      <c r="J451" s="1">
        <v>44001</v>
      </c>
      <c r="K451" t="s">
        <v>947</v>
      </c>
      <c r="L451" s="3"/>
      <c r="M451" s="3">
        <v>962790000</v>
      </c>
      <c r="N451" s="3"/>
      <c r="O451" s="3"/>
      <c r="P451" s="3"/>
      <c r="Q451" s="3">
        <v>962790000</v>
      </c>
      <c r="R451" s="35" t="str">
        <f>IFERROR(VLOOKUP(J451,Sheet1!A:C,3,0),"")</f>
        <v/>
      </c>
    </row>
    <row r="452" spans="10:18" x14ac:dyDescent="0.2">
      <c r="J452" s="1">
        <v>44001</v>
      </c>
      <c r="K452" t="s">
        <v>946</v>
      </c>
      <c r="L452" s="3"/>
      <c r="M452" s="3"/>
      <c r="N452" s="3"/>
      <c r="O452" s="3"/>
      <c r="P452" s="3">
        <v>35000000</v>
      </c>
      <c r="Q452" s="3">
        <v>35000000</v>
      </c>
      <c r="R452" s="35" t="str">
        <f>IFERROR(VLOOKUP(J452,Sheet1!A:C,3,0),"")</f>
        <v/>
      </c>
    </row>
    <row r="453" spans="10:18" x14ac:dyDescent="0.2">
      <c r="J453" s="1" t="s">
        <v>1503</v>
      </c>
      <c r="K453"/>
      <c r="L453" s="3"/>
      <c r="M453" s="3">
        <v>962790000</v>
      </c>
      <c r="N453" s="3"/>
      <c r="O453" s="3"/>
      <c r="P453" s="3">
        <v>35000000</v>
      </c>
      <c r="Q453" s="3">
        <v>997790000</v>
      </c>
      <c r="R453" s="35">
        <f>IFERROR(VLOOKUP(J453,Sheet1!A:C,3,0),"")</f>
        <v>1019373716</v>
      </c>
    </row>
    <row r="454" spans="10:18" x14ac:dyDescent="0.2">
      <c r="J454" s="1">
        <v>44002</v>
      </c>
      <c r="K454" t="s">
        <v>949</v>
      </c>
      <c r="L454" s="3">
        <v>842287000</v>
      </c>
      <c r="M454" s="3"/>
      <c r="N454" s="3"/>
      <c r="O454" s="3"/>
      <c r="P454" s="3"/>
      <c r="Q454" s="3">
        <v>842287000</v>
      </c>
      <c r="R454" s="35" t="str">
        <f>IFERROR(VLOOKUP(J454,Sheet1!A:C,3,0),"")</f>
        <v/>
      </c>
    </row>
    <row r="455" spans="10:18" x14ac:dyDescent="0.2">
      <c r="J455" s="1">
        <v>44002</v>
      </c>
      <c r="K455" t="s">
        <v>948</v>
      </c>
      <c r="L455" s="3">
        <v>211733000</v>
      </c>
      <c r="M455" s="3"/>
      <c r="N455" s="3"/>
      <c r="O455" s="3"/>
      <c r="P455" s="3"/>
      <c r="Q455" s="3">
        <v>211733000</v>
      </c>
      <c r="R455" s="35" t="str">
        <f>IFERROR(VLOOKUP(J455,Sheet1!A:C,3,0),"")</f>
        <v/>
      </c>
    </row>
    <row r="456" spans="10:18" x14ac:dyDescent="0.2">
      <c r="J456" s="1" t="s">
        <v>1504</v>
      </c>
      <c r="K456"/>
      <c r="L456" s="3">
        <v>1054020000</v>
      </c>
      <c r="M456" s="3"/>
      <c r="N456" s="3"/>
      <c r="O456" s="3"/>
      <c r="P456" s="3"/>
      <c r="Q456" s="3">
        <v>1054020000</v>
      </c>
      <c r="R456" s="35">
        <f>IFERROR(VLOOKUP(J456,Sheet1!A:C,3,0),"")</f>
        <v>1349355421</v>
      </c>
    </row>
    <row r="457" spans="10:18" x14ac:dyDescent="0.2">
      <c r="J457" s="1">
        <v>44004</v>
      </c>
      <c r="K457" t="s">
        <v>950</v>
      </c>
      <c r="L457" s="3"/>
      <c r="M457" s="3">
        <v>846282000</v>
      </c>
      <c r="N457" s="3"/>
      <c r="O457" s="3"/>
      <c r="P457" s="3"/>
      <c r="Q457" s="3">
        <v>846282000</v>
      </c>
      <c r="R457" s="35" t="str">
        <f>IFERROR(VLOOKUP(J457,Sheet1!A:C,3,0),"")</f>
        <v/>
      </c>
    </row>
    <row r="458" spans="10:18" x14ac:dyDescent="0.2">
      <c r="J458" s="1">
        <v>44004</v>
      </c>
      <c r="K458" t="s">
        <v>951</v>
      </c>
      <c r="L458" s="3"/>
      <c r="M458" s="3"/>
      <c r="N458" s="3"/>
      <c r="O458" s="3">
        <v>259000000</v>
      </c>
      <c r="P458" s="3"/>
      <c r="Q458" s="3">
        <v>259000000</v>
      </c>
      <c r="R458" s="35" t="str">
        <f>IFERROR(VLOOKUP(J458,Sheet1!A:C,3,0),"")</f>
        <v/>
      </c>
    </row>
    <row r="459" spans="10:18" x14ac:dyDescent="0.2">
      <c r="J459" s="1" t="s">
        <v>1505</v>
      </c>
      <c r="K459"/>
      <c r="L459" s="3"/>
      <c r="M459" s="3">
        <v>846282000</v>
      </c>
      <c r="N459" s="3"/>
      <c r="O459" s="3">
        <v>259000000</v>
      </c>
      <c r="P459" s="3"/>
      <c r="Q459" s="3">
        <v>1105282000</v>
      </c>
      <c r="R459" s="35">
        <f>IFERROR(VLOOKUP(J459,Sheet1!A:C,3,0),"")</f>
        <v>184514388</v>
      </c>
    </row>
    <row r="460" spans="10:18" x14ac:dyDescent="0.2">
      <c r="J460" s="1">
        <v>44005</v>
      </c>
      <c r="K460" t="s">
        <v>953</v>
      </c>
      <c r="L460" s="3"/>
      <c r="M460" s="3">
        <v>69000000</v>
      </c>
      <c r="N460" s="3"/>
      <c r="O460" s="3"/>
      <c r="P460" s="3"/>
      <c r="Q460" s="3">
        <v>69000000</v>
      </c>
      <c r="R460" s="35" t="str">
        <f>IFERROR(VLOOKUP(J460,Sheet1!A:C,3,0),"")</f>
        <v/>
      </c>
    </row>
    <row r="461" spans="10:18" x14ac:dyDescent="0.2">
      <c r="J461" s="1">
        <v>44005</v>
      </c>
      <c r="K461" t="s">
        <v>952</v>
      </c>
      <c r="L461" s="3"/>
      <c r="M461" s="3">
        <v>935921000</v>
      </c>
      <c r="N461" s="3"/>
      <c r="O461" s="3"/>
      <c r="P461" s="3"/>
      <c r="Q461" s="3">
        <v>935921000</v>
      </c>
      <c r="R461" s="35" t="str">
        <f>IFERROR(VLOOKUP(J461,Sheet1!A:C,3,0),"")</f>
        <v/>
      </c>
    </row>
    <row r="462" spans="10:18" x14ac:dyDescent="0.2">
      <c r="J462" s="1" t="s">
        <v>1506</v>
      </c>
      <c r="K462"/>
      <c r="L462" s="3"/>
      <c r="M462" s="3">
        <v>1004921000</v>
      </c>
      <c r="N462" s="3"/>
      <c r="O462" s="3"/>
      <c r="P462" s="3"/>
      <c r="Q462" s="3">
        <v>1004921000</v>
      </c>
      <c r="R462" s="35">
        <f>IFERROR(VLOOKUP(J462,Sheet1!A:C,3,0),"")</f>
        <v>936545274</v>
      </c>
    </row>
    <row r="463" spans="10:18" x14ac:dyDescent="0.2">
      <c r="J463" s="1">
        <v>44006</v>
      </c>
      <c r="K463" t="s">
        <v>954</v>
      </c>
      <c r="L463" s="3"/>
      <c r="M463" s="3">
        <v>894129000</v>
      </c>
      <c r="N463" s="3"/>
      <c r="O463" s="3"/>
      <c r="P463" s="3"/>
      <c r="Q463" s="3">
        <v>894129000</v>
      </c>
      <c r="R463" s="35" t="str">
        <f>IFERROR(VLOOKUP(J463,Sheet1!A:C,3,0),"")</f>
        <v/>
      </c>
    </row>
    <row r="464" spans="10:18" x14ac:dyDescent="0.2">
      <c r="J464" s="1" t="s">
        <v>1507</v>
      </c>
      <c r="K464"/>
      <c r="L464" s="3"/>
      <c r="M464" s="3">
        <v>894129000</v>
      </c>
      <c r="N464" s="3"/>
      <c r="O464" s="3"/>
      <c r="P464" s="3"/>
      <c r="Q464" s="3">
        <v>894129000</v>
      </c>
      <c r="R464" s="35">
        <f>IFERROR(VLOOKUP(J464,Sheet1!A:C,3,0),"")</f>
        <v>909925197</v>
      </c>
    </row>
    <row r="465" spans="10:18" x14ac:dyDescent="0.2">
      <c r="J465" s="1">
        <v>44007</v>
      </c>
      <c r="K465" t="s">
        <v>955</v>
      </c>
      <c r="L465" s="3"/>
      <c r="M465" s="3">
        <v>743024000</v>
      </c>
      <c r="N465" s="3"/>
      <c r="O465" s="3"/>
      <c r="P465" s="3"/>
      <c r="Q465" s="3">
        <v>743024000</v>
      </c>
      <c r="R465" s="35" t="str">
        <f>IFERROR(VLOOKUP(J465,Sheet1!A:C,3,0),"")</f>
        <v/>
      </c>
    </row>
    <row r="466" spans="10:18" x14ac:dyDescent="0.2">
      <c r="J466" s="1" t="s">
        <v>1508</v>
      </c>
      <c r="K466"/>
      <c r="L466" s="3"/>
      <c r="M466" s="3">
        <v>743024000</v>
      </c>
      <c r="N466" s="3"/>
      <c r="O466" s="3"/>
      <c r="P466" s="3"/>
      <c r="Q466" s="3">
        <v>743024000</v>
      </c>
      <c r="R466" s="35">
        <f>IFERROR(VLOOKUP(J466,Sheet1!A:C,3,0),"")</f>
        <v>743718697</v>
      </c>
    </row>
    <row r="467" spans="10:18" x14ac:dyDescent="0.2">
      <c r="J467" s="1">
        <v>44008</v>
      </c>
      <c r="K467" t="s">
        <v>957</v>
      </c>
      <c r="L467" s="3"/>
      <c r="M467" s="3"/>
      <c r="N467" s="3"/>
      <c r="O467" s="3"/>
      <c r="P467" s="3">
        <v>3662000</v>
      </c>
      <c r="Q467" s="3">
        <v>3662000</v>
      </c>
      <c r="R467" s="35" t="str">
        <f>IFERROR(VLOOKUP(J467,Sheet1!A:C,3,0),"")</f>
        <v/>
      </c>
    </row>
    <row r="468" spans="10:18" x14ac:dyDescent="0.2">
      <c r="J468" s="1">
        <v>44008</v>
      </c>
      <c r="K468" t="s">
        <v>956</v>
      </c>
      <c r="L468" s="3"/>
      <c r="M468" s="3">
        <v>838484000</v>
      </c>
      <c r="N468" s="3"/>
      <c r="O468" s="3"/>
      <c r="P468" s="3"/>
      <c r="Q468" s="3">
        <v>838484000</v>
      </c>
      <c r="R468" s="35" t="str">
        <f>IFERROR(VLOOKUP(J468,Sheet1!A:C,3,0),"")</f>
        <v/>
      </c>
    </row>
    <row r="469" spans="10:18" x14ac:dyDescent="0.2">
      <c r="J469" s="1" t="s">
        <v>1509</v>
      </c>
      <c r="K469"/>
      <c r="L469" s="3"/>
      <c r="M469" s="3">
        <v>838484000</v>
      </c>
      <c r="N469" s="3"/>
      <c r="O469" s="3"/>
      <c r="P469" s="3">
        <v>3662000</v>
      </c>
      <c r="Q469" s="3">
        <v>842146000</v>
      </c>
      <c r="R469" s="35">
        <f>IFERROR(VLOOKUP(J469,Sheet1!A:C,3,0),"")</f>
        <v>846325792</v>
      </c>
    </row>
    <row r="470" spans="10:18" x14ac:dyDescent="0.2">
      <c r="J470" s="1">
        <v>44009</v>
      </c>
      <c r="K470" t="s">
        <v>958</v>
      </c>
      <c r="L470" s="3">
        <v>811160000</v>
      </c>
      <c r="M470" s="3"/>
      <c r="N470" s="3"/>
      <c r="O470" s="3"/>
      <c r="P470" s="3"/>
      <c r="Q470" s="3">
        <v>811160000</v>
      </c>
      <c r="R470" s="35" t="str">
        <f>IFERROR(VLOOKUP(J470,Sheet1!A:C,3,0),"")</f>
        <v/>
      </c>
    </row>
    <row r="471" spans="10:18" x14ac:dyDescent="0.2">
      <c r="J471" s="1" t="s">
        <v>1510</v>
      </c>
      <c r="K471"/>
      <c r="L471" s="3">
        <v>811160000</v>
      </c>
      <c r="M471" s="3"/>
      <c r="N471" s="3"/>
      <c r="O471" s="3"/>
      <c r="P471" s="3"/>
      <c r="Q471" s="3">
        <v>811160000</v>
      </c>
      <c r="R471" s="35">
        <f>IFERROR(VLOOKUP(J471,Sheet1!A:C,3,0),"")</f>
        <v>891322174</v>
      </c>
    </row>
    <row r="472" spans="10:18" x14ac:dyDescent="0.2">
      <c r="J472" s="1">
        <v>44011</v>
      </c>
      <c r="K472" t="s">
        <v>959</v>
      </c>
      <c r="L472" s="3"/>
      <c r="M472" s="3">
        <v>231365000</v>
      </c>
      <c r="N472" s="3"/>
      <c r="O472" s="3"/>
      <c r="P472" s="3"/>
      <c r="Q472" s="3">
        <v>231365000</v>
      </c>
      <c r="R472" s="35" t="str">
        <f>IFERROR(VLOOKUP(J472,Sheet1!A:C,3,0),"")</f>
        <v/>
      </c>
    </row>
    <row r="473" spans="10:18" x14ac:dyDescent="0.2">
      <c r="J473" s="1">
        <v>44011</v>
      </c>
      <c r="K473" t="s">
        <v>961</v>
      </c>
      <c r="L473" s="3"/>
      <c r="M473" s="3"/>
      <c r="N473" s="3"/>
      <c r="O473" s="3"/>
      <c r="P473" s="3">
        <v>7000000</v>
      </c>
      <c r="Q473" s="3">
        <v>7000000</v>
      </c>
      <c r="R473" s="35" t="str">
        <f>IFERROR(VLOOKUP(J473,Sheet1!A:C,3,0),"")</f>
        <v/>
      </c>
    </row>
    <row r="474" spans="10:18" x14ac:dyDescent="0.2">
      <c r="J474" s="1">
        <v>44011</v>
      </c>
      <c r="K474" t="s">
        <v>960</v>
      </c>
      <c r="L474" s="3"/>
      <c r="M474" s="3">
        <v>672112000</v>
      </c>
      <c r="N474" s="3"/>
      <c r="O474" s="3"/>
      <c r="P474" s="3"/>
      <c r="Q474" s="3">
        <v>672112000</v>
      </c>
      <c r="R474" s="35" t="str">
        <f>IFERROR(VLOOKUP(J474,Sheet1!A:C,3,0),"")</f>
        <v/>
      </c>
    </row>
    <row r="475" spans="10:18" x14ac:dyDescent="0.2">
      <c r="J475" s="1" t="s">
        <v>1511</v>
      </c>
      <c r="K475"/>
      <c r="L475" s="3"/>
      <c r="M475" s="3">
        <v>903477000</v>
      </c>
      <c r="N475" s="3"/>
      <c r="O475" s="3"/>
      <c r="P475" s="3">
        <v>7000000</v>
      </c>
      <c r="Q475" s="3">
        <v>910477000</v>
      </c>
      <c r="R475" s="35">
        <f>IFERROR(VLOOKUP(J475,Sheet1!A:C,3,0),"")</f>
        <v>185712982</v>
      </c>
    </row>
    <row r="476" spans="10:18" x14ac:dyDescent="0.2">
      <c r="J476" s="1">
        <v>44012</v>
      </c>
      <c r="K476" t="s">
        <v>962</v>
      </c>
      <c r="L476" s="3">
        <v>1051745000</v>
      </c>
      <c r="M476" s="3"/>
      <c r="N476" s="3"/>
      <c r="O476" s="3"/>
      <c r="P476" s="3"/>
      <c r="Q476" s="3">
        <v>1051745000</v>
      </c>
      <c r="R476" s="35" t="str">
        <f>IFERROR(VLOOKUP(J476,Sheet1!A:C,3,0),"")</f>
        <v/>
      </c>
    </row>
    <row r="477" spans="10:18" x14ac:dyDescent="0.2">
      <c r="J477" s="1" t="s">
        <v>1512</v>
      </c>
      <c r="K477"/>
      <c r="L477" s="3">
        <v>1051745000</v>
      </c>
      <c r="M477" s="3"/>
      <c r="N477" s="3"/>
      <c r="O477" s="3"/>
      <c r="P477" s="3"/>
      <c r="Q477" s="3">
        <v>1051745000</v>
      </c>
      <c r="R477" s="35">
        <f>IFERROR(VLOOKUP(J477,Sheet1!A:C,3,0),"")</f>
        <v>1070519174</v>
      </c>
    </row>
    <row r="478" spans="10:18" x14ac:dyDescent="0.2">
      <c r="J478" s="1">
        <v>44013</v>
      </c>
      <c r="K478" t="s">
        <v>151</v>
      </c>
      <c r="L478" s="3"/>
      <c r="M478" s="3"/>
      <c r="N478" s="3"/>
      <c r="O478" s="3">
        <v>2800000</v>
      </c>
      <c r="P478" s="3"/>
      <c r="Q478" s="3">
        <v>2800000</v>
      </c>
      <c r="R478" s="35" t="str">
        <f>IFERROR(VLOOKUP(J478,Sheet1!A:C,3,0),"")</f>
        <v/>
      </c>
    </row>
    <row r="479" spans="10:18" x14ac:dyDescent="0.2">
      <c r="J479" s="1">
        <v>44013</v>
      </c>
      <c r="K479" t="s">
        <v>964</v>
      </c>
      <c r="L479" s="3"/>
      <c r="M479" s="3"/>
      <c r="N479" s="3"/>
      <c r="O479" s="3"/>
      <c r="P479" s="3">
        <v>70000000</v>
      </c>
      <c r="Q479" s="3">
        <v>70000000</v>
      </c>
      <c r="R479" s="35" t="str">
        <f>IFERROR(VLOOKUP(J479,Sheet1!A:C,3,0),"")</f>
        <v/>
      </c>
    </row>
    <row r="480" spans="10:18" x14ac:dyDescent="0.2">
      <c r="J480" s="1">
        <v>44013</v>
      </c>
      <c r="K480" t="s">
        <v>963</v>
      </c>
      <c r="L480" s="3">
        <v>1071524000</v>
      </c>
      <c r="M480" s="3"/>
      <c r="N480" s="3"/>
      <c r="O480" s="3"/>
      <c r="P480" s="3"/>
      <c r="Q480" s="3">
        <v>1071524000</v>
      </c>
      <c r="R480" s="35" t="str">
        <f>IFERROR(VLOOKUP(J480,Sheet1!A:C,3,0),"")</f>
        <v/>
      </c>
    </row>
    <row r="481" spans="10:18" x14ac:dyDescent="0.2">
      <c r="J481" s="1" t="s">
        <v>1513</v>
      </c>
      <c r="K481"/>
      <c r="L481" s="3">
        <v>1071524000</v>
      </c>
      <c r="M481" s="3"/>
      <c r="N481" s="3"/>
      <c r="O481" s="3">
        <v>2800000</v>
      </c>
      <c r="P481" s="3">
        <v>70000000</v>
      </c>
      <c r="Q481" s="3">
        <v>1144324000</v>
      </c>
      <c r="R481" s="35">
        <f>IFERROR(VLOOKUP(J481,Sheet1!A:C,3,0),"")</f>
        <v>1439197328</v>
      </c>
    </row>
    <row r="482" spans="10:18" x14ac:dyDescent="0.2">
      <c r="J482" s="1">
        <v>44014</v>
      </c>
      <c r="K482" t="s">
        <v>965</v>
      </c>
      <c r="L482" s="3"/>
      <c r="M482" s="3">
        <v>828932000</v>
      </c>
      <c r="N482" s="3"/>
      <c r="O482" s="3"/>
      <c r="P482" s="3"/>
      <c r="Q482" s="3">
        <v>828932000</v>
      </c>
      <c r="R482" s="35" t="str">
        <f>IFERROR(VLOOKUP(J482,Sheet1!A:C,3,0),"")</f>
        <v/>
      </c>
    </row>
    <row r="483" spans="10:18" x14ac:dyDescent="0.2">
      <c r="J483" s="1" t="s">
        <v>1514</v>
      </c>
      <c r="K483"/>
      <c r="L483" s="3"/>
      <c r="M483" s="3">
        <v>828932000</v>
      </c>
      <c r="N483" s="3"/>
      <c r="O483" s="3"/>
      <c r="P483" s="3"/>
      <c r="Q483" s="3">
        <v>828932000</v>
      </c>
      <c r="R483" s="35">
        <f>IFERROR(VLOOKUP(J483,Sheet1!A:C,3,0),"")</f>
        <v>845100380</v>
      </c>
    </row>
    <row r="484" spans="10:18" x14ac:dyDescent="0.2">
      <c r="J484" s="1">
        <v>44015</v>
      </c>
      <c r="K484" t="s">
        <v>966</v>
      </c>
      <c r="L484" s="3"/>
      <c r="M484" s="3">
        <v>763184000</v>
      </c>
      <c r="N484" s="3"/>
      <c r="O484" s="3"/>
      <c r="P484" s="3"/>
      <c r="Q484" s="3">
        <v>763184000</v>
      </c>
      <c r="R484" s="35" t="str">
        <f>IFERROR(VLOOKUP(J484,Sheet1!A:C,3,0),"")</f>
        <v/>
      </c>
    </row>
    <row r="485" spans="10:18" x14ac:dyDescent="0.2">
      <c r="J485" s="1">
        <v>44015</v>
      </c>
      <c r="K485" t="s">
        <v>205</v>
      </c>
      <c r="L485" s="3"/>
      <c r="M485" s="3"/>
      <c r="N485" s="3">
        <v>297330000</v>
      </c>
      <c r="O485" s="3"/>
      <c r="P485" s="3"/>
      <c r="Q485" s="3">
        <v>297330000</v>
      </c>
      <c r="R485" s="35" t="str">
        <f>IFERROR(VLOOKUP(J485,Sheet1!A:C,3,0),"")</f>
        <v/>
      </c>
    </row>
    <row r="486" spans="10:18" x14ac:dyDescent="0.2">
      <c r="J486" s="1" t="s">
        <v>1515</v>
      </c>
      <c r="K486"/>
      <c r="L486" s="3"/>
      <c r="M486" s="3">
        <v>763184000</v>
      </c>
      <c r="N486" s="3">
        <v>297330000</v>
      </c>
      <c r="O486" s="3"/>
      <c r="P486" s="3"/>
      <c r="Q486" s="3">
        <v>1060514000</v>
      </c>
      <c r="R486" s="35">
        <f>IFERROR(VLOOKUP(J486,Sheet1!A:C,3,0),"")</f>
        <v>1147407370</v>
      </c>
    </row>
    <row r="487" spans="10:18" x14ac:dyDescent="0.2">
      <c r="J487" s="1">
        <v>44018</v>
      </c>
      <c r="K487" t="s">
        <v>967</v>
      </c>
      <c r="L487" s="3"/>
      <c r="M487" s="3">
        <v>1858877000</v>
      </c>
      <c r="N487" s="3"/>
      <c r="O487" s="3"/>
      <c r="P487" s="3"/>
      <c r="Q487" s="3">
        <v>1858877000</v>
      </c>
      <c r="R487" s="35" t="str">
        <f>IFERROR(VLOOKUP(J487,Sheet1!A:C,3,0),"")</f>
        <v/>
      </c>
    </row>
    <row r="488" spans="10:18" x14ac:dyDescent="0.2">
      <c r="J488" s="1" t="s">
        <v>1516</v>
      </c>
      <c r="K488"/>
      <c r="L488" s="3"/>
      <c r="M488" s="3">
        <v>1858877000</v>
      </c>
      <c r="N488" s="3"/>
      <c r="O488" s="3"/>
      <c r="P488" s="3"/>
      <c r="Q488" s="3">
        <v>1858877000</v>
      </c>
      <c r="R488" s="35">
        <f>IFERROR(VLOOKUP(J488,Sheet1!A:C,3,0),"")</f>
        <v>169420701</v>
      </c>
    </row>
    <row r="489" spans="10:18" x14ac:dyDescent="0.2">
      <c r="J489" s="1">
        <v>44019</v>
      </c>
      <c r="K489" t="s">
        <v>968</v>
      </c>
      <c r="L489" s="3"/>
      <c r="M489" s="3">
        <v>1115666000</v>
      </c>
      <c r="N489" s="3"/>
      <c r="O489" s="3"/>
      <c r="P489" s="3"/>
      <c r="Q489" s="3">
        <v>1115666000</v>
      </c>
      <c r="R489" s="35" t="str">
        <f>IFERROR(VLOOKUP(J489,Sheet1!A:C,3,0),"")</f>
        <v/>
      </c>
    </row>
    <row r="490" spans="10:18" x14ac:dyDescent="0.2">
      <c r="J490" s="1">
        <v>44019</v>
      </c>
      <c r="K490" t="s">
        <v>969</v>
      </c>
      <c r="L490" s="3"/>
      <c r="M490" s="3"/>
      <c r="N490" s="3"/>
      <c r="O490" s="3"/>
      <c r="P490" s="3">
        <v>5000000</v>
      </c>
      <c r="Q490" s="3">
        <v>5000000</v>
      </c>
      <c r="R490" s="35" t="str">
        <f>IFERROR(VLOOKUP(J490,Sheet1!A:C,3,0),"")</f>
        <v/>
      </c>
    </row>
    <row r="491" spans="10:18" x14ac:dyDescent="0.2">
      <c r="J491" s="1" t="s">
        <v>1517</v>
      </c>
      <c r="K491"/>
      <c r="L491" s="3"/>
      <c r="M491" s="3">
        <v>1115666000</v>
      </c>
      <c r="N491" s="3"/>
      <c r="O491" s="3"/>
      <c r="P491" s="3">
        <v>5000000</v>
      </c>
      <c r="Q491" s="3">
        <v>1120666000</v>
      </c>
      <c r="R491" s="35">
        <f>IFERROR(VLOOKUP(J491,Sheet1!A:C,3,0),"")</f>
        <v>1278692808</v>
      </c>
    </row>
    <row r="492" spans="10:18" x14ac:dyDescent="0.2">
      <c r="J492" s="1">
        <v>44020</v>
      </c>
      <c r="K492" t="s">
        <v>970</v>
      </c>
      <c r="L492" s="3"/>
      <c r="M492" s="3">
        <v>918545000</v>
      </c>
      <c r="N492" s="3"/>
      <c r="O492" s="3"/>
      <c r="P492" s="3"/>
      <c r="Q492" s="3">
        <v>918545000</v>
      </c>
      <c r="R492" s="35" t="str">
        <f>IFERROR(VLOOKUP(J492,Sheet1!A:C,3,0),"")</f>
        <v/>
      </c>
    </row>
    <row r="493" spans="10:18" x14ac:dyDescent="0.2">
      <c r="J493" s="1" t="s">
        <v>1518</v>
      </c>
      <c r="K493"/>
      <c r="L493" s="3"/>
      <c r="M493" s="3">
        <v>918545000</v>
      </c>
      <c r="N493" s="3"/>
      <c r="O493" s="3"/>
      <c r="P493" s="3"/>
      <c r="Q493" s="3">
        <v>918545000</v>
      </c>
      <c r="R493" s="35">
        <f>IFERROR(VLOOKUP(J493,Sheet1!A:C,3,0),"")</f>
        <v>1125580470</v>
      </c>
    </row>
    <row r="494" spans="10:18" x14ac:dyDescent="0.2">
      <c r="J494" s="1">
        <v>44021</v>
      </c>
      <c r="K494" t="s">
        <v>973</v>
      </c>
      <c r="L494" s="3"/>
      <c r="M494" s="3">
        <v>207035500</v>
      </c>
      <c r="N494" s="3"/>
      <c r="O494" s="3"/>
      <c r="P494" s="3"/>
      <c r="Q494" s="3">
        <v>207035500</v>
      </c>
      <c r="R494" s="35" t="str">
        <f>IFERROR(VLOOKUP(J494,Sheet1!A:C,3,0),"")</f>
        <v/>
      </c>
    </row>
    <row r="495" spans="10:18" x14ac:dyDescent="0.2">
      <c r="J495" s="1">
        <v>44021</v>
      </c>
      <c r="K495" t="s">
        <v>972</v>
      </c>
      <c r="L495" s="3"/>
      <c r="M495" s="3">
        <v>645040000</v>
      </c>
      <c r="N495" s="3"/>
      <c r="O495" s="3"/>
      <c r="P495" s="3"/>
      <c r="Q495" s="3">
        <v>645040000</v>
      </c>
      <c r="R495" s="35" t="str">
        <f>IFERROR(VLOOKUP(J495,Sheet1!A:C,3,0),"")</f>
        <v/>
      </c>
    </row>
    <row r="496" spans="10:18" x14ac:dyDescent="0.2">
      <c r="J496" s="1">
        <v>44021</v>
      </c>
      <c r="K496" t="s">
        <v>971</v>
      </c>
      <c r="L496" s="3"/>
      <c r="M496" s="3">
        <v>165532500</v>
      </c>
      <c r="N496" s="3"/>
      <c r="O496" s="3"/>
      <c r="P496" s="3"/>
      <c r="Q496" s="3">
        <v>165532500</v>
      </c>
      <c r="R496" s="35" t="str">
        <f>IFERROR(VLOOKUP(J496,Sheet1!A:C,3,0),"")</f>
        <v/>
      </c>
    </row>
    <row r="497" spans="10:18" x14ac:dyDescent="0.2">
      <c r="J497" s="1">
        <v>44021</v>
      </c>
      <c r="K497" t="s">
        <v>974</v>
      </c>
      <c r="L497" s="3"/>
      <c r="M497" s="3"/>
      <c r="N497" s="3"/>
      <c r="O497" s="3"/>
      <c r="P497" s="3">
        <v>150000000</v>
      </c>
      <c r="Q497" s="3">
        <v>150000000</v>
      </c>
      <c r="R497" s="35" t="str">
        <f>IFERROR(VLOOKUP(J497,Sheet1!A:C,3,0),"")</f>
        <v/>
      </c>
    </row>
    <row r="498" spans="10:18" x14ac:dyDescent="0.2">
      <c r="J498" s="1" t="s">
        <v>1519</v>
      </c>
      <c r="K498"/>
      <c r="L498" s="3"/>
      <c r="M498" s="3">
        <v>1017608000</v>
      </c>
      <c r="N498" s="3"/>
      <c r="O498" s="3"/>
      <c r="P498" s="3">
        <v>150000000</v>
      </c>
      <c r="Q498" s="3">
        <v>1167608000</v>
      </c>
      <c r="R498" s="35">
        <f>IFERROR(VLOOKUP(J498,Sheet1!A:C,3,0),"")</f>
        <v>902494923</v>
      </c>
    </row>
    <row r="499" spans="10:18" x14ac:dyDescent="0.2">
      <c r="J499" s="1">
        <v>44022</v>
      </c>
      <c r="K499" t="s">
        <v>975</v>
      </c>
      <c r="L499" s="3"/>
      <c r="M499" s="3">
        <v>948338000</v>
      </c>
      <c r="N499" s="3"/>
      <c r="O499" s="3"/>
      <c r="P499" s="3"/>
      <c r="Q499" s="3">
        <v>948338000</v>
      </c>
      <c r="R499" s="35" t="str">
        <f>IFERROR(VLOOKUP(J499,Sheet1!A:C,3,0),"")</f>
        <v/>
      </c>
    </row>
    <row r="500" spans="10:18" x14ac:dyDescent="0.2">
      <c r="J500" s="1" t="s">
        <v>1520</v>
      </c>
      <c r="K500"/>
      <c r="L500" s="3"/>
      <c r="M500" s="3">
        <v>948338000</v>
      </c>
      <c r="N500" s="3"/>
      <c r="O500" s="3"/>
      <c r="P500" s="3"/>
      <c r="Q500" s="3">
        <v>948338000</v>
      </c>
      <c r="R500" s="35">
        <f>IFERROR(VLOOKUP(J500,Sheet1!A:C,3,0),"")</f>
        <v>1008174922</v>
      </c>
    </row>
    <row r="501" spans="10:18" x14ac:dyDescent="0.2">
      <c r="J501" s="1">
        <v>44023</v>
      </c>
      <c r="K501" t="s">
        <v>976</v>
      </c>
      <c r="L501" s="3">
        <v>837209000</v>
      </c>
      <c r="M501" s="3"/>
      <c r="N501" s="3"/>
      <c r="O501" s="3"/>
      <c r="P501" s="3"/>
      <c r="Q501" s="3">
        <v>837209000</v>
      </c>
      <c r="R501" s="35" t="str">
        <f>IFERROR(VLOOKUP(J501,Sheet1!A:C,3,0),"")</f>
        <v/>
      </c>
    </row>
    <row r="502" spans="10:18" x14ac:dyDescent="0.2">
      <c r="J502" s="1">
        <v>44023</v>
      </c>
      <c r="K502" t="s">
        <v>977</v>
      </c>
      <c r="L502" s="3"/>
      <c r="M502" s="3"/>
      <c r="N502" s="3"/>
      <c r="O502" s="3"/>
      <c r="P502" s="3">
        <v>100817000</v>
      </c>
      <c r="Q502" s="3">
        <v>100817000</v>
      </c>
      <c r="R502" s="35" t="str">
        <f>IFERROR(VLOOKUP(J502,Sheet1!A:C,3,0),"")</f>
        <v/>
      </c>
    </row>
    <row r="503" spans="10:18" x14ac:dyDescent="0.2">
      <c r="J503" s="1">
        <v>44023</v>
      </c>
      <c r="K503" t="s">
        <v>978</v>
      </c>
      <c r="L503" s="3"/>
      <c r="M503" s="3"/>
      <c r="N503" s="3"/>
      <c r="O503" s="3"/>
      <c r="P503" s="3">
        <v>300000000</v>
      </c>
      <c r="Q503" s="3">
        <v>300000000</v>
      </c>
      <c r="R503" s="35" t="str">
        <f>IFERROR(VLOOKUP(J503,Sheet1!A:C,3,0),"")</f>
        <v/>
      </c>
    </row>
    <row r="504" spans="10:18" x14ac:dyDescent="0.2">
      <c r="J504" s="1">
        <v>44023</v>
      </c>
      <c r="K504" t="s">
        <v>979</v>
      </c>
      <c r="L504" s="3"/>
      <c r="M504" s="3"/>
      <c r="N504" s="3"/>
      <c r="O504" s="3"/>
      <c r="P504" s="3">
        <v>10000000</v>
      </c>
      <c r="Q504" s="3">
        <v>10000000</v>
      </c>
      <c r="R504" s="35" t="str">
        <f>IFERROR(VLOOKUP(J504,Sheet1!A:C,3,0),"")</f>
        <v/>
      </c>
    </row>
    <row r="505" spans="10:18" x14ac:dyDescent="0.2">
      <c r="J505" s="1">
        <v>44023</v>
      </c>
      <c r="K505" t="s">
        <v>980</v>
      </c>
      <c r="L505" s="3"/>
      <c r="M505" s="3"/>
      <c r="N505" s="3"/>
      <c r="O505" s="3"/>
      <c r="P505" s="3">
        <v>57000000</v>
      </c>
      <c r="Q505" s="3">
        <v>57000000</v>
      </c>
      <c r="R505" s="35" t="str">
        <f>IFERROR(VLOOKUP(J505,Sheet1!A:C,3,0),"")</f>
        <v/>
      </c>
    </row>
    <row r="506" spans="10:18" x14ac:dyDescent="0.2">
      <c r="J506" s="1" t="s">
        <v>1521</v>
      </c>
      <c r="K506"/>
      <c r="L506" s="3">
        <v>837209000</v>
      </c>
      <c r="M506" s="3"/>
      <c r="N506" s="3"/>
      <c r="O506" s="3"/>
      <c r="P506" s="3">
        <v>467817000</v>
      </c>
      <c r="Q506" s="3">
        <v>1305026000</v>
      </c>
      <c r="R506" s="35">
        <f>IFERROR(VLOOKUP(J506,Sheet1!A:C,3,0),"")</f>
        <v>1414590033</v>
      </c>
    </row>
    <row r="507" spans="10:18" x14ac:dyDescent="0.2">
      <c r="J507" s="1">
        <v>44025</v>
      </c>
      <c r="K507" t="s">
        <v>149</v>
      </c>
      <c r="L507" s="3"/>
      <c r="M507" s="3"/>
      <c r="N507" s="3"/>
      <c r="O507" s="3">
        <v>32943000</v>
      </c>
      <c r="P507" s="3"/>
      <c r="Q507" s="3">
        <v>32943000</v>
      </c>
      <c r="R507" s="35" t="str">
        <f>IFERROR(VLOOKUP(J507,Sheet1!A:C,3,0),"")</f>
        <v/>
      </c>
    </row>
    <row r="508" spans="10:18" x14ac:dyDescent="0.2">
      <c r="J508" s="1">
        <v>44025</v>
      </c>
      <c r="K508" t="s">
        <v>981</v>
      </c>
      <c r="L508" s="3"/>
      <c r="M508" s="3">
        <v>896821000</v>
      </c>
      <c r="N508" s="3"/>
      <c r="O508" s="3"/>
      <c r="P508" s="3"/>
      <c r="Q508" s="3">
        <v>896821000</v>
      </c>
      <c r="R508" s="35" t="str">
        <f>IFERROR(VLOOKUP(J508,Sheet1!A:C,3,0),"")</f>
        <v/>
      </c>
    </row>
    <row r="509" spans="10:18" x14ac:dyDescent="0.2">
      <c r="J509" s="1" t="s">
        <v>1522</v>
      </c>
      <c r="K509"/>
      <c r="L509" s="3"/>
      <c r="M509" s="3">
        <v>896821000</v>
      </c>
      <c r="N509" s="3"/>
      <c r="O509" s="3">
        <v>32943000</v>
      </c>
      <c r="P509" s="3"/>
      <c r="Q509" s="3">
        <v>929764000</v>
      </c>
      <c r="R509" s="35">
        <f>IFERROR(VLOOKUP(J509,Sheet1!A:C,3,0),"")</f>
        <v>212266029</v>
      </c>
    </row>
    <row r="510" spans="10:18" x14ac:dyDescent="0.2">
      <c r="J510" s="1">
        <v>44026</v>
      </c>
      <c r="K510" t="s">
        <v>146</v>
      </c>
      <c r="L510" s="3"/>
      <c r="M510" s="3"/>
      <c r="N510" s="3"/>
      <c r="O510" s="3">
        <v>25929000</v>
      </c>
      <c r="P510" s="3"/>
      <c r="Q510" s="3">
        <v>25929000</v>
      </c>
      <c r="R510" s="35" t="str">
        <f>IFERROR(VLOOKUP(J510,Sheet1!A:C,3,0),"")</f>
        <v/>
      </c>
    </row>
    <row r="511" spans="10:18" x14ac:dyDescent="0.2">
      <c r="J511" s="1">
        <v>44026</v>
      </c>
      <c r="K511" t="s">
        <v>982</v>
      </c>
      <c r="L511" s="3"/>
      <c r="M511" s="3">
        <v>1140599000</v>
      </c>
      <c r="N511" s="3"/>
      <c r="O511" s="3"/>
      <c r="P511" s="3"/>
      <c r="Q511" s="3">
        <v>1140599000</v>
      </c>
      <c r="R511" s="35" t="str">
        <f>IFERROR(VLOOKUP(J511,Sheet1!A:C,3,0),"")</f>
        <v/>
      </c>
    </row>
    <row r="512" spans="10:18" x14ac:dyDescent="0.2">
      <c r="J512" s="1" t="s">
        <v>1523</v>
      </c>
      <c r="K512"/>
      <c r="L512" s="3"/>
      <c r="M512" s="3">
        <v>1140599000</v>
      </c>
      <c r="N512" s="3"/>
      <c r="O512" s="3">
        <v>25929000</v>
      </c>
      <c r="P512" s="3"/>
      <c r="Q512" s="3">
        <v>1166528000</v>
      </c>
      <c r="R512" s="35">
        <f>IFERROR(VLOOKUP(J512,Sheet1!A:C,3,0),"")</f>
        <v>1167152565</v>
      </c>
    </row>
    <row r="513" spans="10:18" x14ac:dyDescent="0.2">
      <c r="J513" s="1">
        <v>44027</v>
      </c>
      <c r="K513" t="s">
        <v>983</v>
      </c>
      <c r="L513" s="3"/>
      <c r="M513" s="3">
        <v>1005466000</v>
      </c>
      <c r="N513" s="3"/>
      <c r="O513" s="3"/>
      <c r="P513" s="3"/>
      <c r="Q513" s="3">
        <v>1005466000</v>
      </c>
      <c r="R513" s="35" t="str">
        <f>IFERROR(VLOOKUP(J513,Sheet1!A:C,3,0),"")</f>
        <v/>
      </c>
    </row>
    <row r="514" spans="10:18" x14ac:dyDescent="0.2">
      <c r="J514" s="1">
        <v>44027</v>
      </c>
      <c r="K514" t="s">
        <v>984</v>
      </c>
      <c r="L514" s="3"/>
      <c r="M514" s="3"/>
      <c r="N514" s="3"/>
      <c r="O514" s="3"/>
      <c r="P514" s="3">
        <v>68166881</v>
      </c>
      <c r="Q514" s="3">
        <v>68166881</v>
      </c>
      <c r="R514" s="35" t="str">
        <f>IFERROR(VLOOKUP(J514,Sheet1!A:C,3,0),"")</f>
        <v/>
      </c>
    </row>
    <row r="515" spans="10:18" x14ac:dyDescent="0.2">
      <c r="J515" s="1" t="s">
        <v>1524</v>
      </c>
      <c r="K515"/>
      <c r="L515" s="3"/>
      <c r="M515" s="3">
        <v>1005466000</v>
      </c>
      <c r="N515" s="3"/>
      <c r="O515" s="3"/>
      <c r="P515" s="3">
        <v>68166881</v>
      </c>
      <c r="Q515" s="3">
        <v>1073632881</v>
      </c>
      <c r="R515" s="35">
        <f>IFERROR(VLOOKUP(J515,Sheet1!A:C,3,0),"")</f>
        <v>1095118521</v>
      </c>
    </row>
    <row r="516" spans="10:18" x14ac:dyDescent="0.2">
      <c r="J516" s="1">
        <v>44028</v>
      </c>
      <c r="K516" t="s">
        <v>985</v>
      </c>
      <c r="L516" s="3"/>
      <c r="M516" s="3">
        <v>757650000</v>
      </c>
      <c r="N516" s="3"/>
      <c r="O516" s="3"/>
      <c r="P516" s="3"/>
      <c r="Q516" s="3">
        <v>757650000</v>
      </c>
      <c r="R516" s="35" t="str">
        <f>IFERROR(VLOOKUP(J516,Sheet1!A:C,3,0),"")</f>
        <v/>
      </c>
    </row>
    <row r="517" spans="10:18" x14ac:dyDescent="0.2">
      <c r="J517" s="1">
        <v>44028</v>
      </c>
      <c r="K517" t="s">
        <v>986</v>
      </c>
      <c r="L517" s="3"/>
      <c r="M517" s="3"/>
      <c r="N517" s="3"/>
      <c r="O517" s="3"/>
      <c r="P517" s="3">
        <v>4637934</v>
      </c>
      <c r="Q517" s="3">
        <v>4637934</v>
      </c>
      <c r="R517" s="35" t="str">
        <f>IFERROR(VLOOKUP(J517,Sheet1!A:C,3,0),"")</f>
        <v/>
      </c>
    </row>
    <row r="518" spans="10:18" x14ac:dyDescent="0.2">
      <c r="J518" s="1" t="s">
        <v>1525</v>
      </c>
      <c r="K518"/>
      <c r="L518" s="3"/>
      <c r="M518" s="3">
        <v>757650000</v>
      </c>
      <c r="N518" s="3"/>
      <c r="O518" s="3"/>
      <c r="P518" s="3">
        <v>4637934</v>
      </c>
      <c r="Q518" s="3">
        <v>762287934</v>
      </c>
      <c r="R518" s="35">
        <f>IFERROR(VLOOKUP(J518,Sheet1!A:C,3,0),"")</f>
        <v>763226734</v>
      </c>
    </row>
    <row r="519" spans="10:18" x14ac:dyDescent="0.2">
      <c r="J519" s="1">
        <v>44029</v>
      </c>
      <c r="K519" t="s">
        <v>987</v>
      </c>
      <c r="L519" s="3"/>
      <c r="M519" s="3">
        <v>907219000</v>
      </c>
      <c r="N519" s="3"/>
      <c r="O519" s="3"/>
      <c r="P519" s="3"/>
      <c r="Q519" s="3">
        <v>907219000</v>
      </c>
      <c r="R519" s="35" t="str">
        <f>IFERROR(VLOOKUP(J519,Sheet1!A:C,3,0),"")</f>
        <v/>
      </c>
    </row>
    <row r="520" spans="10:18" x14ac:dyDescent="0.2">
      <c r="J520" s="1">
        <v>44029</v>
      </c>
      <c r="K520" t="s">
        <v>988</v>
      </c>
      <c r="L520" s="3"/>
      <c r="M520" s="3"/>
      <c r="N520" s="3"/>
      <c r="O520" s="3"/>
      <c r="P520" s="3">
        <v>2357000</v>
      </c>
      <c r="Q520" s="3">
        <v>2357000</v>
      </c>
      <c r="R520" s="35" t="str">
        <f>IFERROR(VLOOKUP(J520,Sheet1!A:C,3,0),"")</f>
        <v/>
      </c>
    </row>
    <row r="521" spans="10:18" x14ac:dyDescent="0.2">
      <c r="J521" s="1" t="s">
        <v>1526</v>
      </c>
      <c r="K521"/>
      <c r="L521" s="3"/>
      <c r="M521" s="3">
        <v>907219000</v>
      </c>
      <c r="N521" s="3"/>
      <c r="O521" s="3"/>
      <c r="P521" s="3">
        <v>2357000</v>
      </c>
      <c r="Q521" s="3">
        <v>909576000</v>
      </c>
      <c r="R521" s="35">
        <f>IFERROR(VLOOKUP(J521,Sheet1!A:C,3,0),"")</f>
        <v>908030050</v>
      </c>
    </row>
    <row r="522" spans="10:18" x14ac:dyDescent="0.2">
      <c r="J522" s="1">
        <v>44030</v>
      </c>
      <c r="K522" t="s">
        <v>989</v>
      </c>
      <c r="L522" s="3">
        <v>813358717</v>
      </c>
      <c r="M522" s="3"/>
      <c r="N522" s="3"/>
      <c r="O522" s="3"/>
      <c r="P522" s="3"/>
      <c r="Q522" s="3">
        <v>813358717</v>
      </c>
      <c r="R522" s="35" t="str">
        <f>IFERROR(VLOOKUP(J522,Sheet1!A:C,3,0),"")</f>
        <v/>
      </c>
    </row>
    <row r="523" spans="10:18" x14ac:dyDescent="0.2">
      <c r="J523" s="1" t="s">
        <v>1527</v>
      </c>
      <c r="K523"/>
      <c r="L523" s="3">
        <v>813358717</v>
      </c>
      <c r="M523" s="3"/>
      <c r="N523" s="3"/>
      <c r="O523" s="3"/>
      <c r="P523" s="3"/>
      <c r="Q523" s="3">
        <v>813358717</v>
      </c>
      <c r="R523" s="35">
        <f>IFERROR(VLOOKUP(J523,Sheet1!A:C,3,0),"")</f>
        <v>813873411</v>
      </c>
    </row>
    <row r="524" spans="10:18" x14ac:dyDescent="0.2">
      <c r="J524" s="1">
        <v>44032</v>
      </c>
      <c r="K524" t="s">
        <v>990</v>
      </c>
      <c r="L524" s="3"/>
      <c r="M524" s="3">
        <v>790954000</v>
      </c>
      <c r="N524" s="3"/>
      <c r="O524" s="3"/>
      <c r="P524" s="3"/>
      <c r="Q524" s="3">
        <v>790954000</v>
      </c>
      <c r="R524" s="35" t="str">
        <f>IFERROR(VLOOKUP(J524,Sheet1!A:C,3,0),"")</f>
        <v/>
      </c>
    </row>
    <row r="525" spans="10:18" x14ac:dyDescent="0.2">
      <c r="J525" s="1" t="s">
        <v>1528</v>
      </c>
      <c r="K525"/>
      <c r="L525" s="3"/>
      <c r="M525" s="3">
        <v>790954000</v>
      </c>
      <c r="N525" s="3"/>
      <c r="O525" s="3"/>
      <c r="P525" s="3"/>
      <c r="Q525" s="3">
        <v>790954000</v>
      </c>
      <c r="R525" s="35">
        <f>IFERROR(VLOOKUP(J525,Sheet1!A:C,3,0),"")</f>
        <v>199904566</v>
      </c>
    </row>
    <row r="526" spans="10:18" x14ac:dyDescent="0.2">
      <c r="J526" s="1">
        <v>44033</v>
      </c>
      <c r="K526" t="s">
        <v>991</v>
      </c>
      <c r="L526" s="3"/>
      <c r="M526" s="3"/>
      <c r="N526" s="3"/>
      <c r="O526" s="3"/>
      <c r="P526" s="3">
        <v>4130000</v>
      </c>
      <c r="Q526" s="3">
        <v>4130000</v>
      </c>
      <c r="R526" s="35" t="str">
        <f>IFERROR(VLOOKUP(J526,Sheet1!A:C,3,0),"")</f>
        <v/>
      </c>
    </row>
    <row r="527" spans="10:18" x14ac:dyDescent="0.2">
      <c r="J527" s="1">
        <v>44033</v>
      </c>
      <c r="K527" t="s">
        <v>992</v>
      </c>
      <c r="L527" s="3"/>
      <c r="M527" s="3">
        <v>1298443000</v>
      </c>
      <c r="N527" s="3"/>
      <c r="O527" s="3"/>
      <c r="P527" s="3"/>
      <c r="Q527" s="3">
        <v>1298443000</v>
      </c>
      <c r="R527" s="35" t="str">
        <f>IFERROR(VLOOKUP(J527,Sheet1!A:C,3,0),"")</f>
        <v/>
      </c>
    </row>
    <row r="528" spans="10:18" x14ac:dyDescent="0.2">
      <c r="J528" s="1" t="s">
        <v>1529</v>
      </c>
      <c r="K528"/>
      <c r="L528" s="3"/>
      <c r="M528" s="3">
        <v>1298443000</v>
      </c>
      <c r="N528" s="3"/>
      <c r="O528" s="3"/>
      <c r="P528" s="3">
        <v>4130000</v>
      </c>
      <c r="Q528" s="3">
        <v>1302573000</v>
      </c>
      <c r="R528" s="35">
        <f>IFERROR(VLOOKUP(J528,Sheet1!A:C,3,0),"")</f>
        <v>1303243233</v>
      </c>
    </row>
    <row r="529" spans="10:18" x14ac:dyDescent="0.2">
      <c r="J529" s="1">
        <v>44034</v>
      </c>
      <c r="K529" t="s">
        <v>993</v>
      </c>
      <c r="L529" s="3"/>
      <c r="M529" s="3">
        <v>989187000</v>
      </c>
      <c r="N529" s="3"/>
      <c r="O529" s="3"/>
      <c r="P529" s="3"/>
      <c r="Q529" s="3">
        <v>989187000</v>
      </c>
      <c r="R529" s="35" t="str">
        <f>IFERROR(VLOOKUP(J529,Sheet1!A:C,3,0),"")</f>
        <v/>
      </c>
    </row>
    <row r="530" spans="10:18" x14ac:dyDescent="0.2">
      <c r="J530" s="1" t="s">
        <v>1530</v>
      </c>
      <c r="K530"/>
      <c r="L530" s="3"/>
      <c r="M530" s="3">
        <v>989187000</v>
      </c>
      <c r="N530" s="3"/>
      <c r="O530" s="3"/>
      <c r="P530" s="3"/>
      <c r="Q530" s="3">
        <v>989187000</v>
      </c>
      <c r="R530" s="35">
        <f>IFERROR(VLOOKUP(J530,Sheet1!A:C,3,0),"")</f>
        <v>1019634942</v>
      </c>
    </row>
    <row r="531" spans="10:18" x14ac:dyDescent="0.2">
      <c r="J531" s="1">
        <v>44035</v>
      </c>
      <c r="K531" t="s">
        <v>994</v>
      </c>
      <c r="L531" s="3"/>
      <c r="M531" s="3">
        <v>955068000</v>
      </c>
      <c r="N531" s="3"/>
      <c r="O531" s="3"/>
      <c r="P531" s="3"/>
      <c r="Q531" s="3">
        <v>955068000</v>
      </c>
      <c r="R531" s="35" t="str">
        <f>IFERROR(VLOOKUP(J531,Sheet1!A:C,3,0),"")</f>
        <v/>
      </c>
    </row>
    <row r="532" spans="10:18" x14ac:dyDescent="0.2">
      <c r="J532" s="1" t="s">
        <v>1531</v>
      </c>
      <c r="K532"/>
      <c r="L532" s="3"/>
      <c r="M532" s="3">
        <v>955068000</v>
      </c>
      <c r="N532" s="3"/>
      <c r="O532" s="3"/>
      <c r="P532" s="3"/>
      <c r="Q532" s="3">
        <v>955068000</v>
      </c>
      <c r="R532" s="35">
        <f>IFERROR(VLOOKUP(J532,Sheet1!A:C,3,0),"")</f>
        <v>955440532</v>
      </c>
    </row>
    <row r="533" spans="10:18" x14ac:dyDescent="0.2">
      <c r="J533" s="1">
        <v>44036</v>
      </c>
      <c r="K533" t="s">
        <v>995</v>
      </c>
      <c r="L533" s="3"/>
      <c r="M533" s="3">
        <v>942970000</v>
      </c>
      <c r="N533" s="3"/>
      <c r="O533" s="3"/>
      <c r="P533" s="3"/>
      <c r="Q533" s="3">
        <v>942970000</v>
      </c>
      <c r="R533" s="35" t="str">
        <f>IFERROR(VLOOKUP(J533,Sheet1!A:C,3,0),"")</f>
        <v/>
      </c>
    </row>
    <row r="534" spans="10:18" x14ac:dyDescent="0.2">
      <c r="J534" s="1" t="s">
        <v>1532</v>
      </c>
      <c r="K534"/>
      <c r="L534" s="3"/>
      <c r="M534" s="3">
        <v>942970000</v>
      </c>
      <c r="N534" s="3"/>
      <c r="O534" s="3"/>
      <c r="P534" s="3"/>
      <c r="Q534" s="3">
        <v>942970000</v>
      </c>
      <c r="R534" s="35">
        <f>IFERROR(VLOOKUP(J534,Sheet1!A:C,3,0),"")</f>
        <v>959053638</v>
      </c>
    </row>
    <row r="535" spans="10:18" x14ac:dyDescent="0.2">
      <c r="J535" s="1">
        <v>44037</v>
      </c>
      <c r="K535" t="s">
        <v>999</v>
      </c>
      <c r="L535" s="3">
        <v>683500</v>
      </c>
      <c r="M535" s="3"/>
      <c r="N535" s="3"/>
      <c r="O535" s="3"/>
      <c r="P535" s="3"/>
      <c r="Q535" s="3">
        <v>683500</v>
      </c>
      <c r="R535" s="35" t="str">
        <f>IFERROR(VLOOKUP(J535,Sheet1!A:C,3,0),"")</f>
        <v/>
      </c>
    </row>
    <row r="536" spans="10:18" x14ac:dyDescent="0.2">
      <c r="J536" s="1">
        <v>44037</v>
      </c>
      <c r="K536" t="s">
        <v>996</v>
      </c>
      <c r="L536" s="3"/>
      <c r="M536" s="3">
        <v>999691000</v>
      </c>
      <c r="N536" s="3"/>
      <c r="O536" s="3"/>
      <c r="P536" s="3"/>
      <c r="Q536" s="3">
        <v>999691000</v>
      </c>
      <c r="R536" s="35" t="str">
        <f>IFERROR(VLOOKUP(J536,Sheet1!A:C,3,0),"")</f>
        <v/>
      </c>
    </row>
    <row r="537" spans="10:18" x14ac:dyDescent="0.2">
      <c r="J537" s="1">
        <v>44037</v>
      </c>
      <c r="K537" t="s">
        <v>997</v>
      </c>
      <c r="L537" s="3">
        <v>15000000</v>
      </c>
      <c r="M537" s="3"/>
      <c r="N537" s="3"/>
      <c r="O537" s="3"/>
      <c r="P537" s="3"/>
      <c r="Q537" s="3">
        <v>15000000</v>
      </c>
      <c r="R537" s="35" t="str">
        <f>IFERROR(VLOOKUP(J537,Sheet1!A:C,3,0),"")</f>
        <v/>
      </c>
    </row>
    <row r="538" spans="10:18" x14ac:dyDescent="0.2">
      <c r="J538" s="1">
        <v>44037</v>
      </c>
      <c r="K538" t="s">
        <v>998</v>
      </c>
      <c r="L538" s="3"/>
      <c r="M538" s="3"/>
      <c r="N538" s="3"/>
      <c r="O538" s="3"/>
      <c r="P538" s="3">
        <v>1000000</v>
      </c>
      <c r="Q538" s="3">
        <v>1000000</v>
      </c>
      <c r="R538" s="35" t="str">
        <f>IFERROR(VLOOKUP(J538,Sheet1!A:C,3,0),"")</f>
        <v/>
      </c>
    </row>
    <row r="539" spans="10:18" x14ac:dyDescent="0.2">
      <c r="J539" s="1" t="s">
        <v>1533</v>
      </c>
      <c r="K539"/>
      <c r="L539" s="3">
        <v>15683500</v>
      </c>
      <c r="M539" s="3">
        <v>999691000</v>
      </c>
      <c r="N539" s="3"/>
      <c r="O539" s="3"/>
      <c r="P539" s="3">
        <v>1000000</v>
      </c>
      <c r="Q539" s="3">
        <v>1016374500</v>
      </c>
      <c r="R539" s="35">
        <f>IFERROR(VLOOKUP(J539,Sheet1!A:C,3,0),"")</f>
        <v>1001390856</v>
      </c>
    </row>
    <row r="540" spans="10:18" x14ac:dyDescent="0.2">
      <c r="J540" s="1">
        <v>44038</v>
      </c>
      <c r="K540" t="s">
        <v>1000</v>
      </c>
      <c r="L540" s="3">
        <v>602800</v>
      </c>
      <c r="M540" s="3"/>
      <c r="N540" s="3"/>
      <c r="O540" s="3"/>
      <c r="P540" s="3"/>
      <c r="Q540" s="3">
        <v>602800</v>
      </c>
      <c r="R540" s="35" t="str">
        <f>IFERROR(VLOOKUP(J540,Sheet1!A:C,3,0),"")</f>
        <v/>
      </c>
    </row>
    <row r="541" spans="10:18" x14ac:dyDescent="0.2">
      <c r="J541" s="1">
        <v>44038</v>
      </c>
      <c r="K541" t="s">
        <v>1001</v>
      </c>
      <c r="L541" s="3">
        <v>354000</v>
      </c>
      <c r="M541" s="3"/>
      <c r="N541" s="3"/>
      <c r="O541" s="3"/>
      <c r="P541" s="3"/>
      <c r="Q541" s="3">
        <v>354000</v>
      </c>
      <c r="R541" s="35" t="str">
        <f>IFERROR(VLOOKUP(J541,Sheet1!A:C,3,0),"")</f>
        <v/>
      </c>
    </row>
    <row r="542" spans="10:18" x14ac:dyDescent="0.2">
      <c r="J542" s="1" t="s">
        <v>1534</v>
      </c>
      <c r="K542"/>
      <c r="L542" s="3">
        <v>956800</v>
      </c>
      <c r="M542" s="3"/>
      <c r="N542" s="3"/>
      <c r="O542" s="3"/>
      <c r="P542" s="3"/>
      <c r="Q542" s="3">
        <v>956800</v>
      </c>
      <c r="R542" s="35">
        <f>IFERROR(VLOOKUP(J542,Sheet1!A:C,3,0),"")</f>
        <v>800221777</v>
      </c>
    </row>
    <row r="543" spans="10:18" x14ac:dyDescent="0.2">
      <c r="J543" s="1">
        <v>44039</v>
      </c>
      <c r="K543" t="s">
        <v>1002</v>
      </c>
      <c r="L543" s="3"/>
      <c r="M543" s="3">
        <v>1001295000</v>
      </c>
      <c r="N543" s="3"/>
      <c r="O543" s="3"/>
      <c r="P543" s="3"/>
      <c r="Q543" s="3">
        <v>1001295000</v>
      </c>
      <c r="R543" s="35" t="str">
        <f>IFERROR(VLOOKUP(J543,Sheet1!A:C,3,0),"")</f>
        <v/>
      </c>
    </row>
    <row r="544" spans="10:18" x14ac:dyDescent="0.2">
      <c r="J544" s="1" t="s">
        <v>1535</v>
      </c>
      <c r="K544"/>
      <c r="L544" s="3"/>
      <c r="M544" s="3">
        <v>1001295000</v>
      </c>
      <c r="N544" s="3"/>
      <c r="O544" s="3"/>
      <c r="P544" s="3"/>
      <c r="Q544" s="3">
        <v>1001295000</v>
      </c>
      <c r="R544" s="35">
        <f>IFERROR(VLOOKUP(J544,Sheet1!A:C,3,0),"")</f>
        <v>206750802</v>
      </c>
    </row>
    <row r="545" spans="10:18" x14ac:dyDescent="0.2">
      <c r="J545" s="1">
        <v>44040</v>
      </c>
      <c r="K545" t="s">
        <v>1004</v>
      </c>
      <c r="L545" s="3">
        <v>15000000</v>
      </c>
      <c r="M545" s="3"/>
      <c r="N545" s="3"/>
      <c r="O545" s="3"/>
      <c r="P545" s="3"/>
      <c r="Q545" s="3">
        <v>15000000</v>
      </c>
      <c r="R545" s="35" t="str">
        <f>IFERROR(VLOOKUP(J545,Sheet1!A:C,3,0),"")</f>
        <v/>
      </c>
    </row>
    <row r="546" spans="10:18" x14ac:dyDescent="0.2">
      <c r="J546" s="1">
        <v>44040</v>
      </c>
      <c r="K546" t="s">
        <v>1003</v>
      </c>
      <c r="L546" s="3">
        <v>250700</v>
      </c>
      <c r="M546" s="3"/>
      <c r="N546" s="3"/>
      <c r="O546" s="3"/>
      <c r="P546" s="3"/>
      <c r="Q546" s="3">
        <v>250700</v>
      </c>
      <c r="R546" s="35" t="str">
        <f>IFERROR(VLOOKUP(J546,Sheet1!A:C,3,0),"")</f>
        <v/>
      </c>
    </row>
    <row r="547" spans="10:18" x14ac:dyDescent="0.2">
      <c r="J547" s="1">
        <v>44040</v>
      </c>
      <c r="K547" t="s">
        <v>1006</v>
      </c>
      <c r="L547" s="3"/>
      <c r="M547" s="3">
        <v>1208995000</v>
      </c>
      <c r="N547" s="3"/>
      <c r="O547" s="3"/>
      <c r="P547" s="3"/>
      <c r="Q547" s="3">
        <v>1208995000</v>
      </c>
      <c r="R547" s="35" t="str">
        <f>IFERROR(VLOOKUP(J547,Sheet1!A:C,3,0),"")</f>
        <v/>
      </c>
    </row>
    <row r="548" spans="10:18" x14ac:dyDescent="0.2">
      <c r="J548" s="1">
        <v>44040</v>
      </c>
      <c r="K548" t="s">
        <v>1005</v>
      </c>
      <c r="L548" s="3"/>
      <c r="M548" s="3"/>
      <c r="N548" s="3"/>
      <c r="O548" s="3"/>
      <c r="P548" s="3">
        <v>73025558</v>
      </c>
      <c r="Q548" s="3">
        <v>73025558</v>
      </c>
      <c r="R548" s="35" t="str">
        <f>IFERROR(VLOOKUP(J548,Sheet1!A:C,3,0),"")</f>
        <v/>
      </c>
    </row>
    <row r="549" spans="10:18" x14ac:dyDescent="0.2">
      <c r="J549" s="1" t="s">
        <v>1536</v>
      </c>
      <c r="K549"/>
      <c r="L549" s="3">
        <v>15250700</v>
      </c>
      <c r="M549" s="3">
        <v>1208995000</v>
      </c>
      <c r="N549" s="3"/>
      <c r="O549" s="3"/>
      <c r="P549" s="3">
        <v>73025558</v>
      </c>
      <c r="Q549" s="3">
        <v>1297271258</v>
      </c>
      <c r="R549" s="35">
        <f>IFERROR(VLOOKUP(J549,Sheet1!A:C,3,0),"")</f>
        <v>1297271258</v>
      </c>
    </row>
    <row r="550" spans="10:18" x14ac:dyDescent="0.2">
      <c r="J550" s="1">
        <v>44041</v>
      </c>
      <c r="K550" t="s">
        <v>1010</v>
      </c>
      <c r="L550" s="3">
        <v>305356000</v>
      </c>
      <c r="M550" s="3"/>
      <c r="N550" s="3"/>
      <c r="O550" s="3"/>
      <c r="P550" s="3"/>
      <c r="Q550" s="3">
        <v>305356000</v>
      </c>
      <c r="R550" s="35" t="str">
        <f>IFERROR(VLOOKUP(J550,Sheet1!A:C,3,0),"")</f>
        <v/>
      </c>
    </row>
    <row r="551" spans="10:18" x14ac:dyDescent="0.2">
      <c r="J551" s="1">
        <v>44041</v>
      </c>
      <c r="K551" t="s">
        <v>1007</v>
      </c>
      <c r="L551" s="3">
        <v>242454000</v>
      </c>
      <c r="M551" s="3"/>
      <c r="N551" s="3"/>
      <c r="O551" s="3"/>
      <c r="P551" s="3"/>
      <c r="Q551" s="3">
        <v>242454000</v>
      </c>
      <c r="R551" s="35" t="str">
        <f>IFERROR(VLOOKUP(J551,Sheet1!A:C,3,0),"")</f>
        <v/>
      </c>
    </row>
    <row r="552" spans="10:18" x14ac:dyDescent="0.2">
      <c r="J552" s="1">
        <v>44041</v>
      </c>
      <c r="K552" t="s">
        <v>1009</v>
      </c>
      <c r="L552" s="3">
        <v>1524150</v>
      </c>
      <c r="M552" s="3"/>
      <c r="N552" s="3"/>
      <c r="O552" s="3"/>
      <c r="P552" s="3"/>
      <c r="Q552" s="3">
        <v>1524150</v>
      </c>
      <c r="R552" s="35" t="str">
        <f>IFERROR(VLOOKUP(J552,Sheet1!A:C,3,0),"")</f>
        <v/>
      </c>
    </row>
    <row r="553" spans="10:18" x14ac:dyDescent="0.2">
      <c r="J553" s="1">
        <v>44041</v>
      </c>
      <c r="K553" t="s">
        <v>1008</v>
      </c>
      <c r="L553" s="3"/>
      <c r="M553" s="3">
        <v>463414000</v>
      </c>
      <c r="N553" s="3"/>
      <c r="O553" s="3"/>
      <c r="P553" s="3"/>
      <c r="Q553" s="3">
        <v>463414000</v>
      </c>
      <c r="R553" s="35" t="str">
        <f>IFERROR(VLOOKUP(J553,Sheet1!A:C,3,0),"")</f>
        <v/>
      </c>
    </row>
    <row r="554" spans="10:18" x14ac:dyDescent="0.2">
      <c r="J554" s="1">
        <v>44041</v>
      </c>
      <c r="K554" t="s">
        <v>1012</v>
      </c>
      <c r="L554" s="3"/>
      <c r="M554" s="3"/>
      <c r="N554" s="3"/>
      <c r="O554" s="3"/>
      <c r="P554" s="3">
        <v>112788000</v>
      </c>
      <c r="Q554" s="3">
        <v>112788000</v>
      </c>
      <c r="R554" s="35" t="str">
        <f>IFERROR(VLOOKUP(J554,Sheet1!A:C,3,0),"")</f>
        <v/>
      </c>
    </row>
    <row r="555" spans="10:18" x14ac:dyDescent="0.2">
      <c r="J555" s="1">
        <v>44041</v>
      </c>
      <c r="K555" t="s">
        <v>1011</v>
      </c>
      <c r="L555" s="3">
        <v>150000000</v>
      </c>
      <c r="M555" s="3"/>
      <c r="N555" s="3"/>
      <c r="O555" s="3"/>
      <c r="P555" s="3"/>
      <c r="Q555" s="3">
        <v>150000000</v>
      </c>
      <c r="R555" s="35" t="str">
        <f>IFERROR(VLOOKUP(J555,Sheet1!A:C,3,0),"")</f>
        <v/>
      </c>
    </row>
    <row r="556" spans="10:18" x14ac:dyDescent="0.2">
      <c r="J556" s="1" t="s">
        <v>1537</v>
      </c>
      <c r="K556"/>
      <c r="L556" s="3">
        <v>699334150</v>
      </c>
      <c r="M556" s="3">
        <v>463414000</v>
      </c>
      <c r="N556" s="3"/>
      <c r="O556" s="3"/>
      <c r="P556" s="3">
        <v>112788000</v>
      </c>
      <c r="Q556" s="3">
        <v>1275536150</v>
      </c>
      <c r="R556" s="35">
        <f>IFERROR(VLOOKUP(J556,Sheet1!A:C,3,0),"")</f>
        <v>947726341</v>
      </c>
    </row>
    <row r="557" spans="10:18" x14ac:dyDescent="0.2">
      <c r="J557" s="1">
        <v>44042</v>
      </c>
      <c r="K557" t="s">
        <v>1014</v>
      </c>
      <c r="L557" s="3">
        <v>220000000</v>
      </c>
      <c r="M557" s="3"/>
      <c r="N557" s="3"/>
      <c r="O557" s="3"/>
      <c r="P557" s="3"/>
      <c r="Q557" s="3">
        <v>220000000</v>
      </c>
      <c r="R557" s="35" t="str">
        <f>IFERROR(VLOOKUP(J557,Sheet1!A:C,3,0),"")</f>
        <v/>
      </c>
    </row>
    <row r="558" spans="10:18" x14ac:dyDescent="0.2">
      <c r="J558" s="1">
        <v>44042</v>
      </c>
      <c r="K558" t="s">
        <v>1017</v>
      </c>
      <c r="L558" s="3">
        <v>15000000</v>
      </c>
      <c r="M558" s="3"/>
      <c r="N558" s="3"/>
      <c r="O558" s="3"/>
      <c r="P558" s="3"/>
      <c r="Q558" s="3">
        <v>15000000</v>
      </c>
      <c r="R558" s="35" t="str">
        <f>IFERROR(VLOOKUP(J558,Sheet1!A:C,3,0),"")</f>
        <v/>
      </c>
    </row>
    <row r="559" spans="10:18" x14ac:dyDescent="0.2">
      <c r="J559" s="1">
        <v>44042</v>
      </c>
      <c r="K559" t="s">
        <v>1013</v>
      </c>
      <c r="L559" s="3"/>
      <c r="M559" s="3">
        <v>627422000</v>
      </c>
      <c r="N559" s="3"/>
      <c r="O559" s="3"/>
      <c r="P559" s="3"/>
      <c r="Q559" s="3">
        <v>627422000</v>
      </c>
      <c r="R559" s="35" t="str">
        <f>IFERROR(VLOOKUP(J559,Sheet1!A:C,3,0),"")</f>
        <v/>
      </c>
    </row>
    <row r="560" spans="10:18" x14ac:dyDescent="0.2">
      <c r="J560" s="1">
        <v>44042</v>
      </c>
      <c r="K560" t="s">
        <v>1016</v>
      </c>
      <c r="L560" s="3">
        <v>100650000</v>
      </c>
      <c r="M560" s="3"/>
      <c r="N560" s="3"/>
      <c r="O560" s="3"/>
      <c r="P560" s="3"/>
      <c r="Q560" s="3">
        <v>100650000</v>
      </c>
      <c r="R560" s="35" t="str">
        <f>IFERROR(VLOOKUP(J560,Sheet1!A:C,3,0),"")</f>
        <v/>
      </c>
    </row>
    <row r="561" spans="10:18" x14ac:dyDescent="0.2">
      <c r="J561" s="1" t="s">
        <v>1538</v>
      </c>
      <c r="K561"/>
      <c r="L561" s="3">
        <v>335650000</v>
      </c>
      <c r="M561" s="3">
        <v>627422000</v>
      </c>
      <c r="N561" s="3"/>
      <c r="O561" s="3"/>
      <c r="P561" s="3"/>
      <c r="Q561" s="3">
        <v>963072000</v>
      </c>
      <c r="R561" s="35">
        <f>IFERROR(VLOOKUP(J561,Sheet1!A:C,3,0),"")</f>
        <v>968794284</v>
      </c>
    </row>
    <row r="562" spans="10:18" x14ac:dyDescent="0.2">
      <c r="J562" s="1">
        <v>44043</v>
      </c>
      <c r="K562" t="s">
        <v>1019</v>
      </c>
      <c r="L562" s="3">
        <v>240000000</v>
      </c>
      <c r="M562" s="3"/>
      <c r="N562" s="3"/>
      <c r="O562" s="3"/>
      <c r="P562" s="3"/>
      <c r="Q562" s="3">
        <v>240000000</v>
      </c>
      <c r="R562" s="35" t="str">
        <f>IFERROR(VLOOKUP(J562,Sheet1!A:C,3,0),"")</f>
        <v/>
      </c>
    </row>
    <row r="563" spans="10:18" x14ac:dyDescent="0.2">
      <c r="J563" s="1">
        <v>44043</v>
      </c>
      <c r="K563" t="s">
        <v>1020</v>
      </c>
      <c r="L563" s="3">
        <v>722495</v>
      </c>
      <c r="M563" s="3"/>
      <c r="N563" s="3"/>
      <c r="O563" s="3"/>
      <c r="P563" s="3"/>
      <c r="Q563" s="3">
        <v>722495</v>
      </c>
      <c r="R563" s="35" t="str">
        <f>IFERROR(VLOOKUP(J563,Sheet1!A:C,3,0),"")</f>
        <v/>
      </c>
    </row>
    <row r="564" spans="10:18" x14ac:dyDescent="0.2">
      <c r="J564" s="1">
        <v>44043</v>
      </c>
      <c r="K564" t="s">
        <v>1021</v>
      </c>
      <c r="L564" s="3">
        <v>333300</v>
      </c>
      <c r="M564" s="3"/>
      <c r="N564" s="3"/>
      <c r="O564" s="3"/>
      <c r="P564" s="3"/>
      <c r="Q564" s="3">
        <v>333300</v>
      </c>
      <c r="R564" s="35" t="str">
        <f>IFERROR(VLOOKUP(J564,Sheet1!A:C,3,0),"")</f>
        <v/>
      </c>
    </row>
    <row r="565" spans="10:18" x14ac:dyDescent="0.2">
      <c r="J565" s="1">
        <v>44043</v>
      </c>
      <c r="K565" t="s">
        <v>1018</v>
      </c>
      <c r="L565" s="3"/>
      <c r="M565" s="3">
        <v>625346000</v>
      </c>
      <c r="N565" s="3"/>
      <c r="O565" s="3"/>
      <c r="P565" s="3"/>
      <c r="Q565" s="3">
        <v>625346000</v>
      </c>
      <c r="R565" s="35" t="str">
        <f>IFERROR(VLOOKUP(J565,Sheet1!A:C,3,0),"")</f>
        <v/>
      </c>
    </row>
    <row r="566" spans="10:18" x14ac:dyDescent="0.2">
      <c r="J566" s="1" t="s">
        <v>1539</v>
      </c>
      <c r="K566"/>
      <c r="L566" s="3">
        <v>241055795</v>
      </c>
      <c r="M566" s="3">
        <v>625346000</v>
      </c>
      <c r="N566" s="3"/>
      <c r="O566" s="3"/>
      <c r="P566" s="3"/>
      <c r="Q566" s="3">
        <v>866401795</v>
      </c>
      <c r="R566" s="35">
        <f>IFERROR(VLOOKUP(J566,Sheet1!A:C,3,0),"")</f>
        <v>860383777</v>
      </c>
    </row>
    <row r="567" spans="10:18" x14ac:dyDescent="0.2">
      <c r="J567" s="1">
        <v>44044</v>
      </c>
      <c r="K567" t="s">
        <v>1024</v>
      </c>
      <c r="L567" s="3">
        <v>73855000</v>
      </c>
      <c r="M567" s="3"/>
      <c r="N567" s="3"/>
      <c r="O567" s="3"/>
      <c r="P567" s="3"/>
      <c r="Q567" s="3">
        <v>73855000</v>
      </c>
      <c r="R567" s="35" t="str">
        <f>IFERROR(VLOOKUP(J567,Sheet1!A:C,3,0),"")</f>
        <v/>
      </c>
    </row>
    <row r="568" spans="10:18" x14ac:dyDescent="0.2">
      <c r="J568" s="1">
        <v>44044</v>
      </c>
      <c r="K568" t="s">
        <v>1022</v>
      </c>
      <c r="L568" s="3">
        <v>496033000</v>
      </c>
      <c r="M568" s="3"/>
      <c r="N568" s="3"/>
      <c r="O568" s="3"/>
      <c r="P568" s="3"/>
      <c r="Q568" s="3">
        <v>496033000</v>
      </c>
      <c r="R568" s="35" t="str">
        <f>IFERROR(VLOOKUP(J568,Sheet1!A:C,3,0),"")</f>
        <v/>
      </c>
    </row>
    <row r="569" spans="10:18" x14ac:dyDescent="0.2">
      <c r="J569" s="1">
        <v>44044</v>
      </c>
      <c r="K569" t="s">
        <v>1023</v>
      </c>
      <c r="L569" s="3"/>
      <c r="M569" s="3"/>
      <c r="N569" s="3"/>
      <c r="O569" s="3"/>
      <c r="P569" s="3">
        <v>219700000</v>
      </c>
      <c r="Q569" s="3">
        <v>219700000</v>
      </c>
      <c r="R569" s="35" t="str">
        <f>IFERROR(VLOOKUP(J569,Sheet1!A:C,3,0),"")</f>
        <v/>
      </c>
    </row>
    <row r="570" spans="10:18" x14ac:dyDescent="0.2">
      <c r="J570" s="1" t="s">
        <v>1540</v>
      </c>
      <c r="K570"/>
      <c r="L570" s="3">
        <v>569888000</v>
      </c>
      <c r="M570" s="3"/>
      <c r="N570" s="3"/>
      <c r="O570" s="3"/>
      <c r="P570" s="3">
        <v>219700000</v>
      </c>
      <c r="Q570" s="3">
        <v>789588000</v>
      </c>
      <c r="R570" s="35">
        <f>IFERROR(VLOOKUP(J570,Sheet1!A:C,3,0),"")</f>
        <v>933606776</v>
      </c>
    </row>
    <row r="571" spans="10:18" x14ac:dyDescent="0.2">
      <c r="J571" s="1">
        <v>44046</v>
      </c>
      <c r="K571">
        <v>2275</v>
      </c>
      <c r="L571" s="3">
        <v>726000</v>
      </c>
      <c r="M571" s="3"/>
      <c r="N571" s="3"/>
      <c r="O571" s="3"/>
      <c r="P571" s="3"/>
      <c r="Q571" s="3">
        <v>726000</v>
      </c>
      <c r="R571" s="35" t="str">
        <f>IFERROR(VLOOKUP(J571,Sheet1!A:C,3,0),"")</f>
        <v/>
      </c>
    </row>
    <row r="572" spans="10:18" x14ac:dyDescent="0.2">
      <c r="J572" s="1">
        <v>44046</v>
      </c>
      <c r="K572" t="s">
        <v>1022</v>
      </c>
      <c r="L572" s="3">
        <v>362977000</v>
      </c>
      <c r="M572" s="3"/>
      <c r="N572" s="3"/>
      <c r="O572" s="3"/>
      <c r="P572" s="3"/>
      <c r="Q572" s="3">
        <v>362977000</v>
      </c>
      <c r="R572" s="35" t="str">
        <f>IFERROR(VLOOKUP(J572,Sheet1!A:C,3,0),"")</f>
        <v/>
      </c>
    </row>
    <row r="573" spans="10:18" x14ac:dyDescent="0.2">
      <c r="J573" s="1">
        <v>44046</v>
      </c>
      <c r="K573" t="s">
        <v>1026</v>
      </c>
      <c r="L573" s="3"/>
      <c r="M573" s="3"/>
      <c r="N573" s="3"/>
      <c r="O573" s="3"/>
      <c r="P573" s="3">
        <v>615000</v>
      </c>
      <c r="Q573" s="3">
        <v>615000</v>
      </c>
      <c r="R573" s="35" t="str">
        <f>IFERROR(VLOOKUP(J573,Sheet1!A:C,3,0),"")</f>
        <v/>
      </c>
    </row>
    <row r="574" spans="10:18" x14ac:dyDescent="0.2">
      <c r="J574" s="1">
        <v>44046</v>
      </c>
      <c r="K574" t="s">
        <v>1025</v>
      </c>
      <c r="L574" s="3"/>
      <c r="M574" s="3">
        <v>725743000</v>
      </c>
      <c r="N574" s="3"/>
      <c r="O574" s="3"/>
      <c r="P574" s="3"/>
      <c r="Q574" s="3">
        <v>725743000</v>
      </c>
      <c r="R574" s="35" t="str">
        <f>IFERROR(VLOOKUP(J574,Sheet1!A:C,3,0),"")</f>
        <v/>
      </c>
    </row>
    <row r="575" spans="10:18" x14ac:dyDescent="0.2">
      <c r="J575" s="1" t="s">
        <v>1541</v>
      </c>
      <c r="K575"/>
      <c r="L575" s="3">
        <v>363703000</v>
      </c>
      <c r="M575" s="3">
        <v>725743000</v>
      </c>
      <c r="N575" s="3"/>
      <c r="O575" s="3"/>
      <c r="P575" s="3">
        <v>615000</v>
      </c>
      <c r="Q575" s="3">
        <v>1090061000</v>
      </c>
      <c r="R575" s="35">
        <f>IFERROR(VLOOKUP(J575,Sheet1!A:C,3,0),"")</f>
        <v>190936852</v>
      </c>
    </row>
    <row r="576" spans="10:18" x14ac:dyDescent="0.2">
      <c r="J576" s="1">
        <v>44047</v>
      </c>
      <c r="K576" t="s">
        <v>1028</v>
      </c>
      <c r="L576" s="3">
        <v>174600000</v>
      </c>
      <c r="M576" s="3"/>
      <c r="N576" s="3"/>
      <c r="O576" s="3"/>
      <c r="P576" s="3"/>
      <c r="Q576" s="3">
        <v>174600000</v>
      </c>
      <c r="R576" s="35" t="str">
        <f>IFERROR(VLOOKUP(J576,Sheet1!A:C,3,0),"")</f>
        <v/>
      </c>
    </row>
    <row r="577" spans="10:18" x14ac:dyDescent="0.2">
      <c r="J577" s="1">
        <v>44047</v>
      </c>
      <c r="K577" t="s">
        <v>1029</v>
      </c>
      <c r="L577" s="3"/>
      <c r="M577" s="3"/>
      <c r="N577" s="3"/>
      <c r="O577" s="3"/>
      <c r="P577" s="3">
        <v>11500000</v>
      </c>
      <c r="Q577" s="3">
        <v>11500000</v>
      </c>
      <c r="R577" s="35" t="str">
        <f>IFERROR(VLOOKUP(J577,Sheet1!A:C,3,0),"")</f>
        <v/>
      </c>
    </row>
    <row r="578" spans="10:18" x14ac:dyDescent="0.2">
      <c r="J578" s="1">
        <v>44047</v>
      </c>
      <c r="K578" t="s">
        <v>1027</v>
      </c>
      <c r="L578" s="3"/>
      <c r="M578" s="3">
        <v>929988000</v>
      </c>
      <c r="N578" s="3"/>
      <c r="O578" s="3"/>
      <c r="P578" s="3"/>
      <c r="Q578" s="3">
        <v>929988000</v>
      </c>
      <c r="R578" s="35" t="str">
        <f>IFERROR(VLOOKUP(J578,Sheet1!A:C,3,0),"")</f>
        <v/>
      </c>
    </row>
    <row r="579" spans="10:18" x14ac:dyDescent="0.2">
      <c r="J579" s="1" t="s">
        <v>1542</v>
      </c>
      <c r="K579"/>
      <c r="L579" s="3">
        <v>174600000</v>
      </c>
      <c r="M579" s="3">
        <v>929988000</v>
      </c>
      <c r="N579" s="3"/>
      <c r="O579" s="3"/>
      <c r="P579" s="3">
        <v>11500000</v>
      </c>
      <c r="Q579" s="3">
        <v>1116088000</v>
      </c>
      <c r="R579" s="35">
        <f>IFERROR(VLOOKUP(J579,Sheet1!A:C,3,0),"")</f>
        <v>1178927288</v>
      </c>
    </row>
    <row r="580" spans="10:18" x14ac:dyDescent="0.2">
      <c r="J580" s="1">
        <v>44048</v>
      </c>
      <c r="K580" t="s">
        <v>1031</v>
      </c>
      <c r="L580" s="3">
        <v>223390000</v>
      </c>
      <c r="M580" s="3"/>
      <c r="N580" s="3"/>
      <c r="O580" s="3"/>
      <c r="P580" s="3"/>
      <c r="Q580" s="3">
        <v>223390000</v>
      </c>
      <c r="R580" s="35" t="str">
        <f>IFERROR(VLOOKUP(J580,Sheet1!A:C,3,0),"")</f>
        <v/>
      </c>
    </row>
    <row r="581" spans="10:18" x14ac:dyDescent="0.2">
      <c r="J581" s="1">
        <v>44048</v>
      </c>
      <c r="K581" t="s">
        <v>1030</v>
      </c>
      <c r="L581" s="3"/>
      <c r="M581" s="3">
        <v>903175000</v>
      </c>
      <c r="N581" s="3"/>
      <c r="O581" s="3"/>
      <c r="P581" s="3"/>
      <c r="Q581" s="3">
        <v>903175000</v>
      </c>
      <c r="R581" s="35" t="str">
        <f>IFERROR(VLOOKUP(J581,Sheet1!A:C,3,0),"")</f>
        <v/>
      </c>
    </row>
    <row r="582" spans="10:18" x14ac:dyDescent="0.2">
      <c r="J582" s="1">
        <v>44048</v>
      </c>
      <c r="K582" t="s">
        <v>1032</v>
      </c>
      <c r="L582" s="3">
        <v>746000</v>
      </c>
      <c r="M582" s="3"/>
      <c r="N582" s="3"/>
      <c r="O582" s="3"/>
      <c r="P582" s="3"/>
      <c r="Q582" s="3">
        <v>746000</v>
      </c>
      <c r="R582" s="35" t="str">
        <f>IFERROR(VLOOKUP(J582,Sheet1!A:C,3,0),"")</f>
        <v/>
      </c>
    </row>
    <row r="583" spans="10:18" x14ac:dyDescent="0.2">
      <c r="J583" s="1" t="s">
        <v>1543</v>
      </c>
      <c r="K583"/>
      <c r="L583" s="3">
        <v>224136000</v>
      </c>
      <c r="M583" s="3">
        <v>903175000</v>
      </c>
      <c r="N583" s="3"/>
      <c r="O583" s="3"/>
      <c r="P583" s="3"/>
      <c r="Q583" s="3">
        <v>1127311000</v>
      </c>
      <c r="R583" s="35">
        <f>IFERROR(VLOOKUP(J583,Sheet1!A:C,3,0),"")</f>
        <v>1036158827</v>
      </c>
    </row>
    <row r="584" spans="10:18" x14ac:dyDescent="0.2">
      <c r="J584" s="1">
        <v>44049</v>
      </c>
      <c r="K584" t="s">
        <v>1034</v>
      </c>
      <c r="L584" s="3">
        <v>127090000</v>
      </c>
      <c r="M584" s="3"/>
      <c r="N584" s="3"/>
      <c r="O584" s="3"/>
      <c r="P584" s="3"/>
      <c r="Q584" s="3">
        <v>127090000</v>
      </c>
      <c r="R584" s="35" t="str">
        <f>IFERROR(VLOOKUP(J584,Sheet1!A:C,3,0),"")</f>
        <v/>
      </c>
    </row>
    <row r="585" spans="10:18" x14ac:dyDescent="0.2">
      <c r="J585" s="1">
        <v>44049</v>
      </c>
      <c r="K585" t="s">
        <v>1033</v>
      </c>
      <c r="L585" s="3"/>
      <c r="M585" s="3">
        <v>754223000</v>
      </c>
      <c r="N585" s="3"/>
      <c r="O585" s="3"/>
      <c r="P585" s="3"/>
      <c r="Q585" s="3">
        <v>754223000</v>
      </c>
      <c r="R585" s="35" t="str">
        <f>IFERROR(VLOOKUP(J585,Sheet1!A:C,3,0),"")</f>
        <v/>
      </c>
    </row>
    <row r="586" spans="10:18" x14ac:dyDescent="0.2">
      <c r="J586" s="1">
        <v>44049</v>
      </c>
      <c r="K586" t="s">
        <v>1035</v>
      </c>
      <c r="L586" s="3">
        <v>563000</v>
      </c>
      <c r="M586" s="3"/>
      <c r="N586" s="3"/>
      <c r="O586" s="3"/>
      <c r="P586" s="3"/>
      <c r="Q586" s="3">
        <v>563000</v>
      </c>
      <c r="R586" s="35" t="str">
        <f>IFERROR(VLOOKUP(J586,Sheet1!A:C,3,0),"")</f>
        <v/>
      </c>
    </row>
    <row r="587" spans="10:18" x14ac:dyDescent="0.2">
      <c r="J587" s="1" t="s">
        <v>1544</v>
      </c>
      <c r="K587"/>
      <c r="L587" s="3">
        <v>127653000</v>
      </c>
      <c r="M587" s="3">
        <v>754223000</v>
      </c>
      <c r="N587" s="3"/>
      <c r="O587" s="3"/>
      <c r="P587" s="3"/>
      <c r="Q587" s="3">
        <v>881876000</v>
      </c>
      <c r="R587" s="35">
        <f>IFERROR(VLOOKUP(J587,Sheet1!A:C,3,0),"")</f>
        <v>932528088</v>
      </c>
    </row>
    <row r="588" spans="10:18" x14ac:dyDescent="0.2">
      <c r="J588" s="1">
        <v>44050</v>
      </c>
      <c r="K588" t="s">
        <v>1036</v>
      </c>
      <c r="L588" s="3"/>
      <c r="M588" s="3">
        <v>722371000</v>
      </c>
      <c r="N588" s="3"/>
      <c r="O588" s="3"/>
      <c r="P588" s="3"/>
      <c r="Q588" s="3">
        <v>722371000</v>
      </c>
      <c r="R588" s="35" t="str">
        <f>IFERROR(VLOOKUP(J588,Sheet1!A:C,3,0),"")</f>
        <v/>
      </c>
    </row>
    <row r="589" spans="10:18" x14ac:dyDescent="0.2">
      <c r="J589" s="1">
        <v>44050</v>
      </c>
      <c r="K589" t="s">
        <v>1039</v>
      </c>
      <c r="L589" s="3"/>
      <c r="M589" s="3"/>
      <c r="N589" s="3"/>
      <c r="O589" s="3"/>
      <c r="P589" s="3">
        <v>9141000</v>
      </c>
      <c r="Q589" s="3">
        <v>9141000</v>
      </c>
      <c r="R589" s="35" t="str">
        <f>IFERROR(VLOOKUP(J589,Sheet1!A:C,3,0),"")</f>
        <v/>
      </c>
    </row>
    <row r="590" spans="10:18" x14ac:dyDescent="0.2">
      <c r="J590" s="1">
        <v>44050</v>
      </c>
      <c r="K590" t="s">
        <v>1038</v>
      </c>
      <c r="L590" s="3"/>
      <c r="M590" s="3"/>
      <c r="N590" s="3"/>
      <c r="O590" s="3"/>
      <c r="P590" s="3">
        <v>120685000</v>
      </c>
      <c r="Q590" s="3">
        <v>120685000</v>
      </c>
      <c r="R590" s="35" t="str">
        <f>IFERROR(VLOOKUP(J590,Sheet1!A:C,3,0),"")</f>
        <v/>
      </c>
    </row>
    <row r="591" spans="10:18" x14ac:dyDescent="0.2">
      <c r="J591" s="1">
        <v>44050</v>
      </c>
      <c r="K591" t="s">
        <v>1037</v>
      </c>
      <c r="L591" s="3">
        <v>177740000</v>
      </c>
      <c r="M591" s="3"/>
      <c r="N591" s="3"/>
      <c r="O591" s="3"/>
      <c r="P591" s="3"/>
      <c r="Q591" s="3">
        <v>177740000</v>
      </c>
      <c r="R591" s="35" t="str">
        <f>IFERROR(VLOOKUP(J591,Sheet1!A:C,3,0),"")</f>
        <v/>
      </c>
    </row>
    <row r="592" spans="10:18" x14ac:dyDescent="0.2">
      <c r="J592" s="1" t="s">
        <v>1545</v>
      </c>
      <c r="K592"/>
      <c r="L592" s="3">
        <v>177740000</v>
      </c>
      <c r="M592" s="3">
        <v>722371000</v>
      </c>
      <c r="N592" s="3"/>
      <c r="O592" s="3"/>
      <c r="P592" s="3">
        <v>129826000</v>
      </c>
      <c r="Q592" s="3">
        <v>1029937000</v>
      </c>
      <c r="R592" s="35">
        <f>IFERROR(VLOOKUP(J592,Sheet1!A:C,3,0),"")</f>
        <v>843438530</v>
      </c>
    </row>
    <row r="593" spans="10:18" x14ac:dyDescent="0.2">
      <c r="J593" s="1">
        <v>44051</v>
      </c>
      <c r="K593" t="s">
        <v>1040</v>
      </c>
      <c r="L593" s="3">
        <v>463965000</v>
      </c>
      <c r="M593" s="3"/>
      <c r="N593" s="3"/>
      <c r="O593" s="3"/>
      <c r="P593" s="3"/>
      <c r="Q593" s="3">
        <v>463965000</v>
      </c>
      <c r="R593" s="35" t="str">
        <f>IFERROR(VLOOKUP(J593,Sheet1!A:C,3,0),"")</f>
        <v/>
      </c>
    </row>
    <row r="594" spans="10:18" x14ac:dyDescent="0.2">
      <c r="J594" s="1">
        <v>44051</v>
      </c>
      <c r="K594" t="s">
        <v>1041</v>
      </c>
      <c r="L594" s="3"/>
      <c r="M594" s="3"/>
      <c r="N594" s="3"/>
      <c r="O594" s="3"/>
      <c r="P594" s="3">
        <v>300000000</v>
      </c>
      <c r="Q594" s="3">
        <v>300000000</v>
      </c>
      <c r="R594" s="35" t="str">
        <f>IFERROR(VLOOKUP(J594,Sheet1!A:C,3,0),"")</f>
        <v/>
      </c>
    </row>
    <row r="595" spans="10:18" x14ac:dyDescent="0.2">
      <c r="J595" s="1">
        <v>44051</v>
      </c>
      <c r="K595" t="s">
        <v>1042</v>
      </c>
      <c r="L595" s="3"/>
      <c r="M595" s="3"/>
      <c r="N595" s="3"/>
      <c r="O595" s="3"/>
      <c r="P595" s="3">
        <v>80000000</v>
      </c>
      <c r="Q595" s="3">
        <v>80000000</v>
      </c>
      <c r="R595" s="35" t="str">
        <f>IFERROR(VLOOKUP(J595,Sheet1!A:C,3,0),"")</f>
        <v/>
      </c>
    </row>
    <row r="596" spans="10:18" x14ac:dyDescent="0.2">
      <c r="J596" s="1">
        <v>44051</v>
      </c>
      <c r="K596" t="s">
        <v>1043</v>
      </c>
      <c r="L596" s="3">
        <v>897000</v>
      </c>
      <c r="M596" s="3"/>
      <c r="N596" s="3"/>
      <c r="O596" s="3"/>
      <c r="P596" s="3"/>
      <c r="Q596" s="3">
        <v>897000</v>
      </c>
      <c r="R596" s="35" t="str">
        <f>IFERROR(VLOOKUP(J596,Sheet1!A:C,3,0),"")</f>
        <v/>
      </c>
    </row>
    <row r="597" spans="10:18" x14ac:dyDescent="0.2">
      <c r="J597" s="1" t="s">
        <v>1546</v>
      </c>
      <c r="K597"/>
      <c r="L597" s="3">
        <v>464862000</v>
      </c>
      <c r="M597" s="3"/>
      <c r="N597" s="3"/>
      <c r="O597" s="3"/>
      <c r="P597" s="3">
        <v>380000000</v>
      </c>
      <c r="Q597" s="3">
        <v>844862000</v>
      </c>
      <c r="R597" s="35">
        <f>IFERROR(VLOOKUP(J597,Sheet1!A:C,3,0),"")</f>
        <v>905393623</v>
      </c>
    </row>
    <row r="598" spans="10:18" x14ac:dyDescent="0.2">
      <c r="J598" s="1">
        <v>44053</v>
      </c>
      <c r="K598" t="s">
        <v>1044</v>
      </c>
      <c r="L598" s="3"/>
      <c r="M598" s="3">
        <v>839390000</v>
      </c>
      <c r="N598" s="3"/>
      <c r="O598" s="3"/>
      <c r="P598" s="3"/>
      <c r="Q598" s="3">
        <v>839390000</v>
      </c>
      <c r="R598" s="35" t="str">
        <f>IFERROR(VLOOKUP(J598,Sheet1!A:C,3,0),"")</f>
        <v/>
      </c>
    </row>
    <row r="599" spans="10:18" x14ac:dyDescent="0.2">
      <c r="J599" s="1">
        <v>44053</v>
      </c>
      <c r="K599" t="s">
        <v>1045</v>
      </c>
      <c r="L599" s="3"/>
      <c r="M599" s="3"/>
      <c r="N599" s="3"/>
      <c r="O599" s="3"/>
      <c r="P599" s="3">
        <v>275900000</v>
      </c>
      <c r="Q599" s="3">
        <v>275900000</v>
      </c>
      <c r="R599" s="35" t="str">
        <f>IFERROR(VLOOKUP(J599,Sheet1!A:C,3,0),"")</f>
        <v/>
      </c>
    </row>
    <row r="600" spans="10:18" x14ac:dyDescent="0.2">
      <c r="J600" s="1" t="s">
        <v>1547</v>
      </c>
      <c r="K600"/>
      <c r="L600" s="3"/>
      <c r="M600" s="3">
        <v>839390000</v>
      </c>
      <c r="N600" s="3"/>
      <c r="O600" s="3"/>
      <c r="P600" s="3">
        <v>275900000</v>
      </c>
      <c r="Q600" s="3">
        <v>1115290000</v>
      </c>
      <c r="R600" s="35">
        <f>IFERROR(VLOOKUP(J600,Sheet1!A:C,3,0),"")</f>
        <v>313833132</v>
      </c>
    </row>
    <row r="601" spans="10:18" x14ac:dyDescent="0.2">
      <c r="J601" s="1">
        <v>44054</v>
      </c>
      <c r="K601" t="s">
        <v>1046</v>
      </c>
      <c r="L601" s="3"/>
      <c r="M601" s="3"/>
      <c r="N601" s="3"/>
      <c r="O601" s="3"/>
      <c r="P601" s="3">
        <v>607000</v>
      </c>
      <c r="Q601" s="3">
        <v>607000</v>
      </c>
      <c r="R601" s="35" t="str">
        <f>IFERROR(VLOOKUP(J601,Sheet1!A:C,3,0),"")</f>
        <v/>
      </c>
    </row>
    <row r="602" spans="10:18" x14ac:dyDescent="0.2">
      <c r="J602" s="1">
        <v>44054</v>
      </c>
      <c r="K602" t="s">
        <v>1048</v>
      </c>
      <c r="L602" s="3"/>
      <c r="M602" s="3">
        <v>1123206000</v>
      </c>
      <c r="N602" s="3"/>
      <c r="O602" s="3"/>
      <c r="P602" s="3"/>
      <c r="Q602" s="3">
        <v>1123206000</v>
      </c>
      <c r="R602" s="35" t="str">
        <f>IFERROR(VLOOKUP(J602,Sheet1!A:C,3,0),"")</f>
        <v/>
      </c>
    </row>
    <row r="603" spans="10:18" x14ac:dyDescent="0.2">
      <c r="J603" s="1">
        <v>44054</v>
      </c>
      <c r="K603" t="s">
        <v>1047</v>
      </c>
      <c r="L603" s="3"/>
      <c r="M603" s="3"/>
      <c r="N603" s="3"/>
      <c r="O603" s="3"/>
      <c r="P603" s="3">
        <v>20000000</v>
      </c>
      <c r="Q603" s="3">
        <v>20000000</v>
      </c>
      <c r="R603" s="35" t="str">
        <f>IFERROR(VLOOKUP(J603,Sheet1!A:C,3,0),"")</f>
        <v/>
      </c>
    </row>
    <row r="604" spans="10:18" x14ac:dyDescent="0.2">
      <c r="J604" s="1" t="s">
        <v>1548</v>
      </c>
      <c r="K604"/>
      <c r="L604" s="3"/>
      <c r="M604" s="3">
        <v>1123206000</v>
      </c>
      <c r="N604" s="3"/>
      <c r="O604" s="3"/>
      <c r="P604" s="3">
        <v>20607000</v>
      </c>
      <c r="Q604" s="3">
        <v>1143813000</v>
      </c>
      <c r="R604" s="35">
        <f>IFERROR(VLOOKUP(J604,Sheet1!A:C,3,0),"")</f>
        <v>1436187983</v>
      </c>
    </row>
    <row r="605" spans="10:18" x14ac:dyDescent="0.2">
      <c r="J605" s="1">
        <v>44055</v>
      </c>
      <c r="K605" t="s">
        <v>1049</v>
      </c>
      <c r="L605" s="3">
        <v>292700000</v>
      </c>
      <c r="M605" s="3"/>
      <c r="N605" s="3"/>
      <c r="O605" s="3"/>
      <c r="P605" s="3"/>
      <c r="Q605" s="3">
        <v>292700000</v>
      </c>
      <c r="R605" s="35" t="str">
        <f>IFERROR(VLOOKUP(J605,Sheet1!A:C,3,0),"")</f>
        <v/>
      </c>
    </row>
    <row r="606" spans="10:18" x14ac:dyDescent="0.2">
      <c r="J606" s="1">
        <v>44055</v>
      </c>
      <c r="K606" t="s">
        <v>1052</v>
      </c>
      <c r="L606" s="3"/>
      <c r="M606" s="3">
        <v>903754000</v>
      </c>
      <c r="N606" s="3"/>
      <c r="O606" s="3"/>
      <c r="P606" s="3"/>
      <c r="Q606" s="3">
        <v>903754000</v>
      </c>
      <c r="R606" s="35" t="str">
        <f>IFERROR(VLOOKUP(J606,Sheet1!A:C,3,0),"")</f>
        <v/>
      </c>
    </row>
    <row r="607" spans="10:18" x14ac:dyDescent="0.2">
      <c r="J607" s="1">
        <v>44055</v>
      </c>
      <c r="K607" t="s">
        <v>1050</v>
      </c>
      <c r="L607" s="3">
        <v>285000</v>
      </c>
      <c r="M607" s="3"/>
      <c r="N607" s="3"/>
      <c r="O607" s="3"/>
      <c r="P607" s="3"/>
      <c r="Q607" s="3">
        <v>285000</v>
      </c>
      <c r="R607" s="35" t="str">
        <f>IFERROR(VLOOKUP(J607,Sheet1!A:C,3,0),"")</f>
        <v/>
      </c>
    </row>
    <row r="608" spans="10:18" x14ac:dyDescent="0.2">
      <c r="J608" s="1">
        <v>44055</v>
      </c>
      <c r="K608" t="s">
        <v>1051</v>
      </c>
      <c r="L608" s="3">
        <v>607000</v>
      </c>
      <c r="M608" s="3"/>
      <c r="N608" s="3"/>
      <c r="O608" s="3"/>
      <c r="P608" s="3"/>
      <c r="Q608" s="3">
        <v>607000</v>
      </c>
      <c r="R608" s="35" t="str">
        <f>IFERROR(VLOOKUP(J608,Sheet1!A:C,3,0),"")</f>
        <v/>
      </c>
    </row>
    <row r="609" spans="10:18" x14ac:dyDescent="0.2">
      <c r="J609" s="1" t="s">
        <v>1549</v>
      </c>
      <c r="K609"/>
      <c r="L609" s="3">
        <v>293592000</v>
      </c>
      <c r="M609" s="3">
        <v>903754000</v>
      </c>
      <c r="N609" s="3"/>
      <c r="O609" s="3"/>
      <c r="P609" s="3"/>
      <c r="Q609" s="3">
        <v>1197346000</v>
      </c>
      <c r="R609" s="35">
        <f>IFERROR(VLOOKUP(J609,Sheet1!A:C,3,0),"")</f>
        <v>1149063924</v>
      </c>
    </row>
    <row r="610" spans="10:18" x14ac:dyDescent="0.2">
      <c r="J610" s="1">
        <v>44056</v>
      </c>
      <c r="K610" t="s">
        <v>1059</v>
      </c>
      <c r="L610" s="3">
        <v>244000000</v>
      </c>
      <c r="M610" s="3"/>
      <c r="N610" s="3"/>
      <c r="O610" s="3"/>
      <c r="P610" s="3"/>
      <c r="Q610" s="3">
        <v>244000000</v>
      </c>
      <c r="R610" s="35" t="str">
        <f>IFERROR(VLOOKUP(J610,Sheet1!A:C,3,0),"")</f>
        <v/>
      </c>
    </row>
    <row r="611" spans="10:18" x14ac:dyDescent="0.2">
      <c r="J611" s="1">
        <v>44056</v>
      </c>
      <c r="K611" t="s">
        <v>1058</v>
      </c>
      <c r="L611" s="3">
        <v>45000000</v>
      </c>
      <c r="M611" s="3"/>
      <c r="N611" s="3"/>
      <c r="O611" s="3"/>
      <c r="P611" s="3"/>
      <c r="Q611" s="3">
        <v>45000000</v>
      </c>
      <c r="R611" s="35" t="str">
        <f>IFERROR(VLOOKUP(J611,Sheet1!A:C,3,0),"")</f>
        <v/>
      </c>
    </row>
    <row r="612" spans="10:18" x14ac:dyDescent="0.2">
      <c r="J612" s="1">
        <v>44056</v>
      </c>
      <c r="K612" t="s">
        <v>1057</v>
      </c>
      <c r="L612" s="3">
        <v>643427000</v>
      </c>
      <c r="M612" s="3"/>
      <c r="N612" s="3"/>
      <c r="O612" s="3"/>
      <c r="P612" s="3"/>
      <c r="Q612" s="3">
        <v>643427000</v>
      </c>
      <c r="R612" s="35" t="str">
        <f>IFERROR(VLOOKUP(J612,Sheet1!A:C,3,0),"")</f>
        <v/>
      </c>
    </row>
    <row r="613" spans="10:18" x14ac:dyDescent="0.2">
      <c r="J613" s="1">
        <v>44056</v>
      </c>
      <c r="K613" t="s">
        <v>1055</v>
      </c>
      <c r="L613" s="3">
        <v>382000</v>
      </c>
      <c r="M613" s="3"/>
      <c r="N613" s="3"/>
      <c r="O613" s="3"/>
      <c r="P613" s="3"/>
      <c r="Q613" s="3">
        <v>382000</v>
      </c>
      <c r="R613" s="35" t="str">
        <f>IFERROR(VLOOKUP(J613,Sheet1!A:C,3,0),"")</f>
        <v/>
      </c>
    </row>
    <row r="614" spans="10:18" x14ac:dyDescent="0.2">
      <c r="J614" s="1">
        <v>44056</v>
      </c>
      <c r="K614" t="s">
        <v>1056</v>
      </c>
      <c r="L614" s="3">
        <v>5894000</v>
      </c>
      <c r="M614" s="3"/>
      <c r="N614" s="3"/>
      <c r="O614" s="3"/>
      <c r="P614" s="3"/>
      <c r="Q614" s="3">
        <v>5894000</v>
      </c>
      <c r="R614" s="35" t="str">
        <f>IFERROR(VLOOKUP(J614,Sheet1!A:C,3,0),"")</f>
        <v/>
      </c>
    </row>
    <row r="615" spans="10:18" x14ac:dyDescent="0.2">
      <c r="J615" s="1">
        <v>44056</v>
      </c>
      <c r="K615" t="s">
        <v>1054</v>
      </c>
      <c r="L615" s="3">
        <v>61532000</v>
      </c>
      <c r="M615" s="3"/>
      <c r="N615" s="3"/>
      <c r="O615" s="3"/>
      <c r="P615" s="3"/>
      <c r="Q615" s="3">
        <v>61532000</v>
      </c>
      <c r="R615" s="35" t="str">
        <f>IFERROR(VLOOKUP(J615,Sheet1!A:C,3,0),"")</f>
        <v/>
      </c>
    </row>
    <row r="616" spans="10:18" x14ac:dyDescent="0.2">
      <c r="J616" s="1">
        <v>44056</v>
      </c>
      <c r="K616" t="s">
        <v>1053</v>
      </c>
      <c r="L616" s="3">
        <v>14019000</v>
      </c>
      <c r="M616" s="3"/>
      <c r="N616" s="3"/>
      <c r="O616" s="3"/>
      <c r="P616" s="3"/>
      <c r="Q616" s="3">
        <v>14019000</v>
      </c>
      <c r="R616" s="35" t="str">
        <f>IFERROR(VLOOKUP(J616,Sheet1!A:C,3,0),"")</f>
        <v/>
      </c>
    </row>
    <row r="617" spans="10:18" x14ac:dyDescent="0.2">
      <c r="J617" s="1" t="s">
        <v>1550</v>
      </c>
      <c r="K617"/>
      <c r="L617" s="3">
        <v>1014254000</v>
      </c>
      <c r="M617" s="3"/>
      <c r="N617" s="3"/>
      <c r="O617" s="3"/>
      <c r="P617" s="3"/>
      <c r="Q617" s="3">
        <v>1014254000</v>
      </c>
      <c r="R617" s="35">
        <f>IFERROR(VLOOKUP(J617,Sheet1!A:C,3,0),"")</f>
        <v>990543230</v>
      </c>
    </row>
    <row r="618" spans="10:18" x14ac:dyDescent="0.2">
      <c r="J618" s="1">
        <v>44057</v>
      </c>
      <c r="K618" t="s">
        <v>1061</v>
      </c>
      <c r="L618" s="3">
        <v>331100000</v>
      </c>
      <c r="M618" s="3"/>
      <c r="N618" s="3"/>
      <c r="O618" s="3"/>
      <c r="P618" s="3"/>
      <c r="Q618" s="3">
        <v>331100000</v>
      </c>
      <c r="R618" s="35" t="str">
        <f>IFERROR(VLOOKUP(J618,Sheet1!A:C,3,0),"")</f>
        <v/>
      </c>
    </row>
    <row r="619" spans="10:18" x14ac:dyDescent="0.2">
      <c r="J619" s="1">
        <v>44057</v>
      </c>
      <c r="K619" t="s">
        <v>1060</v>
      </c>
      <c r="L619" s="3">
        <v>486697000</v>
      </c>
      <c r="M619" s="3"/>
      <c r="N619" s="3"/>
      <c r="O619" s="3"/>
      <c r="P619" s="3"/>
      <c r="Q619" s="3">
        <v>486697000</v>
      </c>
      <c r="R619" s="35" t="str">
        <f>IFERROR(VLOOKUP(J619,Sheet1!A:C,3,0),"")</f>
        <v/>
      </c>
    </row>
    <row r="620" spans="10:18" x14ac:dyDescent="0.2">
      <c r="J620" s="1">
        <v>44057</v>
      </c>
      <c r="K620" t="s">
        <v>1062</v>
      </c>
      <c r="L620" s="3">
        <v>586000</v>
      </c>
      <c r="M620" s="3"/>
      <c r="N620" s="3"/>
      <c r="O620" s="3"/>
      <c r="P620" s="3"/>
      <c r="Q620" s="3">
        <v>586000</v>
      </c>
      <c r="R620" s="35" t="str">
        <f>IFERROR(VLOOKUP(J620,Sheet1!A:C,3,0),"")</f>
        <v/>
      </c>
    </row>
    <row r="621" spans="10:18" x14ac:dyDescent="0.2">
      <c r="J621" s="1" t="s">
        <v>1551</v>
      </c>
      <c r="K621"/>
      <c r="L621" s="3">
        <v>818383000</v>
      </c>
      <c r="M621" s="3"/>
      <c r="N621" s="3"/>
      <c r="O621" s="3"/>
      <c r="P621" s="3"/>
      <c r="Q621" s="3">
        <v>818383000</v>
      </c>
      <c r="R621" s="35">
        <f>IFERROR(VLOOKUP(J621,Sheet1!A:C,3,0),"")</f>
        <v>885346832</v>
      </c>
    </row>
    <row r="622" spans="10:18" x14ac:dyDescent="0.2">
      <c r="J622" s="1">
        <v>44058</v>
      </c>
      <c r="K622" t="s">
        <v>1064</v>
      </c>
      <c r="L622" s="3"/>
      <c r="M622" s="3">
        <v>337976000</v>
      </c>
      <c r="N622" s="3"/>
      <c r="O622" s="3"/>
      <c r="P622" s="3"/>
      <c r="Q622" s="3">
        <v>337976000</v>
      </c>
      <c r="R622" s="35" t="str">
        <f>IFERROR(VLOOKUP(J622,Sheet1!A:C,3,0),"")</f>
        <v/>
      </c>
    </row>
    <row r="623" spans="10:18" x14ac:dyDescent="0.2">
      <c r="J623" s="1">
        <v>44058</v>
      </c>
      <c r="K623" t="s">
        <v>1063</v>
      </c>
      <c r="L623" s="3"/>
      <c r="M623" s="3">
        <v>434931000</v>
      </c>
      <c r="N623" s="3"/>
      <c r="O623" s="3"/>
      <c r="P623" s="3"/>
      <c r="Q623" s="3">
        <v>434931000</v>
      </c>
      <c r="R623" s="35" t="str">
        <f>IFERROR(VLOOKUP(J623,Sheet1!A:C,3,0),"")</f>
        <v/>
      </c>
    </row>
    <row r="624" spans="10:18" x14ac:dyDescent="0.2">
      <c r="J624" s="1">
        <v>44058</v>
      </c>
      <c r="K624" t="s">
        <v>1065</v>
      </c>
      <c r="L624" s="3">
        <v>422000</v>
      </c>
      <c r="M624" s="3"/>
      <c r="N624" s="3"/>
      <c r="O624" s="3"/>
      <c r="P624" s="3"/>
      <c r="Q624" s="3">
        <v>422000</v>
      </c>
      <c r="R624" s="35" t="str">
        <f>IFERROR(VLOOKUP(J624,Sheet1!A:C,3,0),"")</f>
        <v/>
      </c>
    </row>
    <row r="625" spans="10:18" x14ac:dyDescent="0.2">
      <c r="J625" s="1" t="s">
        <v>1552</v>
      </c>
      <c r="K625"/>
      <c r="L625" s="3">
        <v>422000</v>
      </c>
      <c r="M625" s="3">
        <v>772907000</v>
      </c>
      <c r="N625" s="3"/>
      <c r="O625" s="3"/>
      <c r="P625" s="3"/>
      <c r="Q625" s="3">
        <v>773329000</v>
      </c>
      <c r="R625" s="35">
        <f>IFERROR(VLOOKUP(J625,Sheet1!A:C,3,0),"")</f>
        <v>917722177</v>
      </c>
    </row>
    <row r="626" spans="10:18" x14ac:dyDescent="0.2">
      <c r="J626" s="1">
        <v>44060</v>
      </c>
      <c r="K626" t="s">
        <v>1066</v>
      </c>
      <c r="L626" s="3"/>
      <c r="M626" s="3">
        <v>430600000</v>
      </c>
      <c r="N626" s="3"/>
      <c r="O626" s="3"/>
      <c r="P626" s="3"/>
      <c r="Q626" s="3">
        <v>430600000</v>
      </c>
      <c r="R626" s="35" t="str">
        <f>IFERROR(VLOOKUP(J626,Sheet1!A:C,3,0),"")</f>
        <v/>
      </c>
    </row>
    <row r="627" spans="10:18" x14ac:dyDescent="0.2">
      <c r="J627" s="1">
        <v>44060</v>
      </c>
      <c r="K627" t="s">
        <v>1067</v>
      </c>
      <c r="L627" s="3"/>
      <c r="M627" s="3">
        <v>828426000</v>
      </c>
      <c r="N627" s="3"/>
      <c r="O627" s="3"/>
      <c r="P627" s="3"/>
      <c r="Q627" s="3">
        <v>828426000</v>
      </c>
      <c r="R627" s="35" t="str">
        <f>IFERROR(VLOOKUP(J627,Sheet1!A:C,3,0),"")</f>
        <v/>
      </c>
    </row>
    <row r="628" spans="10:18" x14ac:dyDescent="0.2">
      <c r="J628" s="1" t="s">
        <v>1553</v>
      </c>
      <c r="K628"/>
      <c r="L628" s="3"/>
      <c r="M628" s="3">
        <v>1259026000</v>
      </c>
      <c r="N628" s="3"/>
      <c r="O628" s="3"/>
      <c r="P628" s="3"/>
      <c r="Q628" s="3">
        <v>1259026000</v>
      </c>
      <c r="R628" s="35">
        <f>IFERROR(VLOOKUP(J628,Sheet1!A:C,3,0),"")</f>
        <v>231177031</v>
      </c>
    </row>
    <row r="629" spans="10:18" x14ac:dyDescent="0.2">
      <c r="J629" s="1">
        <v>44061</v>
      </c>
      <c r="K629" t="s">
        <v>1069</v>
      </c>
      <c r="L629" s="3">
        <v>251000000</v>
      </c>
      <c r="M629" s="3"/>
      <c r="N629" s="3"/>
      <c r="O629" s="3"/>
      <c r="P629" s="3"/>
      <c r="Q629" s="3">
        <v>251000000</v>
      </c>
      <c r="R629" s="35" t="str">
        <f>IFERROR(VLOOKUP(J629,Sheet1!A:C,3,0),"")</f>
        <v/>
      </c>
    </row>
    <row r="630" spans="10:18" x14ac:dyDescent="0.2">
      <c r="J630" s="1">
        <v>44061</v>
      </c>
      <c r="K630" t="s">
        <v>1070</v>
      </c>
      <c r="L630" s="3"/>
      <c r="M630" s="3">
        <v>927223000</v>
      </c>
      <c r="N630" s="3"/>
      <c r="O630" s="3"/>
      <c r="P630" s="3"/>
      <c r="Q630" s="3">
        <v>927223000</v>
      </c>
      <c r="R630" s="35" t="str">
        <f>IFERROR(VLOOKUP(J630,Sheet1!A:C,3,0),"")</f>
        <v/>
      </c>
    </row>
    <row r="631" spans="10:18" x14ac:dyDescent="0.2">
      <c r="J631" s="1">
        <v>44061</v>
      </c>
      <c r="K631" t="s">
        <v>1068</v>
      </c>
      <c r="L631" s="3"/>
      <c r="M631" s="3"/>
      <c r="N631" s="3"/>
      <c r="O631" s="3"/>
      <c r="P631" s="3">
        <v>1030000</v>
      </c>
      <c r="Q631" s="3">
        <v>1030000</v>
      </c>
      <c r="R631" s="35" t="str">
        <f>IFERROR(VLOOKUP(J631,Sheet1!A:C,3,0),"")</f>
        <v/>
      </c>
    </row>
    <row r="632" spans="10:18" x14ac:dyDescent="0.2">
      <c r="J632" s="1" t="s">
        <v>1554</v>
      </c>
      <c r="K632"/>
      <c r="L632" s="3">
        <v>251000000</v>
      </c>
      <c r="M632" s="3">
        <v>927223000</v>
      </c>
      <c r="N632" s="3"/>
      <c r="O632" s="3"/>
      <c r="P632" s="3">
        <v>1030000</v>
      </c>
      <c r="Q632" s="3">
        <v>1179253000</v>
      </c>
      <c r="R632" s="35">
        <f>IFERROR(VLOOKUP(J632,Sheet1!A:C,3,0),"")</f>
        <v>1191709378</v>
      </c>
    </row>
    <row r="633" spans="10:18" x14ac:dyDescent="0.2">
      <c r="J633" s="1">
        <v>44062</v>
      </c>
      <c r="K633" t="s">
        <v>1071</v>
      </c>
      <c r="L633" s="3">
        <v>591882000</v>
      </c>
      <c r="M633" s="3"/>
      <c r="N633" s="3"/>
      <c r="O633" s="3"/>
      <c r="P633" s="3"/>
      <c r="Q633" s="3">
        <v>591882000</v>
      </c>
      <c r="R633" s="35" t="str">
        <f>IFERROR(VLOOKUP(J633,Sheet1!A:C,3,0),"")</f>
        <v/>
      </c>
    </row>
    <row r="634" spans="10:18" x14ac:dyDescent="0.2">
      <c r="J634" s="1">
        <v>44062</v>
      </c>
      <c r="K634" t="s">
        <v>1073</v>
      </c>
      <c r="L634" s="3">
        <v>263400000</v>
      </c>
      <c r="M634" s="3"/>
      <c r="N634" s="3"/>
      <c r="O634" s="3"/>
      <c r="P634" s="3"/>
      <c r="Q634" s="3">
        <v>263400000</v>
      </c>
      <c r="R634" s="35" t="str">
        <f>IFERROR(VLOOKUP(J634,Sheet1!A:C,3,0),"")</f>
        <v/>
      </c>
    </row>
    <row r="635" spans="10:18" x14ac:dyDescent="0.2">
      <c r="J635" s="1">
        <v>44062</v>
      </c>
      <c r="K635" t="s">
        <v>1072</v>
      </c>
      <c r="L635" s="3"/>
      <c r="M635" s="3"/>
      <c r="N635" s="3"/>
      <c r="O635" s="3"/>
      <c r="P635" s="3">
        <v>256565000</v>
      </c>
      <c r="Q635" s="3">
        <v>256565000</v>
      </c>
      <c r="R635" s="35" t="str">
        <f>IFERROR(VLOOKUP(J635,Sheet1!A:C,3,0),"")</f>
        <v/>
      </c>
    </row>
    <row r="636" spans="10:18" x14ac:dyDescent="0.2">
      <c r="J636" s="1">
        <v>44062</v>
      </c>
      <c r="K636" t="s">
        <v>1074</v>
      </c>
      <c r="L636" s="3">
        <v>455000</v>
      </c>
      <c r="M636" s="3"/>
      <c r="N636" s="3"/>
      <c r="O636" s="3"/>
      <c r="P636" s="3"/>
      <c r="Q636" s="3">
        <v>455000</v>
      </c>
      <c r="R636" s="35" t="str">
        <f>IFERROR(VLOOKUP(J636,Sheet1!A:C,3,0),"")</f>
        <v/>
      </c>
    </row>
    <row r="637" spans="10:18" x14ac:dyDescent="0.2">
      <c r="J637" s="1" t="s">
        <v>1555</v>
      </c>
      <c r="K637"/>
      <c r="L637" s="3">
        <v>855737000</v>
      </c>
      <c r="M637" s="3"/>
      <c r="N637" s="3"/>
      <c r="O637" s="3"/>
      <c r="P637" s="3">
        <v>256565000</v>
      </c>
      <c r="Q637" s="3">
        <v>1112302000</v>
      </c>
      <c r="R637" s="35">
        <f>IFERROR(VLOOKUP(J637,Sheet1!A:C,3,0),"")</f>
        <v>848446590</v>
      </c>
    </row>
    <row r="638" spans="10:18" x14ac:dyDescent="0.2">
      <c r="J638" s="1">
        <v>44063</v>
      </c>
      <c r="K638" t="s">
        <v>1076</v>
      </c>
      <c r="L638" s="3"/>
      <c r="M638" s="3">
        <v>610329000</v>
      </c>
      <c r="N638" s="3"/>
      <c r="O638" s="3"/>
      <c r="P638" s="3"/>
      <c r="Q638" s="3">
        <v>610329000</v>
      </c>
      <c r="R638" s="35" t="str">
        <f>IFERROR(VLOOKUP(J638,Sheet1!A:C,3,0),"")</f>
        <v/>
      </c>
    </row>
    <row r="639" spans="10:18" x14ac:dyDescent="0.2">
      <c r="J639" s="1">
        <v>44063</v>
      </c>
      <c r="K639" t="s">
        <v>1075</v>
      </c>
      <c r="L639" s="3"/>
      <c r="M639" s="3"/>
      <c r="N639" s="3"/>
      <c r="O639" s="3"/>
      <c r="P639" s="3">
        <v>172598000</v>
      </c>
      <c r="Q639" s="3">
        <v>172598000</v>
      </c>
      <c r="R639" s="35" t="str">
        <f>IFERROR(VLOOKUP(J639,Sheet1!A:C,3,0),"")</f>
        <v/>
      </c>
    </row>
    <row r="640" spans="10:18" x14ac:dyDescent="0.2">
      <c r="J640" s="1">
        <v>44063</v>
      </c>
      <c r="K640" t="s">
        <v>1077</v>
      </c>
      <c r="L640" s="3">
        <v>595000</v>
      </c>
      <c r="M640" s="3"/>
      <c r="N640" s="3"/>
      <c r="O640" s="3"/>
      <c r="P640" s="3"/>
      <c r="Q640" s="3">
        <v>595000</v>
      </c>
      <c r="R640" s="35" t="str">
        <f>IFERROR(VLOOKUP(J640,Sheet1!A:C,3,0),"")</f>
        <v/>
      </c>
    </row>
    <row r="641" spans="10:18" x14ac:dyDescent="0.2">
      <c r="J641" s="1" t="s">
        <v>1556</v>
      </c>
      <c r="K641"/>
      <c r="L641" s="3">
        <v>595000</v>
      </c>
      <c r="M641" s="3">
        <v>610329000</v>
      </c>
      <c r="N641" s="3"/>
      <c r="O641" s="3"/>
      <c r="P641" s="3">
        <v>172598000</v>
      </c>
      <c r="Q641" s="3">
        <v>783522000</v>
      </c>
      <c r="R641" s="35">
        <f>IFERROR(VLOOKUP(J641,Sheet1!A:C,3,0),"")</f>
        <v>783412337</v>
      </c>
    </row>
    <row r="642" spans="10:18" x14ac:dyDescent="0.2">
      <c r="J642" s="1">
        <v>44064</v>
      </c>
      <c r="K642" t="s">
        <v>1079</v>
      </c>
      <c r="L642" s="3">
        <v>231400000</v>
      </c>
      <c r="M642" s="3"/>
      <c r="N642" s="3"/>
      <c r="O642" s="3"/>
      <c r="P642" s="3"/>
      <c r="Q642" s="3">
        <v>231400000</v>
      </c>
      <c r="R642" s="35" t="str">
        <f>IFERROR(VLOOKUP(J642,Sheet1!A:C,3,0),"")</f>
        <v/>
      </c>
    </row>
    <row r="643" spans="10:18" x14ac:dyDescent="0.2">
      <c r="J643" s="1">
        <v>44064</v>
      </c>
      <c r="K643" t="s">
        <v>1078</v>
      </c>
      <c r="L643" s="3"/>
      <c r="M643" s="3">
        <v>583584000</v>
      </c>
      <c r="N643" s="3"/>
      <c r="O643" s="3"/>
      <c r="P643" s="3"/>
      <c r="Q643" s="3">
        <v>583584000</v>
      </c>
      <c r="R643" s="35" t="str">
        <f>IFERROR(VLOOKUP(J643,Sheet1!A:C,3,0),"")</f>
        <v/>
      </c>
    </row>
    <row r="644" spans="10:18" x14ac:dyDescent="0.2">
      <c r="J644" s="1">
        <v>44064</v>
      </c>
      <c r="K644" t="s">
        <v>1080</v>
      </c>
      <c r="L644" s="3">
        <v>380000</v>
      </c>
      <c r="M644" s="3"/>
      <c r="N644" s="3"/>
      <c r="O644" s="3"/>
      <c r="P644" s="3"/>
      <c r="Q644" s="3">
        <v>380000</v>
      </c>
      <c r="R644" s="35" t="str">
        <f>IFERROR(VLOOKUP(J644,Sheet1!A:C,3,0),"")</f>
        <v/>
      </c>
    </row>
    <row r="645" spans="10:18" x14ac:dyDescent="0.2">
      <c r="J645" s="1" t="s">
        <v>1557</v>
      </c>
      <c r="K645"/>
      <c r="L645" s="3">
        <v>231780000</v>
      </c>
      <c r="M645" s="3">
        <v>583584000</v>
      </c>
      <c r="N645" s="3"/>
      <c r="O645" s="3"/>
      <c r="P645" s="3"/>
      <c r="Q645" s="3">
        <v>815364000</v>
      </c>
      <c r="R645" s="35">
        <f>IFERROR(VLOOKUP(J645,Sheet1!A:C,3,0),"")</f>
        <v>815421127</v>
      </c>
    </row>
    <row r="646" spans="10:18" x14ac:dyDescent="0.2">
      <c r="J646" s="1">
        <v>44065</v>
      </c>
      <c r="K646" t="s">
        <v>1082</v>
      </c>
      <c r="L646" s="3">
        <v>59192000</v>
      </c>
      <c r="M646" s="3"/>
      <c r="N646" s="3"/>
      <c r="O646" s="3"/>
      <c r="P646" s="3"/>
      <c r="Q646" s="3">
        <v>59192000</v>
      </c>
      <c r="R646" s="35" t="str">
        <f>IFERROR(VLOOKUP(J646,Sheet1!A:C,3,0),"")</f>
        <v/>
      </c>
    </row>
    <row r="647" spans="10:18" x14ac:dyDescent="0.2">
      <c r="J647" s="1">
        <v>44065</v>
      </c>
      <c r="K647" t="s">
        <v>1081</v>
      </c>
      <c r="L647" s="3">
        <v>475396000</v>
      </c>
      <c r="M647" s="3"/>
      <c r="N647" s="3"/>
      <c r="O647" s="3"/>
      <c r="P647" s="3"/>
      <c r="Q647" s="3">
        <v>475396000</v>
      </c>
      <c r="R647" s="35" t="str">
        <f>IFERROR(VLOOKUP(J647,Sheet1!A:C,3,0),"")</f>
        <v/>
      </c>
    </row>
    <row r="648" spans="10:18" x14ac:dyDescent="0.2">
      <c r="J648" s="1" t="s">
        <v>1558</v>
      </c>
      <c r="K648"/>
      <c r="L648" s="3">
        <v>534588000</v>
      </c>
      <c r="M648" s="3"/>
      <c r="N648" s="3"/>
      <c r="O648" s="3"/>
      <c r="P648" s="3"/>
      <c r="Q648" s="3">
        <v>534588000</v>
      </c>
      <c r="R648" s="35">
        <f>IFERROR(VLOOKUP(J648,Sheet1!A:C,3,0),"")</f>
        <v>943579279</v>
      </c>
    </row>
    <row r="649" spans="10:18" x14ac:dyDescent="0.2">
      <c r="J649" s="1">
        <v>44066</v>
      </c>
      <c r="K649" t="s">
        <v>1084</v>
      </c>
      <c r="L649" s="3">
        <v>494000</v>
      </c>
      <c r="M649" s="3"/>
      <c r="N649" s="3"/>
      <c r="O649" s="3"/>
      <c r="P649" s="3"/>
      <c r="Q649" s="3">
        <v>494000</v>
      </c>
      <c r="R649" s="35" t="str">
        <f>IFERROR(VLOOKUP(J649,Sheet1!A:C,3,0),"")</f>
        <v/>
      </c>
    </row>
    <row r="650" spans="10:18" x14ac:dyDescent="0.2">
      <c r="J650" s="1">
        <v>44066</v>
      </c>
      <c r="K650" t="s">
        <v>1083</v>
      </c>
      <c r="L650" s="3">
        <v>763000</v>
      </c>
      <c r="M650" s="3"/>
      <c r="N650" s="3"/>
      <c r="O650" s="3"/>
      <c r="P650" s="3"/>
      <c r="Q650" s="3">
        <v>763000</v>
      </c>
      <c r="R650" s="35" t="str">
        <f>IFERROR(VLOOKUP(J650,Sheet1!A:C,3,0),"")</f>
        <v/>
      </c>
    </row>
    <row r="651" spans="10:18" x14ac:dyDescent="0.2">
      <c r="J651" s="1" t="s">
        <v>1559</v>
      </c>
      <c r="K651"/>
      <c r="L651" s="3">
        <v>1257000</v>
      </c>
      <c r="M651" s="3"/>
      <c r="N651" s="3"/>
      <c r="O651" s="3"/>
      <c r="P651" s="3"/>
      <c r="Q651" s="3">
        <v>1257000</v>
      </c>
      <c r="R651" s="35">
        <f>IFERROR(VLOOKUP(J651,Sheet1!A:C,3,0),"")</f>
        <v>730797019</v>
      </c>
    </row>
    <row r="652" spans="10:18" x14ac:dyDescent="0.2">
      <c r="J652" s="1">
        <v>44067</v>
      </c>
      <c r="K652" t="s">
        <v>1085</v>
      </c>
      <c r="L652" s="3"/>
      <c r="M652" s="3">
        <v>393000000</v>
      </c>
      <c r="N652" s="3"/>
      <c r="O652" s="3"/>
      <c r="P652" s="3"/>
      <c r="Q652" s="3">
        <v>393000000</v>
      </c>
      <c r="R652" s="35" t="str">
        <f>IFERROR(VLOOKUP(J652,Sheet1!A:C,3,0),"")</f>
        <v/>
      </c>
    </row>
    <row r="653" spans="10:18" x14ac:dyDescent="0.2">
      <c r="J653" s="1">
        <v>44067</v>
      </c>
      <c r="K653" t="s">
        <v>1087</v>
      </c>
      <c r="L653" s="3"/>
      <c r="M653" s="3">
        <v>809293000</v>
      </c>
      <c r="N653" s="3"/>
      <c r="O653" s="3"/>
      <c r="P653" s="3"/>
      <c r="Q653" s="3">
        <v>809293000</v>
      </c>
      <c r="R653" s="35" t="str">
        <f>IFERROR(VLOOKUP(J653,Sheet1!A:C,3,0),"")</f>
        <v/>
      </c>
    </row>
    <row r="654" spans="10:18" x14ac:dyDescent="0.2">
      <c r="J654" s="1">
        <v>44067</v>
      </c>
      <c r="K654" t="s">
        <v>1086</v>
      </c>
      <c r="L654" s="3"/>
      <c r="M654" s="3"/>
      <c r="N654" s="3"/>
      <c r="O654" s="3"/>
      <c r="P654" s="3">
        <v>133000000</v>
      </c>
      <c r="Q654" s="3">
        <v>133000000</v>
      </c>
      <c r="R654" s="35" t="str">
        <f>IFERROR(VLOOKUP(J654,Sheet1!A:C,3,0),"")</f>
        <v/>
      </c>
    </row>
    <row r="655" spans="10:18" x14ac:dyDescent="0.2">
      <c r="J655" s="1">
        <v>44067</v>
      </c>
      <c r="K655" t="s">
        <v>1088</v>
      </c>
      <c r="L655" s="3">
        <v>309000</v>
      </c>
      <c r="M655" s="3"/>
      <c r="N655" s="3"/>
      <c r="O655" s="3"/>
      <c r="P655" s="3"/>
      <c r="Q655" s="3">
        <v>309000</v>
      </c>
      <c r="R655" s="35" t="str">
        <f>IFERROR(VLOOKUP(J655,Sheet1!A:C,3,0),"")</f>
        <v/>
      </c>
    </row>
    <row r="656" spans="10:18" x14ac:dyDescent="0.2">
      <c r="J656" s="1" t="s">
        <v>1560</v>
      </c>
      <c r="K656"/>
      <c r="L656" s="3">
        <v>309000</v>
      </c>
      <c r="M656" s="3">
        <v>1202293000</v>
      </c>
      <c r="N656" s="3"/>
      <c r="O656" s="3"/>
      <c r="P656" s="3">
        <v>133000000</v>
      </c>
      <c r="Q656" s="3">
        <v>1335602000</v>
      </c>
      <c r="R656" s="35">
        <f>IFERROR(VLOOKUP(J656,Sheet1!A:C,3,0),"")</f>
        <v>227951492</v>
      </c>
    </row>
    <row r="657" spans="10:18" x14ac:dyDescent="0.2">
      <c r="J657" s="1">
        <v>44068</v>
      </c>
      <c r="K657" t="s">
        <v>1091</v>
      </c>
      <c r="L657" s="3"/>
      <c r="M657" s="3">
        <v>976064000</v>
      </c>
      <c r="N657" s="3"/>
      <c r="O657" s="3"/>
      <c r="P657" s="3"/>
      <c r="Q657" s="3">
        <v>976064000</v>
      </c>
      <c r="R657" s="35" t="str">
        <f>IFERROR(VLOOKUP(J657,Sheet1!A:C,3,0),"")</f>
        <v/>
      </c>
    </row>
    <row r="658" spans="10:18" x14ac:dyDescent="0.2">
      <c r="J658" s="1">
        <v>44068</v>
      </c>
      <c r="K658" t="s">
        <v>1090</v>
      </c>
      <c r="L658" s="3"/>
      <c r="M658" s="3"/>
      <c r="N658" s="3"/>
      <c r="O658" s="3"/>
      <c r="P658" s="3">
        <v>83716000</v>
      </c>
      <c r="Q658" s="3">
        <v>83716000</v>
      </c>
      <c r="R658" s="35" t="str">
        <f>IFERROR(VLOOKUP(J658,Sheet1!A:C,3,0),"")</f>
        <v/>
      </c>
    </row>
    <row r="659" spans="10:18" x14ac:dyDescent="0.2">
      <c r="J659" s="1">
        <v>44068</v>
      </c>
      <c r="K659" t="s">
        <v>1089</v>
      </c>
      <c r="L659" s="3"/>
      <c r="M659" s="3"/>
      <c r="N659" s="3"/>
      <c r="O659" s="3"/>
      <c r="P659" s="3">
        <v>153000000</v>
      </c>
      <c r="Q659" s="3">
        <v>153000000</v>
      </c>
      <c r="R659" s="35" t="str">
        <f>IFERROR(VLOOKUP(J659,Sheet1!A:C,3,0),"")</f>
        <v/>
      </c>
    </row>
    <row r="660" spans="10:18" x14ac:dyDescent="0.2">
      <c r="J660" s="1">
        <v>44068</v>
      </c>
      <c r="K660" t="s">
        <v>1092</v>
      </c>
      <c r="L660" s="3">
        <v>1600000</v>
      </c>
      <c r="M660" s="3"/>
      <c r="N660" s="3"/>
      <c r="O660" s="3"/>
      <c r="P660" s="3"/>
      <c r="Q660" s="3">
        <v>1600000</v>
      </c>
      <c r="R660" s="35" t="str">
        <f>IFERROR(VLOOKUP(J660,Sheet1!A:C,3,0),"")</f>
        <v/>
      </c>
    </row>
    <row r="661" spans="10:18" x14ac:dyDescent="0.2">
      <c r="J661" s="1" t="s">
        <v>1561</v>
      </c>
      <c r="K661"/>
      <c r="L661" s="3">
        <v>1600000</v>
      </c>
      <c r="M661" s="3">
        <v>976064000</v>
      </c>
      <c r="N661" s="3"/>
      <c r="O661" s="3"/>
      <c r="P661" s="3">
        <v>236716000</v>
      </c>
      <c r="Q661" s="3">
        <v>1214380000</v>
      </c>
      <c r="R661" s="35">
        <f>IFERROR(VLOOKUP(J661,Sheet1!A:C,3,0),"")</f>
        <v>1130575096</v>
      </c>
    </row>
    <row r="662" spans="10:18" x14ac:dyDescent="0.2">
      <c r="J662" s="1">
        <v>44069</v>
      </c>
      <c r="K662" t="s">
        <v>1093</v>
      </c>
      <c r="L662" s="3"/>
      <c r="M662" s="3">
        <v>924943000</v>
      </c>
      <c r="N662" s="3"/>
      <c r="O662" s="3"/>
      <c r="P662" s="3"/>
      <c r="Q662" s="3">
        <v>924943000</v>
      </c>
      <c r="R662" s="35" t="str">
        <f>IFERROR(VLOOKUP(J662,Sheet1!A:C,3,0),"")</f>
        <v/>
      </c>
    </row>
    <row r="663" spans="10:18" x14ac:dyDescent="0.2">
      <c r="J663" s="1">
        <v>44069</v>
      </c>
      <c r="K663" t="s">
        <v>1095</v>
      </c>
      <c r="L663" s="3"/>
      <c r="M663" s="3"/>
      <c r="N663" s="3"/>
      <c r="O663" s="3"/>
      <c r="P663" s="3">
        <v>36000000</v>
      </c>
      <c r="Q663" s="3">
        <v>36000000</v>
      </c>
      <c r="R663" s="35" t="str">
        <f>IFERROR(VLOOKUP(J663,Sheet1!A:C,3,0),"")</f>
        <v/>
      </c>
    </row>
    <row r="664" spans="10:18" x14ac:dyDescent="0.2">
      <c r="J664" s="1">
        <v>44069</v>
      </c>
      <c r="K664" t="s">
        <v>1096</v>
      </c>
      <c r="L664" s="3">
        <v>618000</v>
      </c>
      <c r="M664" s="3"/>
      <c r="N664" s="3"/>
      <c r="O664" s="3"/>
      <c r="P664" s="3"/>
      <c r="Q664" s="3">
        <v>618000</v>
      </c>
      <c r="R664" s="35" t="str">
        <f>IFERROR(VLOOKUP(J664,Sheet1!A:C,3,0),"")</f>
        <v/>
      </c>
    </row>
    <row r="665" spans="10:18" x14ac:dyDescent="0.2">
      <c r="J665" s="1">
        <v>44069</v>
      </c>
      <c r="K665" t="s">
        <v>1094</v>
      </c>
      <c r="L665" s="3">
        <v>50000000</v>
      </c>
      <c r="M665" s="3"/>
      <c r="N665" s="3"/>
      <c r="O665" s="3"/>
      <c r="P665" s="3"/>
      <c r="Q665" s="3">
        <v>50000000</v>
      </c>
      <c r="R665" s="35" t="str">
        <f>IFERROR(VLOOKUP(J665,Sheet1!A:C,3,0),"")</f>
        <v/>
      </c>
    </row>
    <row r="666" spans="10:18" x14ac:dyDescent="0.2">
      <c r="J666" s="1" t="s">
        <v>1562</v>
      </c>
      <c r="K666"/>
      <c r="L666" s="3">
        <v>50618000</v>
      </c>
      <c r="M666" s="3">
        <v>924943000</v>
      </c>
      <c r="N666" s="3"/>
      <c r="O666" s="3"/>
      <c r="P666" s="3">
        <v>36000000</v>
      </c>
      <c r="Q666" s="3">
        <v>1011561000</v>
      </c>
      <c r="R666" s="35">
        <f>IFERROR(VLOOKUP(J666,Sheet1!A:C,3,0),"")</f>
        <v>1026568598</v>
      </c>
    </row>
    <row r="667" spans="10:18" x14ac:dyDescent="0.2">
      <c r="J667" s="1">
        <v>44070</v>
      </c>
      <c r="K667" t="s">
        <v>1098</v>
      </c>
      <c r="L667" s="3"/>
      <c r="M667" s="3">
        <v>840539000</v>
      </c>
      <c r="N667" s="3"/>
      <c r="O667" s="3"/>
      <c r="P667" s="3"/>
      <c r="Q667" s="3">
        <v>840539000</v>
      </c>
      <c r="R667" s="35" t="str">
        <f>IFERROR(VLOOKUP(J667,Sheet1!A:C,3,0),"")</f>
        <v/>
      </c>
    </row>
    <row r="668" spans="10:18" x14ac:dyDescent="0.2">
      <c r="J668" s="1">
        <v>44070</v>
      </c>
      <c r="K668" t="s">
        <v>1100</v>
      </c>
      <c r="L668" s="3"/>
      <c r="M668" s="3"/>
      <c r="N668" s="3"/>
      <c r="O668" s="3"/>
      <c r="P668" s="3">
        <v>103000000</v>
      </c>
      <c r="Q668" s="3">
        <v>103000000</v>
      </c>
      <c r="R668" s="35" t="str">
        <f>IFERROR(VLOOKUP(J668,Sheet1!A:C,3,0),"")</f>
        <v/>
      </c>
    </row>
    <row r="669" spans="10:18" x14ac:dyDescent="0.2">
      <c r="J669" s="1">
        <v>44070</v>
      </c>
      <c r="K669" t="s">
        <v>1099</v>
      </c>
      <c r="L669" s="3"/>
      <c r="M669" s="3"/>
      <c r="N669" s="3"/>
      <c r="O669" s="3"/>
      <c r="P669" s="3">
        <v>45336000</v>
      </c>
      <c r="Q669" s="3">
        <v>45336000</v>
      </c>
      <c r="R669" s="35" t="str">
        <f>IFERROR(VLOOKUP(J669,Sheet1!A:C,3,0),"")</f>
        <v/>
      </c>
    </row>
    <row r="670" spans="10:18" x14ac:dyDescent="0.2">
      <c r="J670" s="1">
        <v>44070</v>
      </c>
      <c r="K670" t="s">
        <v>1097</v>
      </c>
      <c r="L670" s="3">
        <v>857000</v>
      </c>
      <c r="M670" s="3"/>
      <c r="N670" s="3"/>
      <c r="O670" s="3"/>
      <c r="P670" s="3"/>
      <c r="Q670" s="3">
        <v>857000</v>
      </c>
      <c r="R670" s="35" t="str">
        <f>IFERROR(VLOOKUP(J670,Sheet1!A:C,3,0),"")</f>
        <v/>
      </c>
    </row>
    <row r="671" spans="10:18" x14ac:dyDescent="0.2">
      <c r="J671" s="1" t="s">
        <v>1563</v>
      </c>
      <c r="K671"/>
      <c r="L671" s="3">
        <v>857000</v>
      </c>
      <c r="M671" s="3">
        <v>840539000</v>
      </c>
      <c r="N671" s="3"/>
      <c r="O671" s="3"/>
      <c r="P671" s="3">
        <v>148336000</v>
      </c>
      <c r="Q671" s="3">
        <v>989732000</v>
      </c>
      <c r="R671" s="35">
        <f>IFERROR(VLOOKUP(J671,Sheet1!A:C,3,0),"")</f>
        <v>944778274</v>
      </c>
    </row>
    <row r="672" spans="10:18" x14ac:dyDescent="0.2">
      <c r="J672" s="1">
        <v>44071</v>
      </c>
      <c r="K672" t="s">
        <v>1101</v>
      </c>
      <c r="L672" s="3"/>
      <c r="M672" s="3">
        <v>904103000</v>
      </c>
      <c r="N672" s="3"/>
      <c r="O672" s="3"/>
      <c r="P672" s="3"/>
      <c r="Q672" s="3">
        <v>904103000</v>
      </c>
      <c r="R672" s="35" t="str">
        <f>IFERROR(VLOOKUP(J672,Sheet1!A:C,3,0),"")</f>
        <v/>
      </c>
    </row>
    <row r="673" spans="10:18" x14ac:dyDescent="0.2">
      <c r="J673" s="1">
        <v>44071</v>
      </c>
      <c r="K673" t="s">
        <v>1102</v>
      </c>
      <c r="L673" s="3"/>
      <c r="M673" s="3"/>
      <c r="N673" s="3"/>
      <c r="O673" s="3"/>
      <c r="P673" s="3">
        <v>150300000</v>
      </c>
      <c r="Q673" s="3">
        <v>150300000</v>
      </c>
      <c r="R673" s="35" t="str">
        <f>IFERROR(VLOOKUP(J673,Sheet1!A:C,3,0),"")</f>
        <v/>
      </c>
    </row>
    <row r="674" spans="10:18" x14ac:dyDescent="0.2">
      <c r="J674" s="1" t="s">
        <v>1564</v>
      </c>
      <c r="K674"/>
      <c r="L674" s="3"/>
      <c r="M674" s="3">
        <v>904103000</v>
      </c>
      <c r="N674" s="3"/>
      <c r="O674" s="3"/>
      <c r="P674" s="3">
        <v>150300000</v>
      </c>
      <c r="Q674" s="3">
        <v>1054403000</v>
      </c>
      <c r="R674" s="35">
        <f>IFERROR(VLOOKUP(J674,Sheet1!A:C,3,0),"")</f>
        <v>1069825450</v>
      </c>
    </row>
    <row r="675" spans="10:18" x14ac:dyDescent="0.2">
      <c r="J675" s="1">
        <v>44072</v>
      </c>
      <c r="K675" t="s">
        <v>1103</v>
      </c>
      <c r="L675" s="3">
        <v>522049000</v>
      </c>
      <c r="M675" s="3"/>
      <c r="N675" s="3"/>
      <c r="O675" s="3"/>
      <c r="P675" s="3"/>
      <c r="Q675" s="3">
        <v>522049000</v>
      </c>
      <c r="R675" s="35" t="str">
        <f>IFERROR(VLOOKUP(J675,Sheet1!A:C,3,0),"")</f>
        <v/>
      </c>
    </row>
    <row r="676" spans="10:18" x14ac:dyDescent="0.2">
      <c r="J676" s="1" t="s">
        <v>1565</v>
      </c>
      <c r="K676"/>
      <c r="L676" s="3">
        <v>522049000</v>
      </c>
      <c r="M676" s="3"/>
      <c r="N676" s="3"/>
      <c r="O676" s="3"/>
      <c r="P676" s="3"/>
      <c r="Q676" s="3">
        <v>522049000</v>
      </c>
      <c r="R676" s="35">
        <f>IFERROR(VLOOKUP(J676,Sheet1!A:C,3,0),"")</f>
        <v>979618039</v>
      </c>
    </row>
    <row r="677" spans="10:18" x14ac:dyDescent="0.2">
      <c r="J677" s="1">
        <v>44074</v>
      </c>
      <c r="K677" t="s">
        <v>1104</v>
      </c>
      <c r="L677" s="3"/>
      <c r="M677" s="3">
        <v>1024144000</v>
      </c>
      <c r="N677" s="3"/>
      <c r="O677" s="3"/>
      <c r="P677" s="3"/>
      <c r="Q677" s="3">
        <v>1024144000</v>
      </c>
      <c r="R677" s="35" t="str">
        <f>IFERROR(VLOOKUP(J677,Sheet1!A:C,3,0),"")</f>
        <v/>
      </c>
    </row>
    <row r="678" spans="10:18" x14ac:dyDescent="0.2">
      <c r="J678" s="1">
        <v>44074</v>
      </c>
      <c r="K678" t="s">
        <v>203</v>
      </c>
      <c r="L678" s="3"/>
      <c r="M678" s="3"/>
      <c r="N678" s="3">
        <v>471167000</v>
      </c>
      <c r="O678" s="3"/>
      <c r="P678" s="3"/>
      <c r="Q678" s="3">
        <v>471167000</v>
      </c>
      <c r="R678" s="35" t="str">
        <f>IFERROR(VLOOKUP(J678,Sheet1!A:C,3,0),"")</f>
        <v/>
      </c>
    </row>
    <row r="679" spans="10:18" x14ac:dyDescent="0.2">
      <c r="J679" s="1">
        <v>44074</v>
      </c>
      <c r="K679" t="s">
        <v>1105</v>
      </c>
      <c r="L679" s="3">
        <v>2017000</v>
      </c>
      <c r="M679" s="3"/>
      <c r="N679" s="3"/>
      <c r="O679" s="3"/>
      <c r="P679" s="3"/>
      <c r="Q679" s="3">
        <v>2017000</v>
      </c>
      <c r="R679" s="35" t="str">
        <f>IFERROR(VLOOKUP(J679,Sheet1!A:C,3,0),"")</f>
        <v/>
      </c>
    </row>
    <row r="680" spans="10:18" x14ac:dyDescent="0.2">
      <c r="J680" s="1" t="s">
        <v>1566</v>
      </c>
      <c r="K680"/>
      <c r="L680" s="3">
        <v>2017000</v>
      </c>
      <c r="M680" s="3">
        <v>1024144000</v>
      </c>
      <c r="N680" s="3">
        <v>471167000</v>
      </c>
      <c r="O680" s="3"/>
      <c r="P680" s="3"/>
      <c r="Q680" s="3">
        <v>1497328000</v>
      </c>
      <c r="R680" s="35">
        <f>IFERROR(VLOOKUP(J680,Sheet1!A:C,3,0),"")</f>
        <v>255537049</v>
      </c>
    </row>
    <row r="681" spans="10:18" x14ac:dyDescent="0.2">
      <c r="J681" s="1">
        <v>44075</v>
      </c>
      <c r="K681" t="s">
        <v>1108</v>
      </c>
      <c r="L681" s="3">
        <v>997167000</v>
      </c>
      <c r="M681" s="3"/>
      <c r="N681" s="3"/>
      <c r="O681" s="3"/>
      <c r="P681" s="3"/>
      <c r="Q681" s="3">
        <v>997167000</v>
      </c>
      <c r="R681" s="35" t="str">
        <f>IFERROR(VLOOKUP(J681,Sheet1!A:C,3,0),"")</f>
        <v/>
      </c>
    </row>
    <row r="682" spans="10:18" x14ac:dyDescent="0.2">
      <c r="J682" s="1">
        <v>44075</v>
      </c>
      <c r="K682" t="s">
        <v>1109</v>
      </c>
      <c r="L682" s="3"/>
      <c r="M682" s="3"/>
      <c r="N682" s="3"/>
      <c r="O682" s="3"/>
      <c r="P682" s="3">
        <v>164000000</v>
      </c>
      <c r="Q682" s="3">
        <v>164000000</v>
      </c>
      <c r="R682" s="35" t="str">
        <f>IFERROR(VLOOKUP(J682,Sheet1!A:C,3,0),"")</f>
        <v/>
      </c>
    </row>
    <row r="683" spans="10:18" x14ac:dyDescent="0.2">
      <c r="J683" s="1">
        <v>44075</v>
      </c>
      <c r="K683" t="s">
        <v>1107</v>
      </c>
      <c r="L683" s="3">
        <v>645000</v>
      </c>
      <c r="M683" s="3"/>
      <c r="N683" s="3"/>
      <c r="O683" s="3"/>
      <c r="P683" s="3"/>
      <c r="Q683" s="3">
        <v>645000</v>
      </c>
      <c r="R683" s="35" t="str">
        <f>IFERROR(VLOOKUP(J683,Sheet1!A:C,3,0),"")</f>
        <v/>
      </c>
    </row>
    <row r="684" spans="10:18" x14ac:dyDescent="0.2">
      <c r="J684" s="1">
        <v>44075</v>
      </c>
      <c r="K684" t="s">
        <v>1106</v>
      </c>
      <c r="L684" s="3">
        <v>557000</v>
      </c>
      <c r="M684" s="3"/>
      <c r="N684" s="3"/>
      <c r="O684" s="3"/>
      <c r="P684" s="3"/>
      <c r="Q684" s="3">
        <v>557000</v>
      </c>
      <c r="R684" s="35" t="str">
        <f>IFERROR(VLOOKUP(J684,Sheet1!A:C,3,0),"")</f>
        <v/>
      </c>
    </row>
    <row r="685" spans="10:18" x14ac:dyDescent="0.2">
      <c r="J685" s="1" t="s">
        <v>1567</v>
      </c>
      <c r="K685"/>
      <c r="L685" s="3">
        <v>998369000</v>
      </c>
      <c r="M685" s="3"/>
      <c r="N685" s="3"/>
      <c r="O685" s="3"/>
      <c r="P685" s="3">
        <v>164000000</v>
      </c>
      <c r="Q685" s="3">
        <v>1162369000</v>
      </c>
      <c r="R685" s="35">
        <f>IFERROR(VLOOKUP(J685,Sheet1!A:C,3,0),"")</f>
        <v>1165842391</v>
      </c>
    </row>
    <row r="686" spans="10:18" x14ac:dyDescent="0.2">
      <c r="J686" s="1">
        <v>44077</v>
      </c>
      <c r="K686" t="s">
        <v>1111</v>
      </c>
      <c r="L686" s="3"/>
      <c r="M686" s="3">
        <v>833271000</v>
      </c>
      <c r="N686" s="3"/>
      <c r="O686" s="3"/>
      <c r="P686" s="3"/>
      <c r="Q686" s="3">
        <v>833271000</v>
      </c>
      <c r="R686" s="35" t="str">
        <f>IFERROR(VLOOKUP(J686,Sheet1!A:C,3,0),"")</f>
        <v/>
      </c>
    </row>
    <row r="687" spans="10:18" x14ac:dyDescent="0.2">
      <c r="J687" s="1">
        <v>44077</v>
      </c>
      <c r="K687" t="s">
        <v>1112</v>
      </c>
      <c r="L687" s="3"/>
      <c r="M687" s="3"/>
      <c r="N687" s="3"/>
      <c r="O687" s="3"/>
      <c r="P687" s="3">
        <v>143200000</v>
      </c>
      <c r="Q687" s="3">
        <v>143200000</v>
      </c>
      <c r="R687" s="35" t="str">
        <f>IFERROR(VLOOKUP(J687,Sheet1!A:C,3,0),"")</f>
        <v/>
      </c>
    </row>
    <row r="688" spans="10:18" x14ac:dyDescent="0.2">
      <c r="J688" s="1">
        <v>44077</v>
      </c>
      <c r="K688" t="s">
        <v>1110</v>
      </c>
      <c r="L688" s="3">
        <v>302000</v>
      </c>
      <c r="M688" s="3"/>
      <c r="N688" s="3"/>
      <c r="O688" s="3"/>
      <c r="P688" s="3"/>
      <c r="Q688" s="3">
        <v>302000</v>
      </c>
      <c r="R688" s="35" t="str">
        <f>IFERROR(VLOOKUP(J688,Sheet1!A:C,3,0),"")</f>
        <v/>
      </c>
    </row>
    <row r="689" spans="10:18" x14ac:dyDescent="0.2">
      <c r="J689" s="1" t="s">
        <v>1568</v>
      </c>
      <c r="K689"/>
      <c r="L689" s="3">
        <v>302000</v>
      </c>
      <c r="M689" s="3">
        <v>833271000</v>
      </c>
      <c r="N689" s="3"/>
      <c r="O689" s="3"/>
      <c r="P689" s="3">
        <v>143200000</v>
      </c>
      <c r="Q689" s="3">
        <v>976773000</v>
      </c>
      <c r="R689" s="35">
        <f>IFERROR(VLOOKUP(J689,Sheet1!A:C,3,0),"")</f>
        <v>57615433</v>
      </c>
    </row>
    <row r="690" spans="10:18" x14ac:dyDescent="0.2">
      <c r="J690" s="1">
        <v>44078</v>
      </c>
      <c r="K690" t="s">
        <v>1114</v>
      </c>
      <c r="L690" s="3">
        <v>877765000</v>
      </c>
      <c r="M690" s="3"/>
      <c r="N690" s="3"/>
      <c r="O690" s="3"/>
      <c r="P690" s="3"/>
      <c r="Q690" s="3">
        <v>877765000</v>
      </c>
      <c r="R690" s="35" t="str">
        <f>IFERROR(VLOOKUP(J690,Sheet1!A:C,3,0),"")</f>
        <v/>
      </c>
    </row>
    <row r="691" spans="10:18" x14ac:dyDescent="0.2">
      <c r="J691" s="1" t="s">
        <v>1569</v>
      </c>
      <c r="K691"/>
      <c r="L691" s="3">
        <v>877765000</v>
      </c>
      <c r="M691" s="3"/>
      <c r="N691" s="3"/>
      <c r="O691" s="3"/>
      <c r="P691" s="3"/>
      <c r="Q691" s="3">
        <v>877765000</v>
      </c>
      <c r="R691" s="35">
        <f>IFERROR(VLOOKUP(J691,Sheet1!A:C,3,0),"")</f>
        <v>1193828566</v>
      </c>
    </row>
    <row r="692" spans="10:18" x14ac:dyDescent="0.2">
      <c r="J692" s="1">
        <v>44079</v>
      </c>
      <c r="K692" t="s">
        <v>1113</v>
      </c>
      <c r="L692" s="3">
        <v>315000000</v>
      </c>
      <c r="M692" s="3"/>
      <c r="N692" s="3"/>
      <c r="O692" s="3"/>
      <c r="P692" s="3"/>
      <c r="Q692" s="3">
        <v>315000000</v>
      </c>
      <c r="R692" s="35" t="str">
        <f>IFERROR(VLOOKUP(J692,Sheet1!A:C,3,0),"")</f>
        <v/>
      </c>
    </row>
    <row r="693" spans="10:18" x14ac:dyDescent="0.2">
      <c r="J693" s="1" t="s">
        <v>1570</v>
      </c>
      <c r="K693"/>
      <c r="L693" s="3">
        <v>315000000</v>
      </c>
      <c r="M693" s="3"/>
      <c r="N693" s="3"/>
      <c r="O693" s="3"/>
      <c r="P693" s="3"/>
      <c r="Q693" s="3">
        <v>315000000</v>
      </c>
      <c r="R693" s="35">
        <f>IFERROR(VLOOKUP(J693,Sheet1!A:C,3,0),"")</f>
        <v>828527939</v>
      </c>
    </row>
    <row r="694" spans="10:18" x14ac:dyDescent="0.2">
      <c r="J694" s="1">
        <v>44081</v>
      </c>
      <c r="K694" t="s">
        <v>1115</v>
      </c>
      <c r="L694" s="3"/>
      <c r="M694" s="3">
        <v>1364015000</v>
      </c>
      <c r="N694" s="3"/>
      <c r="O694" s="3"/>
      <c r="P694" s="3"/>
      <c r="Q694" s="3">
        <v>1364015000</v>
      </c>
      <c r="R694" s="35" t="str">
        <f>IFERROR(VLOOKUP(J694,Sheet1!A:C,3,0),"")</f>
        <v/>
      </c>
    </row>
    <row r="695" spans="10:18" x14ac:dyDescent="0.2">
      <c r="J695" s="1">
        <v>44081</v>
      </c>
      <c r="K695" t="s">
        <v>1117</v>
      </c>
      <c r="L695" s="3">
        <v>1971000</v>
      </c>
      <c r="M695" s="3"/>
      <c r="N695" s="3"/>
      <c r="O695" s="3"/>
      <c r="P695" s="3"/>
      <c r="Q695" s="3">
        <v>1971000</v>
      </c>
      <c r="R695" s="35" t="str">
        <f>IFERROR(VLOOKUP(J695,Sheet1!A:C,3,0),"")</f>
        <v/>
      </c>
    </row>
    <row r="696" spans="10:18" x14ac:dyDescent="0.2">
      <c r="J696" s="1">
        <v>44081</v>
      </c>
      <c r="K696" t="s">
        <v>1116</v>
      </c>
      <c r="L696" s="3">
        <v>542000</v>
      </c>
      <c r="M696" s="3"/>
      <c r="N696" s="3"/>
      <c r="O696" s="3"/>
      <c r="P696" s="3"/>
      <c r="Q696" s="3">
        <v>542000</v>
      </c>
      <c r="R696" s="35" t="str">
        <f>IFERROR(VLOOKUP(J696,Sheet1!A:C,3,0),"")</f>
        <v/>
      </c>
    </row>
    <row r="697" spans="10:18" x14ac:dyDescent="0.2">
      <c r="J697" s="1" t="s">
        <v>1571</v>
      </c>
      <c r="K697"/>
      <c r="L697" s="3">
        <v>2513000</v>
      </c>
      <c r="M697" s="3">
        <v>1364015000</v>
      </c>
      <c r="N697" s="3"/>
      <c r="O697" s="3"/>
      <c r="P697" s="3"/>
      <c r="Q697" s="3">
        <v>1366528000</v>
      </c>
      <c r="R697" s="35">
        <f>IFERROR(VLOOKUP(J697,Sheet1!A:C,3,0),"")</f>
        <v>128307293</v>
      </c>
    </row>
    <row r="698" spans="10:18" x14ac:dyDescent="0.2">
      <c r="J698" s="1">
        <v>44082</v>
      </c>
      <c r="K698" t="s">
        <v>1115</v>
      </c>
      <c r="L698" s="3"/>
      <c r="M698" s="3">
        <v>110000000</v>
      </c>
      <c r="N698" s="3"/>
      <c r="O698" s="3"/>
      <c r="P698" s="3"/>
      <c r="Q698" s="3">
        <v>110000000</v>
      </c>
      <c r="R698" s="35" t="str">
        <f>IFERROR(VLOOKUP(J698,Sheet1!A:C,3,0),"")</f>
        <v/>
      </c>
    </row>
    <row r="699" spans="10:18" x14ac:dyDescent="0.2">
      <c r="J699" s="1">
        <v>44082</v>
      </c>
      <c r="K699" t="s">
        <v>1118</v>
      </c>
      <c r="L699" s="3"/>
      <c r="M699" s="3">
        <v>868947000</v>
      </c>
      <c r="N699" s="3"/>
      <c r="O699" s="3"/>
      <c r="P699" s="3"/>
      <c r="Q699" s="3">
        <v>868947000</v>
      </c>
      <c r="R699" s="35" t="str">
        <f>IFERROR(VLOOKUP(J699,Sheet1!A:C,3,0),"")</f>
        <v/>
      </c>
    </row>
    <row r="700" spans="10:18" x14ac:dyDescent="0.2">
      <c r="J700" s="1">
        <v>44082</v>
      </c>
      <c r="K700" t="s">
        <v>1121</v>
      </c>
      <c r="L700" s="3">
        <v>572000</v>
      </c>
      <c r="M700" s="3"/>
      <c r="N700" s="3"/>
      <c r="O700" s="3"/>
      <c r="P700" s="3"/>
      <c r="Q700" s="3">
        <v>572000</v>
      </c>
      <c r="R700" s="35" t="str">
        <f>IFERROR(VLOOKUP(J700,Sheet1!A:C,3,0),"")</f>
        <v/>
      </c>
    </row>
    <row r="701" spans="10:18" x14ac:dyDescent="0.2">
      <c r="J701" s="1">
        <v>44082</v>
      </c>
      <c r="K701" t="s">
        <v>1120</v>
      </c>
      <c r="L701" s="3">
        <v>762000</v>
      </c>
      <c r="M701" s="3"/>
      <c r="N701" s="3"/>
      <c r="O701" s="3"/>
      <c r="P701" s="3"/>
      <c r="Q701" s="3">
        <v>762000</v>
      </c>
      <c r="R701" s="35" t="str">
        <f>IFERROR(VLOOKUP(J701,Sheet1!A:C,3,0),"")</f>
        <v/>
      </c>
    </row>
    <row r="702" spans="10:18" x14ac:dyDescent="0.2">
      <c r="J702" s="1">
        <v>44082</v>
      </c>
      <c r="K702" t="s">
        <v>1119</v>
      </c>
      <c r="L702" s="3">
        <v>16097000</v>
      </c>
      <c r="M702" s="3"/>
      <c r="N702" s="3"/>
      <c r="O702" s="3"/>
      <c r="P702" s="3"/>
      <c r="Q702" s="3">
        <v>16097000</v>
      </c>
      <c r="R702" s="35" t="str">
        <f>IFERROR(VLOOKUP(J702,Sheet1!A:C,3,0),"")</f>
        <v/>
      </c>
    </row>
    <row r="703" spans="10:18" x14ac:dyDescent="0.2">
      <c r="J703" s="1" t="s">
        <v>1572</v>
      </c>
      <c r="K703"/>
      <c r="L703" s="3">
        <v>17431000</v>
      </c>
      <c r="M703" s="3">
        <v>978947000</v>
      </c>
      <c r="N703" s="3"/>
      <c r="O703" s="3"/>
      <c r="P703" s="3"/>
      <c r="Q703" s="3">
        <v>996378000</v>
      </c>
      <c r="R703" s="35">
        <f>IFERROR(VLOOKUP(J703,Sheet1!A:C,3,0),"")</f>
        <v>1035434489</v>
      </c>
    </row>
    <row r="704" spans="10:18" x14ac:dyDescent="0.2">
      <c r="J704" s="1">
        <v>44083</v>
      </c>
      <c r="K704" t="s">
        <v>1122</v>
      </c>
      <c r="L704" s="3"/>
      <c r="M704" s="3">
        <v>845787500</v>
      </c>
      <c r="N704" s="3"/>
      <c r="O704" s="3"/>
      <c r="P704" s="3"/>
      <c r="Q704" s="3">
        <v>845787500</v>
      </c>
      <c r="R704" s="35" t="str">
        <f>IFERROR(VLOOKUP(J704,Sheet1!A:C,3,0),"")</f>
        <v/>
      </c>
    </row>
    <row r="705" spans="10:18" x14ac:dyDescent="0.2">
      <c r="J705" s="1">
        <v>44083</v>
      </c>
      <c r="K705" t="s">
        <v>1123</v>
      </c>
      <c r="L705" s="3"/>
      <c r="M705" s="3"/>
      <c r="N705" s="3"/>
      <c r="O705" s="3"/>
      <c r="P705" s="3">
        <v>25000000</v>
      </c>
      <c r="Q705" s="3">
        <v>25000000</v>
      </c>
      <c r="R705" s="35" t="str">
        <f>IFERROR(VLOOKUP(J705,Sheet1!A:C,3,0),"")</f>
        <v/>
      </c>
    </row>
    <row r="706" spans="10:18" x14ac:dyDescent="0.2">
      <c r="J706" s="1" t="s">
        <v>1573</v>
      </c>
      <c r="K706"/>
      <c r="L706" s="3"/>
      <c r="M706" s="3">
        <v>845787500</v>
      </c>
      <c r="N706" s="3"/>
      <c r="O706" s="3"/>
      <c r="P706" s="3">
        <v>25000000</v>
      </c>
      <c r="Q706" s="3">
        <v>870787500</v>
      </c>
      <c r="R706" s="35">
        <f>IFERROR(VLOOKUP(J706,Sheet1!A:C,3,0),"")</f>
        <v>845318862</v>
      </c>
    </row>
    <row r="707" spans="10:18" x14ac:dyDescent="0.2">
      <c r="J707" s="1">
        <v>44084</v>
      </c>
      <c r="K707" t="s">
        <v>1124</v>
      </c>
      <c r="L707" s="3"/>
      <c r="M707" s="3">
        <v>823391000</v>
      </c>
      <c r="N707" s="3"/>
      <c r="O707" s="3"/>
      <c r="P707" s="3"/>
      <c r="Q707" s="3">
        <v>823391000</v>
      </c>
      <c r="R707" s="35" t="str">
        <f>IFERROR(VLOOKUP(J707,Sheet1!A:C,3,0),"")</f>
        <v/>
      </c>
    </row>
    <row r="708" spans="10:18" x14ac:dyDescent="0.2">
      <c r="J708" s="1">
        <v>44084</v>
      </c>
      <c r="K708" t="s">
        <v>1125</v>
      </c>
      <c r="L708" s="3">
        <v>725000</v>
      </c>
      <c r="M708" s="3"/>
      <c r="N708" s="3"/>
      <c r="O708" s="3"/>
      <c r="P708" s="3"/>
      <c r="Q708" s="3">
        <v>725000</v>
      </c>
      <c r="R708" s="35" t="str">
        <f>IFERROR(VLOOKUP(J708,Sheet1!A:C,3,0),"")</f>
        <v/>
      </c>
    </row>
    <row r="709" spans="10:18" x14ac:dyDescent="0.2">
      <c r="J709" s="1" t="s">
        <v>1574</v>
      </c>
      <c r="K709"/>
      <c r="L709" s="3">
        <v>725000</v>
      </c>
      <c r="M709" s="3">
        <v>823391000</v>
      </c>
      <c r="N709" s="3"/>
      <c r="O709" s="3"/>
      <c r="P709" s="3"/>
      <c r="Q709" s="3">
        <v>824116000</v>
      </c>
      <c r="R709" s="35">
        <f>IFERROR(VLOOKUP(J709,Sheet1!A:C,3,0),"")</f>
        <v>932243355</v>
      </c>
    </row>
    <row r="710" spans="10:18" x14ac:dyDescent="0.2">
      <c r="J710" s="1">
        <v>44085</v>
      </c>
      <c r="K710" t="s">
        <v>1126</v>
      </c>
      <c r="L710" s="3"/>
      <c r="M710" s="3">
        <v>477759000</v>
      </c>
      <c r="N710" s="3"/>
      <c r="O710" s="3"/>
      <c r="P710" s="3"/>
      <c r="Q710" s="3">
        <v>477759000</v>
      </c>
      <c r="R710" s="35" t="str">
        <f>IFERROR(VLOOKUP(J710,Sheet1!A:C,3,0),"")</f>
        <v/>
      </c>
    </row>
    <row r="711" spans="10:18" x14ac:dyDescent="0.2">
      <c r="J711" s="1">
        <v>44085</v>
      </c>
      <c r="K711" t="s">
        <v>1127</v>
      </c>
      <c r="L711" s="3"/>
      <c r="M711" s="3"/>
      <c r="N711" s="3"/>
      <c r="O711" s="3"/>
      <c r="P711" s="3">
        <v>55000000</v>
      </c>
      <c r="Q711" s="3">
        <v>55000000</v>
      </c>
      <c r="R711" s="35" t="str">
        <f>IFERROR(VLOOKUP(J711,Sheet1!A:C,3,0),"")</f>
        <v/>
      </c>
    </row>
    <row r="712" spans="10:18" x14ac:dyDescent="0.2">
      <c r="J712" s="1">
        <v>44085</v>
      </c>
      <c r="K712" t="s">
        <v>1128</v>
      </c>
      <c r="L712" s="3">
        <v>704000</v>
      </c>
      <c r="M712" s="3"/>
      <c r="N712" s="3"/>
      <c r="O712" s="3"/>
      <c r="P712" s="3"/>
      <c r="Q712" s="3">
        <v>704000</v>
      </c>
      <c r="R712" s="35" t="str">
        <f>IFERROR(VLOOKUP(J712,Sheet1!A:C,3,0),"")</f>
        <v/>
      </c>
    </row>
    <row r="713" spans="10:18" x14ac:dyDescent="0.2">
      <c r="J713" s="1" t="s">
        <v>1575</v>
      </c>
      <c r="K713"/>
      <c r="L713" s="3">
        <v>704000</v>
      </c>
      <c r="M713" s="3">
        <v>477759000</v>
      </c>
      <c r="N713" s="3"/>
      <c r="O713" s="3"/>
      <c r="P713" s="3">
        <v>55000000</v>
      </c>
      <c r="Q713" s="3">
        <v>533463000</v>
      </c>
      <c r="R713" s="35">
        <f>IFERROR(VLOOKUP(J713,Sheet1!A:C,3,0),"")</f>
        <v>881686220</v>
      </c>
    </row>
    <row r="714" spans="10:18" x14ac:dyDescent="0.2">
      <c r="J714" s="1">
        <v>44086</v>
      </c>
      <c r="K714" t="s">
        <v>1130</v>
      </c>
      <c r="L714" s="3">
        <v>140000000</v>
      </c>
      <c r="M714" s="3"/>
      <c r="N714" s="3"/>
      <c r="O714" s="3"/>
      <c r="P714" s="3"/>
      <c r="Q714" s="3">
        <v>140000000</v>
      </c>
      <c r="R714" s="35" t="str">
        <f>IFERROR(VLOOKUP(J714,Sheet1!A:C,3,0),"")</f>
        <v/>
      </c>
    </row>
    <row r="715" spans="10:18" x14ac:dyDescent="0.2">
      <c r="J715" s="1">
        <v>44086</v>
      </c>
      <c r="K715" t="s">
        <v>1129</v>
      </c>
      <c r="L715" s="3">
        <v>378223000</v>
      </c>
      <c r="M715" s="3"/>
      <c r="N715" s="3"/>
      <c r="O715" s="3"/>
      <c r="P715" s="3"/>
      <c r="Q715" s="3">
        <v>378223000</v>
      </c>
      <c r="R715" s="35" t="str">
        <f>IFERROR(VLOOKUP(J715,Sheet1!A:C,3,0),"")</f>
        <v/>
      </c>
    </row>
    <row r="716" spans="10:18" x14ac:dyDescent="0.2">
      <c r="J716" s="1">
        <v>44086</v>
      </c>
      <c r="K716" t="s">
        <v>1131</v>
      </c>
      <c r="L716" s="3">
        <v>751000</v>
      </c>
      <c r="M716" s="3"/>
      <c r="N716" s="3"/>
      <c r="O716" s="3"/>
      <c r="P716" s="3"/>
      <c r="Q716" s="3">
        <v>751000</v>
      </c>
      <c r="R716" s="35" t="str">
        <f>IFERROR(VLOOKUP(J716,Sheet1!A:C,3,0),"")</f>
        <v/>
      </c>
    </row>
    <row r="717" spans="10:18" x14ac:dyDescent="0.2">
      <c r="J717" s="1" t="s">
        <v>1576</v>
      </c>
      <c r="K717"/>
      <c r="L717" s="3">
        <v>518974000</v>
      </c>
      <c r="M717" s="3"/>
      <c r="N717" s="3"/>
      <c r="O717" s="3"/>
      <c r="P717" s="3"/>
      <c r="Q717" s="3">
        <v>518974000</v>
      </c>
      <c r="R717" s="35">
        <f>IFERROR(VLOOKUP(J717,Sheet1!A:C,3,0),"")</f>
        <v>867710743</v>
      </c>
    </row>
    <row r="718" spans="10:18" x14ac:dyDescent="0.2">
      <c r="J718" s="1">
        <v>44088</v>
      </c>
      <c r="K718" t="s">
        <v>1132</v>
      </c>
      <c r="L718" s="3">
        <v>2051180000</v>
      </c>
      <c r="M718" s="3"/>
      <c r="N718" s="3"/>
      <c r="O718" s="3"/>
      <c r="P718" s="3"/>
      <c r="Q718" s="3">
        <v>2051180000</v>
      </c>
      <c r="R718" s="35" t="str">
        <f>IFERROR(VLOOKUP(J718,Sheet1!A:C,3,0),"")</f>
        <v/>
      </c>
    </row>
    <row r="719" spans="10:18" x14ac:dyDescent="0.2">
      <c r="J719" s="1">
        <v>44088</v>
      </c>
      <c r="K719" t="s">
        <v>1133</v>
      </c>
      <c r="L719" s="3">
        <v>976000</v>
      </c>
      <c r="M719" s="3"/>
      <c r="N719" s="3"/>
      <c r="O719" s="3"/>
      <c r="P719" s="3"/>
      <c r="Q719" s="3">
        <v>976000</v>
      </c>
      <c r="R719" s="35" t="str">
        <f>IFERROR(VLOOKUP(J719,Sheet1!A:C,3,0),"")</f>
        <v/>
      </c>
    </row>
    <row r="720" spans="10:18" x14ac:dyDescent="0.2">
      <c r="J720" s="1">
        <v>44088</v>
      </c>
      <c r="K720" t="s">
        <v>1134</v>
      </c>
      <c r="L720" s="3">
        <v>476000</v>
      </c>
      <c r="M720" s="3"/>
      <c r="N720" s="3"/>
      <c r="O720" s="3"/>
      <c r="P720" s="3"/>
      <c r="Q720" s="3">
        <v>476000</v>
      </c>
      <c r="R720" s="35" t="str">
        <f>IFERROR(VLOOKUP(J720,Sheet1!A:C,3,0),"")</f>
        <v/>
      </c>
    </row>
    <row r="721" spans="10:18" x14ac:dyDescent="0.2">
      <c r="J721" s="1" t="s">
        <v>1577</v>
      </c>
      <c r="K721"/>
      <c r="L721" s="3">
        <v>2052632000</v>
      </c>
      <c r="M721" s="3"/>
      <c r="N721" s="3"/>
      <c r="O721" s="3"/>
      <c r="P721" s="3"/>
      <c r="Q721" s="3">
        <v>2052632000</v>
      </c>
      <c r="R721" s="35">
        <f>IFERROR(VLOOKUP(J721,Sheet1!A:C,3,0),"")</f>
        <v>340666826</v>
      </c>
    </row>
    <row r="722" spans="10:18" x14ac:dyDescent="0.2">
      <c r="J722" s="1">
        <v>44089</v>
      </c>
      <c r="K722" t="s">
        <v>1136</v>
      </c>
      <c r="L722" s="3"/>
      <c r="M722" s="3">
        <v>832483000</v>
      </c>
      <c r="N722" s="3"/>
      <c r="O722" s="3"/>
      <c r="P722" s="3"/>
      <c r="Q722" s="3">
        <v>832483000</v>
      </c>
      <c r="R722" s="35" t="str">
        <f>IFERROR(VLOOKUP(J722,Sheet1!A:C,3,0),"")</f>
        <v/>
      </c>
    </row>
    <row r="723" spans="10:18" x14ac:dyDescent="0.2">
      <c r="J723" s="1">
        <v>44089</v>
      </c>
      <c r="K723" t="s">
        <v>1135</v>
      </c>
      <c r="L723" s="3">
        <v>966000</v>
      </c>
      <c r="M723" s="3"/>
      <c r="N723" s="3"/>
      <c r="O723" s="3"/>
      <c r="P723" s="3"/>
      <c r="Q723" s="3">
        <v>966000</v>
      </c>
      <c r="R723" s="35" t="str">
        <f>IFERROR(VLOOKUP(J723,Sheet1!A:C,3,0),"")</f>
        <v/>
      </c>
    </row>
    <row r="724" spans="10:18" x14ac:dyDescent="0.2">
      <c r="J724" s="1" t="s">
        <v>1578</v>
      </c>
      <c r="K724"/>
      <c r="L724" s="3">
        <v>966000</v>
      </c>
      <c r="M724" s="3">
        <v>832483000</v>
      </c>
      <c r="N724" s="3"/>
      <c r="O724" s="3"/>
      <c r="P724" s="3"/>
      <c r="Q724" s="3">
        <v>833449000</v>
      </c>
      <c r="R724" s="35">
        <f>IFERROR(VLOOKUP(J724,Sheet1!A:C,3,0),"")</f>
        <v>1040230108</v>
      </c>
    </row>
    <row r="725" spans="10:18" x14ac:dyDescent="0.2">
      <c r="J725" s="1">
        <v>44090</v>
      </c>
      <c r="K725" t="s">
        <v>1140</v>
      </c>
      <c r="L725" s="3"/>
      <c r="M725" s="3">
        <v>206780000</v>
      </c>
      <c r="N725" s="3"/>
      <c r="O725" s="3"/>
      <c r="P725" s="3"/>
      <c r="Q725" s="3">
        <v>206780000</v>
      </c>
      <c r="R725" s="35" t="str">
        <f>IFERROR(VLOOKUP(J725,Sheet1!A:C,3,0),"")</f>
        <v/>
      </c>
    </row>
    <row r="726" spans="10:18" x14ac:dyDescent="0.2">
      <c r="J726" s="1">
        <v>44090</v>
      </c>
      <c r="K726" t="s">
        <v>1139</v>
      </c>
      <c r="L726" s="3">
        <v>694638000</v>
      </c>
      <c r="M726" s="3"/>
      <c r="N726" s="3"/>
      <c r="O726" s="3"/>
      <c r="P726" s="3"/>
      <c r="Q726" s="3">
        <v>694638000</v>
      </c>
      <c r="R726" s="35" t="str">
        <f>IFERROR(VLOOKUP(J726,Sheet1!A:C,3,0),"")</f>
        <v/>
      </c>
    </row>
    <row r="727" spans="10:18" x14ac:dyDescent="0.2">
      <c r="J727" s="1">
        <v>44090</v>
      </c>
      <c r="K727" t="s">
        <v>1138</v>
      </c>
      <c r="L727" s="3"/>
      <c r="M727" s="3">
        <v>248990000</v>
      </c>
      <c r="N727" s="3"/>
      <c r="O727" s="3"/>
      <c r="P727" s="3"/>
      <c r="Q727" s="3">
        <v>248990000</v>
      </c>
      <c r="R727" s="35" t="str">
        <f>IFERROR(VLOOKUP(J727,Sheet1!A:C,3,0),"")</f>
        <v/>
      </c>
    </row>
    <row r="728" spans="10:18" x14ac:dyDescent="0.2">
      <c r="J728" s="1">
        <v>44090</v>
      </c>
      <c r="K728" t="s">
        <v>1137</v>
      </c>
      <c r="L728" s="3"/>
      <c r="M728" s="3"/>
      <c r="N728" s="3"/>
      <c r="O728" s="3"/>
      <c r="P728" s="3">
        <v>101623000</v>
      </c>
      <c r="Q728" s="3">
        <v>101623000</v>
      </c>
      <c r="R728" s="35" t="str">
        <f>IFERROR(VLOOKUP(J728,Sheet1!A:C,3,0),"")</f>
        <v/>
      </c>
    </row>
    <row r="729" spans="10:18" x14ac:dyDescent="0.2">
      <c r="J729" s="1" t="s">
        <v>1579</v>
      </c>
      <c r="K729"/>
      <c r="L729" s="3">
        <v>694638000</v>
      </c>
      <c r="M729" s="3">
        <v>455770000</v>
      </c>
      <c r="N729" s="3"/>
      <c r="O729" s="3"/>
      <c r="P729" s="3">
        <v>101623000</v>
      </c>
      <c r="Q729" s="3">
        <v>1252031000</v>
      </c>
      <c r="R729" s="35">
        <f>IFERROR(VLOOKUP(J729,Sheet1!A:C,3,0),"")</f>
        <v>796976617</v>
      </c>
    </row>
    <row r="730" spans="10:18" x14ac:dyDescent="0.2">
      <c r="J730" s="1">
        <v>44091</v>
      </c>
      <c r="K730" t="s">
        <v>1143</v>
      </c>
      <c r="L730" s="3"/>
      <c r="M730" s="3"/>
      <c r="N730" s="3"/>
      <c r="O730" s="3"/>
      <c r="P730" s="3">
        <v>120000000</v>
      </c>
      <c r="Q730" s="3">
        <v>120000000</v>
      </c>
      <c r="R730" s="35" t="str">
        <f>IFERROR(VLOOKUP(J730,Sheet1!A:C,3,0),"")</f>
        <v/>
      </c>
    </row>
    <row r="731" spans="10:18" x14ac:dyDescent="0.2">
      <c r="J731" s="1">
        <v>44091</v>
      </c>
      <c r="K731" t="s">
        <v>1144</v>
      </c>
      <c r="L731" s="3"/>
      <c r="M731" s="3">
        <v>759657000</v>
      </c>
      <c r="N731" s="3"/>
      <c r="O731" s="3"/>
      <c r="P731" s="3"/>
      <c r="Q731" s="3">
        <v>759657000</v>
      </c>
      <c r="R731" s="35" t="str">
        <f>IFERROR(VLOOKUP(J731,Sheet1!A:C,3,0),"")</f>
        <v/>
      </c>
    </row>
    <row r="732" spans="10:18" x14ac:dyDescent="0.2">
      <c r="J732" s="1">
        <v>44091</v>
      </c>
      <c r="K732" t="s">
        <v>1142</v>
      </c>
      <c r="L732" s="3"/>
      <c r="M732" s="3"/>
      <c r="N732" s="3"/>
      <c r="O732" s="3"/>
      <c r="P732" s="3">
        <v>4111000</v>
      </c>
      <c r="Q732" s="3">
        <v>4111000</v>
      </c>
      <c r="R732" s="35" t="str">
        <f>IFERROR(VLOOKUP(J732,Sheet1!A:C,3,0),"")</f>
        <v/>
      </c>
    </row>
    <row r="733" spans="10:18" x14ac:dyDescent="0.2">
      <c r="J733" s="1">
        <v>44091</v>
      </c>
      <c r="K733" t="s">
        <v>1141</v>
      </c>
      <c r="L733" s="3">
        <v>735000</v>
      </c>
      <c r="M733" s="3"/>
      <c r="N733" s="3"/>
      <c r="O733" s="3"/>
      <c r="P733" s="3"/>
      <c r="Q733" s="3">
        <v>735000</v>
      </c>
      <c r="R733" s="35" t="str">
        <f>IFERROR(VLOOKUP(J733,Sheet1!A:C,3,0),"")</f>
        <v/>
      </c>
    </row>
    <row r="734" spans="10:18" x14ac:dyDescent="0.2">
      <c r="J734" s="1" t="s">
        <v>1580</v>
      </c>
      <c r="K734"/>
      <c r="L734" s="3">
        <v>735000</v>
      </c>
      <c r="M734" s="3">
        <v>759657000</v>
      </c>
      <c r="N734" s="3"/>
      <c r="O734" s="3"/>
      <c r="P734" s="3">
        <v>124111000</v>
      </c>
      <c r="Q734" s="3">
        <v>884503000</v>
      </c>
      <c r="R734" s="35">
        <f>IFERROR(VLOOKUP(J734,Sheet1!A:C,3,0),"")</f>
        <v>765297054</v>
      </c>
    </row>
    <row r="735" spans="10:18" x14ac:dyDescent="0.2">
      <c r="J735" s="1">
        <v>44092</v>
      </c>
      <c r="K735" t="s">
        <v>1145</v>
      </c>
      <c r="L735" s="3"/>
      <c r="M735" s="3">
        <v>688372000</v>
      </c>
      <c r="N735" s="3"/>
      <c r="O735" s="3"/>
      <c r="P735" s="3"/>
      <c r="Q735" s="3">
        <v>688372000</v>
      </c>
      <c r="R735" s="35" t="str">
        <f>IFERROR(VLOOKUP(J735,Sheet1!A:C,3,0),"")</f>
        <v/>
      </c>
    </row>
    <row r="736" spans="10:18" x14ac:dyDescent="0.2">
      <c r="J736" s="1">
        <v>44092</v>
      </c>
      <c r="K736" t="s">
        <v>1146</v>
      </c>
      <c r="L736" s="3">
        <v>617000</v>
      </c>
      <c r="M736" s="3"/>
      <c r="N736" s="3"/>
      <c r="O736" s="3"/>
      <c r="P736" s="3"/>
      <c r="Q736" s="3">
        <v>617000</v>
      </c>
      <c r="R736" s="35" t="str">
        <f>IFERROR(VLOOKUP(J736,Sheet1!A:C,3,0),"")</f>
        <v/>
      </c>
    </row>
    <row r="737" spans="10:18" x14ac:dyDescent="0.2">
      <c r="J737" s="1" t="s">
        <v>1581</v>
      </c>
      <c r="K737"/>
      <c r="L737" s="3">
        <v>617000</v>
      </c>
      <c r="M737" s="3">
        <v>688372000</v>
      </c>
      <c r="N737" s="3"/>
      <c r="O737" s="3"/>
      <c r="P737" s="3"/>
      <c r="Q737" s="3">
        <v>688989000</v>
      </c>
      <c r="R737" s="35">
        <f>IFERROR(VLOOKUP(J737,Sheet1!A:C,3,0),"")</f>
        <v>696095864</v>
      </c>
    </row>
    <row r="738" spans="10:18" x14ac:dyDescent="0.2">
      <c r="J738" s="1">
        <v>44095</v>
      </c>
      <c r="K738" t="s">
        <v>1147</v>
      </c>
      <c r="L738" s="3">
        <v>1323002000</v>
      </c>
      <c r="M738" s="3"/>
      <c r="N738" s="3"/>
      <c r="O738" s="3"/>
      <c r="P738" s="3"/>
      <c r="Q738" s="3">
        <v>1323002000</v>
      </c>
      <c r="R738" s="35" t="str">
        <f>IFERROR(VLOOKUP(J738,Sheet1!A:C,3,0),"")</f>
        <v/>
      </c>
    </row>
    <row r="739" spans="10:18" x14ac:dyDescent="0.2">
      <c r="J739" s="1" t="s">
        <v>1582</v>
      </c>
      <c r="K739"/>
      <c r="L739" s="3">
        <v>1323002000</v>
      </c>
      <c r="M739" s="3"/>
      <c r="N739" s="3"/>
      <c r="O739" s="3"/>
      <c r="P739" s="3"/>
      <c r="Q739" s="3">
        <v>1323002000</v>
      </c>
      <c r="R739" s="35">
        <f>IFERROR(VLOOKUP(J739,Sheet1!A:C,3,0),"")</f>
        <v>152315828</v>
      </c>
    </row>
    <row r="740" spans="10:18" x14ac:dyDescent="0.2">
      <c r="J740" s="1">
        <v>44096</v>
      </c>
      <c r="K740" t="s">
        <v>1153</v>
      </c>
      <c r="L740" s="3"/>
      <c r="M740" s="3">
        <v>139780000</v>
      </c>
      <c r="N740" s="3"/>
      <c r="O740" s="3"/>
      <c r="P740" s="3"/>
      <c r="Q740" s="3">
        <v>139780000</v>
      </c>
      <c r="R740" s="35" t="str">
        <f>IFERROR(VLOOKUP(J740,Sheet1!A:C,3,0),"")</f>
        <v/>
      </c>
    </row>
    <row r="741" spans="10:18" x14ac:dyDescent="0.2">
      <c r="J741" s="1">
        <v>44096</v>
      </c>
      <c r="K741" t="s">
        <v>1151</v>
      </c>
      <c r="L741" s="3"/>
      <c r="M741" s="3"/>
      <c r="N741" s="3"/>
      <c r="O741" s="3"/>
      <c r="P741" s="3">
        <v>3014000</v>
      </c>
      <c r="Q741" s="3">
        <v>3014000</v>
      </c>
      <c r="R741" s="35" t="str">
        <f>IFERROR(VLOOKUP(J741,Sheet1!A:C,3,0),"")</f>
        <v/>
      </c>
    </row>
    <row r="742" spans="10:18" x14ac:dyDescent="0.2">
      <c r="J742" s="1">
        <v>44096</v>
      </c>
      <c r="K742" t="s">
        <v>1152</v>
      </c>
      <c r="L742" s="3"/>
      <c r="M742" s="3">
        <v>970448000</v>
      </c>
      <c r="N742" s="3"/>
      <c r="O742" s="3"/>
      <c r="P742" s="3"/>
      <c r="Q742" s="3">
        <v>970448000</v>
      </c>
      <c r="R742" s="35" t="str">
        <f>IFERROR(VLOOKUP(J742,Sheet1!A:C,3,0),"")</f>
        <v/>
      </c>
    </row>
    <row r="743" spans="10:18" x14ac:dyDescent="0.2">
      <c r="J743" s="1">
        <v>44096</v>
      </c>
      <c r="K743" t="s">
        <v>1149</v>
      </c>
      <c r="L743" s="3">
        <v>464000</v>
      </c>
      <c r="M743" s="3"/>
      <c r="N743" s="3"/>
      <c r="O743" s="3"/>
      <c r="P743" s="3"/>
      <c r="Q743" s="3">
        <v>464000</v>
      </c>
      <c r="R743" s="35" t="str">
        <f>IFERROR(VLOOKUP(J743,Sheet1!A:C,3,0),"")</f>
        <v/>
      </c>
    </row>
    <row r="744" spans="10:18" x14ac:dyDescent="0.2">
      <c r="J744" s="1">
        <v>44096</v>
      </c>
      <c r="K744" t="s">
        <v>1150</v>
      </c>
      <c r="L744" s="3">
        <v>343000</v>
      </c>
      <c r="M744" s="3"/>
      <c r="N744" s="3"/>
      <c r="O744" s="3"/>
      <c r="P744" s="3"/>
      <c r="Q744" s="3">
        <v>343000</v>
      </c>
      <c r="R744" s="35" t="str">
        <f>IFERROR(VLOOKUP(J744,Sheet1!A:C,3,0),"")</f>
        <v/>
      </c>
    </row>
    <row r="745" spans="10:18" x14ac:dyDescent="0.2">
      <c r="J745" s="1">
        <v>44096</v>
      </c>
      <c r="K745" t="s">
        <v>1148</v>
      </c>
      <c r="L745" s="3">
        <v>1092000</v>
      </c>
      <c r="M745" s="3"/>
      <c r="N745" s="3"/>
      <c r="O745" s="3"/>
      <c r="P745" s="3"/>
      <c r="Q745" s="3">
        <v>1092000</v>
      </c>
      <c r="R745" s="35" t="str">
        <f>IFERROR(VLOOKUP(J745,Sheet1!A:C,3,0),"")</f>
        <v/>
      </c>
    </row>
    <row r="746" spans="10:18" x14ac:dyDescent="0.2">
      <c r="J746" s="1" t="s">
        <v>1583</v>
      </c>
      <c r="K746"/>
      <c r="L746" s="3">
        <v>1899000</v>
      </c>
      <c r="M746" s="3">
        <v>1110228000</v>
      </c>
      <c r="N746" s="3"/>
      <c r="O746" s="3"/>
      <c r="P746" s="3">
        <v>3014000</v>
      </c>
      <c r="Q746" s="3">
        <v>1115141000</v>
      </c>
      <c r="R746" s="35">
        <f>IFERROR(VLOOKUP(J746,Sheet1!A:C,3,0),"")</f>
        <v>974554553</v>
      </c>
    </row>
    <row r="747" spans="10:18" x14ac:dyDescent="0.2">
      <c r="J747" s="1">
        <v>44097</v>
      </c>
      <c r="K747" t="s">
        <v>1157</v>
      </c>
      <c r="L747" s="3"/>
      <c r="M747" s="3">
        <v>792155000</v>
      </c>
      <c r="N747" s="3"/>
      <c r="O747" s="3"/>
      <c r="P747" s="3"/>
      <c r="Q747" s="3">
        <v>792155000</v>
      </c>
      <c r="R747" s="35" t="str">
        <f>IFERROR(VLOOKUP(J747,Sheet1!A:C,3,0),"")</f>
        <v/>
      </c>
    </row>
    <row r="748" spans="10:18" x14ac:dyDescent="0.2">
      <c r="J748" s="1">
        <v>44097</v>
      </c>
      <c r="K748" t="s">
        <v>1156</v>
      </c>
      <c r="L748" s="3"/>
      <c r="M748" s="3"/>
      <c r="N748" s="3"/>
      <c r="O748" s="3"/>
      <c r="P748" s="3">
        <v>10000000</v>
      </c>
      <c r="Q748" s="3">
        <v>10000000</v>
      </c>
      <c r="R748" s="35" t="str">
        <f>IFERROR(VLOOKUP(J748,Sheet1!A:C,3,0),"")</f>
        <v/>
      </c>
    </row>
    <row r="749" spans="10:18" x14ac:dyDescent="0.2">
      <c r="J749" s="1">
        <v>44097</v>
      </c>
      <c r="K749" t="s">
        <v>1155</v>
      </c>
      <c r="L749" s="3"/>
      <c r="M749" s="3"/>
      <c r="N749" s="3"/>
      <c r="O749" s="3"/>
      <c r="P749" s="3">
        <v>300000000</v>
      </c>
      <c r="Q749" s="3">
        <v>300000000</v>
      </c>
      <c r="R749" s="35" t="str">
        <f>IFERROR(VLOOKUP(J749,Sheet1!A:C,3,0),"")</f>
        <v/>
      </c>
    </row>
    <row r="750" spans="10:18" x14ac:dyDescent="0.2">
      <c r="J750" s="1">
        <v>44097</v>
      </c>
      <c r="K750" t="s">
        <v>1154</v>
      </c>
      <c r="L750" s="3">
        <v>443000</v>
      </c>
      <c r="M750" s="3"/>
      <c r="N750" s="3"/>
      <c r="O750" s="3"/>
      <c r="P750" s="3"/>
      <c r="Q750" s="3">
        <v>443000</v>
      </c>
      <c r="R750" s="35" t="str">
        <f>IFERROR(VLOOKUP(J750,Sheet1!A:C,3,0),"")</f>
        <v/>
      </c>
    </row>
    <row r="751" spans="10:18" x14ac:dyDescent="0.2">
      <c r="J751" s="1" t="s">
        <v>1584</v>
      </c>
      <c r="K751"/>
      <c r="L751" s="3">
        <v>443000</v>
      </c>
      <c r="M751" s="3">
        <v>792155000</v>
      </c>
      <c r="N751" s="3"/>
      <c r="O751" s="3"/>
      <c r="P751" s="3">
        <v>310000000</v>
      </c>
      <c r="Q751" s="3">
        <v>1102598000</v>
      </c>
      <c r="R751" s="35">
        <f>IFERROR(VLOOKUP(J751,Sheet1!A:C,3,0),"")</f>
        <v>1120215972</v>
      </c>
    </row>
    <row r="752" spans="10:18" x14ac:dyDescent="0.2">
      <c r="J752" s="1">
        <v>44098</v>
      </c>
      <c r="K752" t="s">
        <v>1160</v>
      </c>
      <c r="L752" s="3"/>
      <c r="M752" s="3">
        <v>438714000</v>
      </c>
      <c r="N752" s="3"/>
      <c r="O752" s="3"/>
      <c r="P752" s="3"/>
      <c r="Q752" s="3">
        <v>438714000</v>
      </c>
      <c r="R752" s="35" t="str">
        <f>IFERROR(VLOOKUP(J752,Sheet1!A:C,3,0),"")</f>
        <v/>
      </c>
    </row>
    <row r="753" spans="10:18" x14ac:dyDescent="0.2">
      <c r="J753" s="1">
        <v>44098</v>
      </c>
      <c r="K753" t="s">
        <v>1159</v>
      </c>
      <c r="L753" s="3"/>
      <c r="M753" s="3"/>
      <c r="N753" s="3"/>
      <c r="O753" s="3"/>
      <c r="P753" s="3">
        <v>30827000</v>
      </c>
      <c r="Q753" s="3">
        <v>30827000</v>
      </c>
      <c r="R753" s="35" t="str">
        <f>IFERROR(VLOOKUP(J753,Sheet1!A:C,3,0),"")</f>
        <v/>
      </c>
    </row>
    <row r="754" spans="10:18" x14ac:dyDescent="0.2">
      <c r="J754" s="1">
        <v>44098</v>
      </c>
      <c r="K754" t="s">
        <v>1158</v>
      </c>
      <c r="L754" s="3"/>
      <c r="M754" s="3"/>
      <c r="N754" s="3"/>
      <c r="O754" s="3"/>
      <c r="P754" s="3">
        <v>207400000</v>
      </c>
      <c r="Q754" s="3">
        <v>207400000</v>
      </c>
      <c r="R754" s="35" t="str">
        <f>IFERROR(VLOOKUP(J754,Sheet1!A:C,3,0),"")</f>
        <v/>
      </c>
    </row>
    <row r="755" spans="10:18" x14ac:dyDescent="0.2">
      <c r="J755" s="1" t="s">
        <v>1585</v>
      </c>
      <c r="K755"/>
      <c r="L755" s="3"/>
      <c r="M755" s="3">
        <v>438714000</v>
      </c>
      <c r="N755" s="3"/>
      <c r="O755" s="3"/>
      <c r="P755" s="3">
        <v>238227000</v>
      </c>
      <c r="Q755" s="3">
        <v>676941000</v>
      </c>
      <c r="R755" s="35">
        <f>IFERROR(VLOOKUP(J755,Sheet1!A:C,3,0),"")</f>
        <v>677631870</v>
      </c>
    </row>
    <row r="756" spans="10:18" x14ac:dyDescent="0.2">
      <c r="J756" s="1">
        <v>44099</v>
      </c>
      <c r="K756" t="s">
        <v>1164</v>
      </c>
      <c r="L756" s="3"/>
      <c r="M756" s="3">
        <v>477155000</v>
      </c>
      <c r="N756" s="3"/>
      <c r="O756" s="3"/>
      <c r="P756" s="3"/>
      <c r="Q756" s="3">
        <v>477155000</v>
      </c>
      <c r="R756" s="35" t="str">
        <f>IFERROR(VLOOKUP(J756,Sheet1!A:C,3,0),"")</f>
        <v/>
      </c>
    </row>
    <row r="757" spans="10:18" x14ac:dyDescent="0.2">
      <c r="J757" s="1">
        <v>44099</v>
      </c>
      <c r="K757" t="s">
        <v>1163</v>
      </c>
      <c r="L757" s="3"/>
      <c r="M757" s="3"/>
      <c r="N757" s="3"/>
      <c r="O757" s="3"/>
      <c r="P757" s="3">
        <v>33156000</v>
      </c>
      <c r="Q757" s="3">
        <v>33156000</v>
      </c>
      <c r="R757" s="35" t="str">
        <f>IFERROR(VLOOKUP(J757,Sheet1!A:C,3,0),"")</f>
        <v/>
      </c>
    </row>
    <row r="758" spans="10:18" x14ac:dyDescent="0.2">
      <c r="J758" s="1">
        <v>44099</v>
      </c>
      <c r="K758" t="s">
        <v>1162</v>
      </c>
      <c r="L758" s="3"/>
      <c r="M758" s="3"/>
      <c r="N758" s="3"/>
      <c r="O758" s="3"/>
      <c r="P758" s="3">
        <v>28300000</v>
      </c>
      <c r="Q758" s="3">
        <v>28300000</v>
      </c>
      <c r="R758" s="35" t="str">
        <f>IFERROR(VLOOKUP(J758,Sheet1!A:C,3,0),"")</f>
        <v/>
      </c>
    </row>
    <row r="759" spans="10:18" x14ac:dyDescent="0.2">
      <c r="J759" s="1">
        <v>44099</v>
      </c>
      <c r="K759" t="s">
        <v>1161</v>
      </c>
      <c r="L759" s="3">
        <v>569000</v>
      </c>
      <c r="M759" s="3"/>
      <c r="N759" s="3"/>
      <c r="O759" s="3"/>
      <c r="P759" s="3"/>
      <c r="Q759" s="3">
        <v>569000</v>
      </c>
      <c r="R759" s="35" t="str">
        <f>IFERROR(VLOOKUP(J759,Sheet1!A:C,3,0),"")</f>
        <v/>
      </c>
    </row>
    <row r="760" spans="10:18" x14ac:dyDescent="0.2">
      <c r="J760" s="1" t="s">
        <v>1586</v>
      </c>
      <c r="K760"/>
      <c r="L760" s="3">
        <v>569000</v>
      </c>
      <c r="M760" s="3">
        <v>477155000</v>
      </c>
      <c r="N760" s="3"/>
      <c r="O760" s="3"/>
      <c r="P760" s="3">
        <v>61456000</v>
      </c>
      <c r="Q760" s="3">
        <v>539180000</v>
      </c>
      <c r="R760" s="35">
        <f>IFERROR(VLOOKUP(J760,Sheet1!A:C,3,0),"")</f>
        <v>501652797</v>
      </c>
    </row>
    <row r="761" spans="10:18" x14ac:dyDescent="0.2">
      <c r="J761" s="1">
        <v>44100</v>
      </c>
      <c r="K761" t="s">
        <v>1165</v>
      </c>
      <c r="L761" s="3">
        <v>1253000</v>
      </c>
      <c r="M761" s="3"/>
      <c r="N761" s="3"/>
      <c r="O761" s="3"/>
      <c r="P761" s="3"/>
      <c r="Q761" s="3">
        <v>1253000</v>
      </c>
      <c r="R761" s="35" t="str">
        <f>IFERROR(VLOOKUP(J761,Sheet1!A:C,3,0),"")</f>
        <v/>
      </c>
    </row>
    <row r="762" spans="10:18" x14ac:dyDescent="0.2">
      <c r="J762" s="1" t="s">
        <v>1587</v>
      </c>
      <c r="K762"/>
      <c r="L762" s="3">
        <v>1253000</v>
      </c>
      <c r="M762" s="3"/>
      <c r="N762" s="3"/>
      <c r="O762" s="3"/>
      <c r="P762" s="3"/>
      <c r="Q762" s="3">
        <v>1253000</v>
      </c>
      <c r="R762" s="35">
        <f>IFERROR(VLOOKUP(J762,Sheet1!A:C,3,0),"")</f>
        <v>680697150</v>
      </c>
    </row>
    <row r="763" spans="10:18" x14ac:dyDescent="0.2">
      <c r="J763" s="1">
        <v>44102</v>
      </c>
      <c r="K763" t="s">
        <v>1169</v>
      </c>
      <c r="L763" s="3"/>
      <c r="M763" s="3">
        <v>1241896000</v>
      </c>
      <c r="N763" s="3"/>
      <c r="O763" s="3"/>
      <c r="P763" s="3"/>
      <c r="Q763" s="3">
        <v>1241896000</v>
      </c>
      <c r="R763" s="35" t="str">
        <f>IFERROR(VLOOKUP(J763,Sheet1!A:C,3,0),"")</f>
        <v/>
      </c>
    </row>
    <row r="764" spans="10:18" x14ac:dyDescent="0.2">
      <c r="J764" s="1">
        <v>44102</v>
      </c>
      <c r="K764" t="s">
        <v>1166</v>
      </c>
      <c r="L764" s="3"/>
      <c r="M764" s="3"/>
      <c r="N764" s="3"/>
      <c r="O764" s="3"/>
      <c r="P764" s="3">
        <v>30000000</v>
      </c>
      <c r="Q764" s="3">
        <v>30000000</v>
      </c>
      <c r="R764" s="35" t="str">
        <f>IFERROR(VLOOKUP(J764,Sheet1!A:C,3,0),"")</f>
        <v/>
      </c>
    </row>
    <row r="765" spans="10:18" x14ac:dyDescent="0.2">
      <c r="J765" s="1">
        <v>44102</v>
      </c>
      <c r="K765" t="s">
        <v>1168</v>
      </c>
      <c r="L765" s="3">
        <v>1027000</v>
      </c>
      <c r="M765" s="3"/>
      <c r="N765" s="3"/>
      <c r="O765" s="3"/>
      <c r="P765" s="3"/>
      <c r="Q765" s="3">
        <v>1027000</v>
      </c>
      <c r="R765" s="35" t="str">
        <f>IFERROR(VLOOKUP(J765,Sheet1!A:C,3,0),"")</f>
        <v/>
      </c>
    </row>
    <row r="766" spans="10:18" x14ac:dyDescent="0.2">
      <c r="J766" s="1">
        <v>44102</v>
      </c>
      <c r="K766" t="s">
        <v>1167</v>
      </c>
      <c r="L766" s="3">
        <v>617000</v>
      </c>
      <c r="M766" s="3"/>
      <c r="N766" s="3"/>
      <c r="O766" s="3"/>
      <c r="P766" s="3"/>
      <c r="Q766" s="3">
        <v>617000</v>
      </c>
      <c r="R766" s="35" t="str">
        <f>IFERROR(VLOOKUP(J766,Sheet1!A:C,3,0),"")</f>
        <v/>
      </c>
    </row>
    <row r="767" spans="10:18" x14ac:dyDescent="0.2">
      <c r="J767" s="1" t="s">
        <v>1588</v>
      </c>
      <c r="K767"/>
      <c r="L767" s="3">
        <v>1644000</v>
      </c>
      <c r="M767" s="3">
        <v>1241896000</v>
      </c>
      <c r="N767" s="3"/>
      <c r="O767" s="3"/>
      <c r="P767" s="3">
        <v>30000000</v>
      </c>
      <c r="Q767" s="3">
        <v>1273540000</v>
      </c>
      <c r="R767" s="35">
        <f>IFERROR(VLOOKUP(J767,Sheet1!A:C,3,0),"")</f>
        <v>183174417</v>
      </c>
    </row>
    <row r="768" spans="10:18" x14ac:dyDescent="0.2">
      <c r="J768" s="1">
        <v>44103</v>
      </c>
      <c r="K768" t="s">
        <v>1171</v>
      </c>
      <c r="L768" s="3"/>
      <c r="M768" s="3">
        <v>929167000</v>
      </c>
      <c r="N768" s="3"/>
      <c r="O768" s="3"/>
      <c r="P768" s="3"/>
      <c r="Q768" s="3">
        <v>929167000</v>
      </c>
      <c r="R768" s="35" t="str">
        <f>IFERROR(VLOOKUP(J768,Sheet1!A:C,3,0),"")</f>
        <v/>
      </c>
    </row>
    <row r="769" spans="10:18" x14ac:dyDescent="0.2">
      <c r="J769" s="1">
        <v>44103</v>
      </c>
      <c r="K769" t="s">
        <v>1172</v>
      </c>
      <c r="L769" s="3"/>
      <c r="M769" s="3"/>
      <c r="N769" s="3"/>
      <c r="O769" s="3"/>
      <c r="P769" s="3">
        <v>15000000</v>
      </c>
      <c r="Q769" s="3">
        <v>15000000</v>
      </c>
      <c r="R769" s="35" t="str">
        <f>IFERROR(VLOOKUP(J769,Sheet1!A:C,3,0),"")</f>
        <v/>
      </c>
    </row>
    <row r="770" spans="10:18" x14ac:dyDescent="0.2">
      <c r="J770" s="1">
        <v>44103</v>
      </c>
      <c r="K770" t="s">
        <v>1170</v>
      </c>
      <c r="L770" s="3">
        <v>1263000</v>
      </c>
      <c r="M770" s="3"/>
      <c r="N770" s="3"/>
      <c r="O770" s="3"/>
      <c r="P770" s="3"/>
      <c r="Q770" s="3">
        <v>1263000</v>
      </c>
      <c r="R770" s="35" t="str">
        <f>IFERROR(VLOOKUP(J770,Sheet1!A:C,3,0),"")</f>
        <v/>
      </c>
    </row>
    <row r="771" spans="10:18" x14ac:dyDescent="0.2">
      <c r="J771" s="1" t="s">
        <v>1589</v>
      </c>
      <c r="K771"/>
      <c r="L771" s="3">
        <v>1263000</v>
      </c>
      <c r="M771" s="3">
        <v>929167000</v>
      </c>
      <c r="N771" s="3"/>
      <c r="O771" s="3"/>
      <c r="P771" s="3">
        <v>15000000</v>
      </c>
      <c r="Q771" s="3">
        <v>945430000</v>
      </c>
      <c r="R771" s="35">
        <f>IFERROR(VLOOKUP(J771,Sheet1!A:C,3,0),"")</f>
        <v>945429412</v>
      </c>
    </row>
    <row r="772" spans="10:18" x14ac:dyDescent="0.2">
      <c r="J772" s="1">
        <v>44104</v>
      </c>
      <c r="K772" t="s">
        <v>1174</v>
      </c>
      <c r="L772" s="3"/>
      <c r="M772" s="3">
        <v>646327000</v>
      </c>
      <c r="N772" s="3"/>
      <c r="O772" s="3"/>
      <c r="P772" s="3"/>
      <c r="Q772" s="3">
        <v>646327000</v>
      </c>
      <c r="R772" s="35" t="str">
        <f>IFERROR(VLOOKUP(J772,Sheet1!A:C,3,0),"")</f>
        <v/>
      </c>
    </row>
    <row r="773" spans="10:18" x14ac:dyDescent="0.2">
      <c r="J773" s="1">
        <v>44104</v>
      </c>
      <c r="K773" t="s">
        <v>1173</v>
      </c>
      <c r="L773" s="3">
        <v>1063000</v>
      </c>
      <c r="M773" s="3"/>
      <c r="N773" s="3"/>
      <c r="O773" s="3"/>
      <c r="P773" s="3"/>
      <c r="Q773" s="3">
        <v>1063000</v>
      </c>
      <c r="R773" s="35" t="str">
        <f>IFERROR(VLOOKUP(J773,Sheet1!A:C,3,0),"")</f>
        <v/>
      </c>
    </row>
    <row r="774" spans="10:18" x14ac:dyDescent="0.2">
      <c r="J774" s="1" t="s">
        <v>1590</v>
      </c>
      <c r="K774"/>
      <c r="L774" s="3">
        <v>1063000</v>
      </c>
      <c r="M774" s="3">
        <v>646327000</v>
      </c>
      <c r="N774" s="3"/>
      <c r="O774" s="3"/>
      <c r="P774" s="3"/>
      <c r="Q774" s="3">
        <v>647390000</v>
      </c>
      <c r="R774" s="35">
        <f>IFERROR(VLOOKUP(J774,Sheet1!A:C,3,0),"")</f>
        <v>647389878</v>
      </c>
    </row>
    <row r="775" spans="10:18" x14ac:dyDescent="0.2">
      <c r="J775" s="1">
        <v>44105</v>
      </c>
      <c r="K775" t="s">
        <v>1175</v>
      </c>
      <c r="L775" s="3"/>
      <c r="M775" s="3">
        <v>640125000</v>
      </c>
      <c r="N775" s="3"/>
      <c r="O775" s="3"/>
      <c r="P775" s="3"/>
      <c r="Q775" s="3">
        <v>640125000</v>
      </c>
      <c r="R775" s="35" t="str">
        <f>IFERROR(VLOOKUP(J775,Sheet1!A:C,3,0),"")</f>
        <v/>
      </c>
    </row>
    <row r="776" spans="10:18" x14ac:dyDescent="0.2">
      <c r="J776" s="1">
        <v>44105</v>
      </c>
      <c r="K776" t="s">
        <v>1176</v>
      </c>
      <c r="L776" s="3">
        <v>365000</v>
      </c>
      <c r="M776" s="3"/>
      <c r="N776" s="3"/>
      <c r="O776" s="3"/>
      <c r="P776" s="3"/>
      <c r="Q776" s="3">
        <v>365000</v>
      </c>
      <c r="R776" s="35" t="str">
        <f>IFERROR(VLOOKUP(J776,Sheet1!A:C,3,0),"")</f>
        <v/>
      </c>
    </row>
    <row r="777" spans="10:18" x14ac:dyDescent="0.2">
      <c r="J777" s="1" t="s">
        <v>1591</v>
      </c>
      <c r="K777"/>
      <c r="L777" s="3">
        <v>365000</v>
      </c>
      <c r="M777" s="3">
        <v>640125000</v>
      </c>
      <c r="N777" s="3"/>
      <c r="O777" s="3"/>
      <c r="P777" s="3"/>
      <c r="Q777" s="3">
        <v>640490000</v>
      </c>
      <c r="R777" s="35">
        <f>IFERROR(VLOOKUP(J777,Sheet1!A:C,3,0),"")</f>
        <v>640490727</v>
      </c>
    </row>
    <row r="778" spans="10:18" x14ac:dyDescent="0.2">
      <c r="J778" s="1">
        <v>44106</v>
      </c>
      <c r="K778" t="s">
        <v>1178</v>
      </c>
      <c r="L778" s="3"/>
      <c r="M778" s="3">
        <v>650572000</v>
      </c>
      <c r="N778" s="3"/>
      <c r="O778" s="3"/>
      <c r="P778" s="3"/>
      <c r="Q778" s="3">
        <v>650572000</v>
      </c>
      <c r="R778" s="35" t="str">
        <f>IFERROR(VLOOKUP(J778,Sheet1!A:C,3,0),"")</f>
        <v/>
      </c>
    </row>
    <row r="779" spans="10:18" x14ac:dyDescent="0.2">
      <c r="J779" s="1">
        <v>44106</v>
      </c>
      <c r="K779" t="s">
        <v>1177</v>
      </c>
      <c r="L779" s="3">
        <v>524000</v>
      </c>
      <c r="M779" s="3"/>
      <c r="N779" s="3"/>
      <c r="O779" s="3"/>
      <c r="P779" s="3"/>
      <c r="Q779" s="3">
        <v>524000</v>
      </c>
      <c r="R779" s="35" t="str">
        <f>IFERROR(VLOOKUP(J779,Sheet1!A:C,3,0),"")</f>
        <v/>
      </c>
    </row>
    <row r="780" spans="10:18" x14ac:dyDescent="0.2">
      <c r="J780" s="1" t="s">
        <v>1592</v>
      </c>
      <c r="K780"/>
      <c r="L780" s="3">
        <v>524000</v>
      </c>
      <c r="M780" s="3">
        <v>650572000</v>
      </c>
      <c r="N780" s="3"/>
      <c r="O780" s="3"/>
      <c r="P780" s="3"/>
      <c r="Q780" s="3">
        <v>651096000</v>
      </c>
      <c r="R780" s="35">
        <f>IFERROR(VLOOKUP(J780,Sheet1!A:C,3,0),"")</f>
        <v>651095944</v>
      </c>
    </row>
    <row r="781" spans="10:18" x14ac:dyDescent="0.2">
      <c r="J781" s="1">
        <v>44109</v>
      </c>
      <c r="K781" t="s">
        <v>1182</v>
      </c>
      <c r="L781" s="3"/>
      <c r="M781" s="3">
        <v>1289293000</v>
      </c>
      <c r="N781" s="3"/>
      <c r="O781" s="3"/>
      <c r="P781" s="3"/>
      <c r="Q781" s="3">
        <v>1289293000</v>
      </c>
      <c r="R781" s="35" t="str">
        <f>IFERROR(VLOOKUP(J781,Sheet1!A:C,3,0),"")</f>
        <v/>
      </c>
    </row>
    <row r="782" spans="10:18" x14ac:dyDescent="0.2">
      <c r="J782" s="1">
        <v>44109</v>
      </c>
      <c r="K782" t="s">
        <v>1181</v>
      </c>
      <c r="L782" s="3">
        <v>624000</v>
      </c>
      <c r="M782" s="3"/>
      <c r="N782" s="3"/>
      <c r="O782" s="3"/>
      <c r="P782" s="3"/>
      <c r="Q782" s="3">
        <v>624000</v>
      </c>
      <c r="R782" s="35" t="str">
        <f>IFERROR(VLOOKUP(J782,Sheet1!A:C,3,0),"")</f>
        <v/>
      </c>
    </row>
    <row r="783" spans="10:18" x14ac:dyDescent="0.2">
      <c r="J783" s="1">
        <v>44109</v>
      </c>
      <c r="K783" t="s">
        <v>1180</v>
      </c>
      <c r="L783" s="3">
        <v>524000</v>
      </c>
      <c r="M783" s="3"/>
      <c r="N783" s="3"/>
      <c r="O783" s="3"/>
      <c r="P783" s="3"/>
      <c r="Q783" s="3">
        <v>524000</v>
      </c>
      <c r="R783" s="35" t="str">
        <f>IFERROR(VLOOKUP(J783,Sheet1!A:C,3,0),"")</f>
        <v/>
      </c>
    </row>
    <row r="784" spans="10:18" x14ac:dyDescent="0.2">
      <c r="J784" s="1">
        <v>44109</v>
      </c>
      <c r="K784" t="s">
        <v>1179</v>
      </c>
      <c r="L784" s="3">
        <v>155000</v>
      </c>
      <c r="M784" s="3"/>
      <c r="N784" s="3"/>
      <c r="O784" s="3"/>
      <c r="P784" s="3"/>
      <c r="Q784" s="3">
        <v>155000</v>
      </c>
      <c r="R784" s="35" t="str">
        <f>IFERROR(VLOOKUP(J784,Sheet1!A:C,3,0),"")</f>
        <v/>
      </c>
    </row>
    <row r="785" spans="10:18" x14ac:dyDescent="0.2">
      <c r="J785" s="1" t="s">
        <v>1593</v>
      </c>
      <c r="K785"/>
      <c r="L785" s="3">
        <v>1303000</v>
      </c>
      <c r="M785" s="3">
        <v>1289293000</v>
      </c>
      <c r="N785" s="3"/>
      <c r="O785" s="3"/>
      <c r="P785" s="3"/>
      <c r="Q785" s="3">
        <v>1290596000</v>
      </c>
      <c r="R785" s="35">
        <f>IFERROR(VLOOKUP(J785,Sheet1!A:C,3,0),"")</f>
        <v>104500605</v>
      </c>
    </row>
    <row r="786" spans="10:18" x14ac:dyDescent="0.2">
      <c r="J786" s="1">
        <v>44110</v>
      </c>
      <c r="K786" t="s">
        <v>1184</v>
      </c>
      <c r="L786" s="3"/>
      <c r="M786" s="3">
        <v>895742000</v>
      </c>
      <c r="N786" s="3"/>
      <c r="O786" s="3"/>
      <c r="P786" s="3"/>
      <c r="Q786" s="3">
        <v>895742000</v>
      </c>
      <c r="R786" s="35" t="str">
        <f>IFERROR(VLOOKUP(J786,Sheet1!A:C,3,0),"")</f>
        <v/>
      </c>
    </row>
    <row r="787" spans="10:18" x14ac:dyDescent="0.2">
      <c r="J787" s="1">
        <v>44110</v>
      </c>
      <c r="K787" t="s">
        <v>1183</v>
      </c>
      <c r="L787" s="3">
        <v>1111000</v>
      </c>
      <c r="M787" s="3"/>
      <c r="N787" s="3"/>
      <c r="O787" s="3"/>
      <c r="P787" s="3"/>
      <c r="Q787" s="3">
        <v>1111000</v>
      </c>
      <c r="R787" s="35" t="str">
        <f>IFERROR(VLOOKUP(J787,Sheet1!A:C,3,0),"")</f>
        <v/>
      </c>
    </row>
    <row r="788" spans="10:18" x14ac:dyDescent="0.2">
      <c r="J788" s="1" t="s">
        <v>1594</v>
      </c>
      <c r="K788"/>
      <c r="L788" s="3">
        <v>1111000</v>
      </c>
      <c r="M788" s="3">
        <v>895742000</v>
      </c>
      <c r="N788" s="3"/>
      <c r="O788" s="3"/>
      <c r="P788" s="3"/>
      <c r="Q788" s="3">
        <v>896853000</v>
      </c>
      <c r="R788" s="35">
        <f>IFERROR(VLOOKUP(J788,Sheet1!A:C,3,0),"")</f>
        <v>896853492</v>
      </c>
    </row>
    <row r="789" spans="10:18" x14ac:dyDescent="0.2">
      <c r="J789" s="1">
        <v>44111</v>
      </c>
      <c r="K789" t="s">
        <v>1186</v>
      </c>
      <c r="L789" s="3"/>
      <c r="M789" s="3">
        <v>632874000</v>
      </c>
      <c r="N789" s="3"/>
      <c r="O789" s="3"/>
      <c r="P789" s="3"/>
      <c r="Q789" s="3">
        <v>632874000</v>
      </c>
      <c r="R789" s="35" t="str">
        <f>IFERROR(VLOOKUP(J789,Sheet1!A:C,3,0),"")</f>
        <v/>
      </c>
    </row>
    <row r="790" spans="10:18" x14ac:dyDescent="0.2">
      <c r="J790" s="1">
        <v>44111</v>
      </c>
      <c r="K790" t="s">
        <v>1185</v>
      </c>
      <c r="L790" s="3"/>
      <c r="M790" s="3"/>
      <c r="N790" s="3"/>
      <c r="O790" s="3"/>
      <c r="P790" s="3">
        <v>212911000</v>
      </c>
      <c r="Q790" s="3">
        <v>212911000</v>
      </c>
      <c r="R790" s="35" t="str">
        <f>IFERROR(VLOOKUP(J790,Sheet1!A:C,3,0),"")</f>
        <v/>
      </c>
    </row>
    <row r="791" spans="10:18" x14ac:dyDescent="0.2">
      <c r="J791" s="1" t="s">
        <v>1595</v>
      </c>
      <c r="K791"/>
      <c r="L791" s="3"/>
      <c r="M791" s="3">
        <v>632874000</v>
      </c>
      <c r="N791" s="3"/>
      <c r="O791" s="3"/>
      <c r="P791" s="3">
        <v>212911000</v>
      </c>
      <c r="Q791" s="3">
        <v>845785000</v>
      </c>
      <c r="R791" s="35">
        <f>IFERROR(VLOOKUP(J791,Sheet1!A:C,3,0),"")</f>
        <v>846494317</v>
      </c>
    </row>
    <row r="792" spans="10:18" x14ac:dyDescent="0.2">
      <c r="J792" s="1">
        <v>44112</v>
      </c>
      <c r="K792" t="s">
        <v>1187</v>
      </c>
      <c r="L792" s="3"/>
      <c r="M792" s="3">
        <v>502785000</v>
      </c>
      <c r="N792" s="3"/>
      <c r="O792" s="3"/>
      <c r="P792" s="3"/>
      <c r="Q792" s="3">
        <v>502785000</v>
      </c>
      <c r="R792" s="35" t="str">
        <f>IFERROR(VLOOKUP(J792,Sheet1!A:C,3,0),"")</f>
        <v/>
      </c>
    </row>
    <row r="793" spans="10:18" x14ac:dyDescent="0.2">
      <c r="J793" s="1">
        <v>44112</v>
      </c>
      <c r="K793" t="s">
        <v>1188</v>
      </c>
      <c r="L793" s="3"/>
      <c r="M793" s="3"/>
      <c r="N793" s="3"/>
      <c r="O793" s="3"/>
      <c r="P793" s="3">
        <v>15165000</v>
      </c>
      <c r="Q793" s="3">
        <v>15165000</v>
      </c>
      <c r="R793" s="35" t="str">
        <f>IFERROR(VLOOKUP(J793,Sheet1!A:C,3,0),"")</f>
        <v/>
      </c>
    </row>
    <row r="794" spans="10:18" x14ac:dyDescent="0.2">
      <c r="J794" s="1">
        <v>44112</v>
      </c>
      <c r="K794" t="s">
        <v>1189</v>
      </c>
      <c r="L794" s="3">
        <v>445000</v>
      </c>
      <c r="M794" s="3"/>
      <c r="N794" s="3"/>
      <c r="O794" s="3"/>
      <c r="P794" s="3"/>
      <c r="Q794" s="3">
        <v>445000</v>
      </c>
      <c r="R794" s="35" t="str">
        <f>IFERROR(VLOOKUP(J794,Sheet1!A:C,3,0),"")</f>
        <v/>
      </c>
    </row>
    <row r="795" spans="10:18" x14ac:dyDescent="0.2">
      <c r="J795" s="1" t="s">
        <v>1596</v>
      </c>
      <c r="K795"/>
      <c r="L795" s="3">
        <v>445000</v>
      </c>
      <c r="M795" s="3">
        <v>502785000</v>
      </c>
      <c r="N795" s="3"/>
      <c r="O795" s="3"/>
      <c r="P795" s="3">
        <v>15165000</v>
      </c>
      <c r="Q795" s="3">
        <v>518395000</v>
      </c>
      <c r="R795" s="35">
        <f>IFERROR(VLOOKUP(J795,Sheet1!A:C,3,0),"")</f>
        <v>518394706</v>
      </c>
    </row>
    <row r="796" spans="10:18" x14ac:dyDescent="0.2">
      <c r="J796" s="1">
        <v>44113</v>
      </c>
      <c r="K796" t="s">
        <v>1191</v>
      </c>
      <c r="L796" s="3"/>
      <c r="M796" s="3">
        <v>602841000</v>
      </c>
      <c r="N796" s="3"/>
      <c r="O796" s="3"/>
      <c r="P796" s="3"/>
      <c r="Q796" s="3">
        <v>602841000</v>
      </c>
      <c r="R796" s="35" t="str">
        <f>IFERROR(VLOOKUP(J796,Sheet1!A:C,3,0),"")</f>
        <v/>
      </c>
    </row>
    <row r="797" spans="10:18" x14ac:dyDescent="0.2">
      <c r="J797" s="1">
        <v>44113</v>
      </c>
      <c r="K797" t="s">
        <v>1190</v>
      </c>
      <c r="L797" s="3">
        <v>279000</v>
      </c>
      <c r="M797" s="3"/>
      <c r="N797" s="3"/>
      <c r="O797" s="3"/>
      <c r="P797" s="3"/>
      <c r="Q797" s="3">
        <v>279000</v>
      </c>
      <c r="R797" s="35" t="str">
        <f>IFERROR(VLOOKUP(J797,Sheet1!A:C,3,0),"")</f>
        <v/>
      </c>
    </row>
    <row r="798" spans="10:18" x14ac:dyDescent="0.2">
      <c r="J798" s="1" t="s">
        <v>1597</v>
      </c>
      <c r="K798"/>
      <c r="L798" s="3">
        <v>279000</v>
      </c>
      <c r="M798" s="3">
        <v>602841000</v>
      </c>
      <c r="N798" s="3"/>
      <c r="O798" s="3"/>
      <c r="P798" s="3"/>
      <c r="Q798" s="3">
        <v>603120000</v>
      </c>
      <c r="R798" s="35">
        <f>IFERROR(VLOOKUP(J798,Sheet1!A:C,3,0),"")</f>
        <v>603131437</v>
      </c>
    </row>
    <row r="799" spans="10:18" x14ac:dyDescent="0.2">
      <c r="J799" s="1">
        <v>44114</v>
      </c>
      <c r="K799" t="s">
        <v>1192</v>
      </c>
      <c r="L799" s="3">
        <v>760000</v>
      </c>
      <c r="M799" s="3"/>
      <c r="N799" s="3"/>
      <c r="O799" s="3"/>
      <c r="P799" s="3"/>
      <c r="Q799" s="3">
        <v>760000</v>
      </c>
      <c r="R799" s="35" t="str">
        <f>IFERROR(VLOOKUP(J799,Sheet1!A:C,3,0),"")</f>
        <v/>
      </c>
    </row>
    <row r="800" spans="10:18" x14ac:dyDescent="0.2">
      <c r="J800" s="1" t="s">
        <v>1598</v>
      </c>
      <c r="K800"/>
      <c r="L800" s="3">
        <v>760000</v>
      </c>
      <c r="M800" s="3"/>
      <c r="N800" s="3"/>
      <c r="O800" s="3"/>
      <c r="P800" s="3"/>
      <c r="Q800" s="3">
        <v>760000</v>
      </c>
      <c r="R800" s="35">
        <f>IFERROR(VLOOKUP(J800,Sheet1!A:C,3,0),"")</f>
        <v>635909148</v>
      </c>
    </row>
    <row r="801" spans="10:18" x14ac:dyDescent="0.2">
      <c r="J801" s="1">
        <v>44116</v>
      </c>
      <c r="K801" t="s">
        <v>1193</v>
      </c>
      <c r="L801" s="3"/>
      <c r="M801" s="3">
        <v>703582000</v>
      </c>
      <c r="N801" s="3"/>
      <c r="O801" s="3"/>
      <c r="P801" s="3"/>
      <c r="Q801" s="3">
        <v>703582000</v>
      </c>
      <c r="R801" s="35" t="str">
        <f>IFERROR(VLOOKUP(J801,Sheet1!A:C,3,0),"")</f>
        <v/>
      </c>
    </row>
    <row r="802" spans="10:18" x14ac:dyDescent="0.2">
      <c r="J802" s="1">
        <v>44116</v>
      </c>
      <c r="K802" t="s">
        <v>1195</v>
      </c>
      <c r="L802" s="3"/>
      <c r="M802" s="3"/>
      <c r="N802" s="3"/>
      <c r="O802" s="3"/>
      <c r="P802" s="3">
        <v>300000000</v>
      </c>
      <c r="Q802" s="3">
        <v>300000000</v>
      </c>
      <c r="R802" s="35" t="str">
        <f>IFERROR(VLOOKUP(J802,Sheet1!A:C,3,0),"")</f>
        <v/>
      </c>
    </row>
    <row r="803" spans="10:18" x14ac:dyDescent="0.2">
      <c r="J803" s="1">
        <v>44116</v>
      </c>
      <c r="K803" t="s">
        <v>1196</v>
      </c>
      <c r="L803" s="3"/>
      <c r="M803" s="3"/>
      <c r="N803" s="3"/>
      <c r="O803" s="3"/>
      <c r="P803" s="3">
        <v>114000000</v>
      </c>
      <c r="Q803" s="3">
        <v>114000000</v>
      </c>
      <c r="R803" s="35" t="str">
        <f>IFERROR(VLOOKUP(J803,Sheet1!A:C,3,0),"")</f>
        <v/>
      </c>
    </row>
    <row r="804" spans="10:18" x14ac:dyDescent="0.2">
      <c r="J804" s="1">
        <v>44116</v>
      </c>
      <c r="K804" t="s">
        <v>1194</v>
      </c>
      <c r="L804" s="3"/>
      <c r="M804" s="3"/>
      <c r="N804" s="3"/>
      <c r="O804" s="3"/>
      <c r="P804" s="3">
        <v>300000000</v>
      </c>
      <c r="Q804" s="3">
        <v>300000000</v>
      </c>
      <c r="R804" s="35" t="str">
        <f>IFERROR(VLOOKUP(J804,Sheet1!A:C,3,0),"")</f>
        <v/>
      </c>
    </row>
    <row r="805" spans="10:18" x14ac:dyDescent="0.2">
      <c r="J805" s="1">
        <v>44116</v>
      </c>
      <c r="K805" t="s">
        <v>1198</v>
      </c>
      <c r="L805" s="3">
        <v>332000</v>
      </c>
      <c r="M805" s="3"/>
      <c r="N805" s="3"/>
      <c r="O805" s="3"/>
      <c r="P805" s="3"/>
      <c r="Q805" s="3">
        <v>332000</v>
      </c>
      <c r="R805" s="35" t="str">
        <f>IFERROR(VLOOKUP(J805,Sheet1!A:C,3,0),"")</f>
        <v/>
      </c>
    </row>
    <row r="806" spans="10:18" x14ac:dyDescent="0.2">
      <c r="J806" s="1">
        <v>44116</v>
      </c>
      <c r="K806" t="s">
        <v>1197</v>
      </c>
      <c r="L806" s="3">
        <v>395000</v>
      </c>
      <c r="M806" s="3"/>
      <c r="N806" s="3"/>
      <c r="O806" s="3"/>
      <c r="P806" s="3"/>
      <c r="Q806" s="3">
        <v>395000</v>
      </c>
      <c r="R806" s="35" t="str">
        <f>IFERROR(VLOOKUP(J806,Sheet1!A:C,3,0),"")</f>
        <v/>
      </c>
    </row>
    <row r="807" spans="10:18" x14ac:dyDescent="0.2">
      <c r="J807" s="1" t="s">
        <v>1599</v>
      </c>
      <c r="K807"/>
      <c r="L807" s="3">
        <v>727000</v>
      </c>
      <c r="M807" s="3">
        <v>703582000</v>
      </c>
      <c r="N807" s="3"/>
      <c r="O807" s="3"/>
      <c r="P807" s="3">
        <v>714000000</v>
      </c>
      <c r="Q807" s="3">
        <v>1418309000</v>
      </c>
      <c r="R807" s="35">
        <f>IFERROR(VLOOKUP(J807,Sheet1!A:C,3,0),"")</f>
        <v>282443701</v>
      </c>
    </row>
    <row r="808" spans="10:18" x14ac:dyDescent="0.2">
      <c r="J808" s="1">
        <v>44117</v>
      </c>
      <c r="K808" t="s">
        <v>1201</v>
      </c>
      <c r="L808" s="3">
        <v>268281000</v>
      </c>
      <c r="M808" s="3"/>
      <c r="N808" s="3"/>
      <c r="O808" s="3"/>
      <c r="P808" s="3"/>
      <c r="Q808" s="3">
        <v>268281000</v>
      </c>
      <c r="R808" s="35" t="str">
        <f>IFERROR(VLOOKUP(J808,Sheet1!A:C,3,0),"")</f>
        <v/>
      </c>
    </row>
    <row r="809" spans="10:18" x14ac:dyDescent="0.2">
      <c r="J809" s="1">
        <v>44117</v>
      </c>
      <c r="K809" t="s">
        <v>1199</v>
      </c>
      <c r="L809" s="3"/>
      <c r="M809" s="3"/>
      <c r="N809" s="3"/>
      <c r="O809" s="3"/>
      <c r="P809" s="3">
        <v>116000000</v>
      </c>
      <c r="Q809" s="3">
        <v>116000000</v>
      </c>
      <c r="R809" s="35" t="str">
        <f>IFERROR(VLOOKUP(J809,Sheet1!A:C,3,0),"")</f>
        <v/>
      </c>
    </row>
    <row r="810" spans="10:18" x14ac:dyDescent="0.2">
      <c r="J810" s="1">
        <v>44117</v>
      </c>
      <c r="K810" t="s">
        <v>1203</v>
      </c>
      <c r="L810" s="3"/>
      <c r="M810" s="3"/>
      <c r="N810" s="3"/>
      <c r="O810" s="3"/>
      <c r="P810" s="3">
        <v>300000000</v>
      </c>
      <c r="Q810" s="3">
        <v>300000000</v>
      </c>
      <c r="R810" s="35" t="str">
        <f>IFERROR(VLOOKUP(J810,Sheet1!A:C,3,0),"")</f>
        <v/>
      </c>
    </row>
    <row r="811" spans="10:18" x14ac:dyDescent="0.2">
      <c r="J811" s="1">
        <v>44117</v>
      </c>
      <c r="K811" t="s">
        <v>1202</v>
      </c>
      <c r="L811" s="3"/>
      <c r="M811" s="3"/>
      <c r="N811" s="3"/>
      <c r="O811" s="3"/>
      <c r="P811" s="3">
        <v>300000000</v>
      </c>
      <c r="Q811" s="3">
        <v>300000000</v>
      </c>
      <c r="R811" s="35" t="str">
        <f>IFERROR(VLOOKUP(J811,Sheet1!A:C,3,0),"")</f>
        <v/>
      </c>
    </row>
    <row r="812" spans="10:18" x14ac:dyDescent="0.2">
      <c r="J812" s="1">
        <v>44117</v>
      </c>
      <c r="K812" t="s">
        <v>1200</v>
      </c>
      <c r="L812" s="3"/>
      <c r="M812" s="3"/>
      <c r="N812" s="3"/>
      <c r="O812" s="3"/>
      <c r="P812" s="3">
        <v>137400000</v>
      </c>
      <c r="Q812" s="3">
        <v>137400000</v>
      </c>
      <c r="R812" s="35" t="str">
        <f>IFERROR(VLOOKUP(J812,Sheet1!A:C,3,0),"")</f>
        <v/>
      </c>
    </row>
    <row r="813" spans="10:18" x14ac:dyDescent="0.2">
      <c r="J813" s="1" t="s">
        <v>1600</v>
      </c>
      <c r="K813"/>
      <c r="L813" s="3">
        <v>268281000</v>
      </c>
      <c r="M813" s="3"/>
      <c r="N813" s="3"/>
      <c r="O813" s="3"/>
      <c r="P813" s="3">
        <v>853400000</v>
      </c>
      <c r="Q813" s="3">
        <v>1121681000</v>
      </c>
      <c r="R813" s="35">
        <f>IFERROR(VLOOKUP(J813,Sheet1!A:C,3,0),"")</f>
        <v>1125547570</v>
      </c>
    </row>
    <row r="814" spans="10:18" x14ac:dyDescent="0.2">
      <c r="J814" s="1">
        <v>44118</v>
      </c>
      <c r="K814" t="s">
        <v>1206</v>
      </c>
      <c r="L814" s="3">
        <v>198663000</v>
      </c>
      <c r="M814" s="3"/>
      <c r="N814" s="3"/>
      <c r="O814" s="3"/>
      <c r="P814" s="3"/>
      <c r="Q814" s="3">
        <v>198663000</v>
      </c>
      <c r="R814" s="35" t="str">
        <f>IFERROR(VLOOKUP(J814,Sheet1!A:C,3,0),"")</f>
        <v/>
      </c>
    </row>
    <row r="815" spans="10:18" x14ac:dyDescent="0.2">
      <c r="J815" s="1">
        <v>44118</v>
      </c>
      <c r="K815" t="s">
        <v>1209</v>
      </c>
      <c r="L815" s="3"/>
      <c r="M815" s="3"/>
      <c r="N815" s="3"/>
      <c r="O815" s="3"/>
      <c r="P815" s="3">
        <v>104440000</v>
      </c>
      <c r="Q815" s="3">
        <v>104440000</v>
      </c>
      <c r="R815" s="35" t="str">
        <f>IFERROR(VLOOKUP(J815,Sheet1!A:C,3,0),"")</f>
        <v/>
      </c>
    </row>
    <row r="816" spans="10:18" x14ac:dyDescent="0.2">
      <c r="J816" s="1">
        <v>44118</v>
      </c>
      <c r="K816" t="s">
        <v>1208</v>
      </c>
      <c r="L816" s="3"/>
      <c r="M816" s="3"/>
      <c r="N816" s="3"/>
      <c r="O816" s="3"/>
      <c r="P816" s="3">
        <v>49000000</v>
      </c>
      <c r="Q816" s="3">
        <v>49000000</v>
      </c>
      <c r="R816" s="35" t="str">
        <f>IFERROR(VLOOKUP(J816,Sheet1!A:C,3,0),"")</f>
        <v/>
      </c>
    </row>
    <row r="817" spans="10:18" x14ac:dyDescent="0.2">
      <c r="J817" s="1">
        <v>44118</v>
      </c>
      <c r="K817" t="s">
        <v>1207</v>
      </c>
      <c r="L817" s="3"/>
      <c r="M817" s="3"/>
      <c r="N817" s="3"/>
      <c r="O817" s="3"/>
      <c r="P817" s="3">
        <v>200000000</v>
      </c>
      <c r="Q817" s="3">
        <v>200000000</v>
      </c>
      <c r="R817" s="35" t="str">
        <f>IFERROR(VLOOKUP(J817,Sheet1!A:C,3,0),"")</f>
        <v/>
      </c>
    </row>
    <row r="818" spans="10:18" x14ac:dyDescent="0.2">
      <c r="J818" s="1">
        <v>44118</v>
      </c>
      <c r="K818" t="s">
        <v>1204</v>
      </c>
      <c r="L818" s="3"/>
      <c r="M818" s="3"/>
      <c r="N818" s="3"/>
      <c r="O818" s="3"/>
      <c r="P818" s="3">
        <v>300000000</v>
      </c>
      <c r="Q818" s="3">
        <v>300000000</v>
      </c>
      <c r="R818" s="35" t="str">
        <f>IFERROR(VLOOKUP(J818,Sheet1!A:C,3,0),"")</f>
        <v/>
      </c>
    </row>
    <row r="819" spans="10:18" x14ac:dyDescent="0.2">
      <c r="J819" s="1">
        <v>44118</v>
      </c>
      <c r="K819" t="s">
        <v>1210</v>
      </c>
      <c r="L819" s="3"/>
      <c r="M819" s="3"/>
      <c r="N819" s="3"/>
      <c r="O819" s="3"/>
      <c r="P819" s="3">
        <v>110000000</v>
      </c>
      <c r="Q819" s="3">
        <v>110000000</v>
      </c>
      <c r="R819" s="35" t="str">
        <f>IFERROR(VLOOKUP(J819,Sheet1!A:C,3,0),"")</f>
        <v/>
      </c>
    </row>
    <row r="820" spans="10:18" x14ac:dyDescent="0.2">
      <c r="J820" s="1">
        <v>44118</v>
      </c>
      <c r="K820" t="s">
        <v>1205</v>
      </c>
      <c r="L820" s="3">
        <v>348000</v>
      </c>
      <c r="M820" s="3"/>
      <c r="N820" s="3"/>
      <c r="O820" s="3"/>
      <c r="P820" s="3"/>
      <c r="Q820" s="3">
        <v>348000</v>
      </c>
      <c r="R820" s="35" t="str">
        <f>IFERROR(VLOOKUP(J820,Sheet1!A:C,3,0),"")</f>
        <v/>
      </c>
    </row>
    <row r="821" spans="10:18" x14ac:dyDescent="0.2">
      <c r="J821" s="1" t="s">
        <v>1601</v>
      </c>
      <c r="K821"/>
      <c r="L821" s="3">
        <v>199011000</v>
      </c>
      <c r="M821" s="3"/>
      <c r="N821" s="3"/>
      <c r="O821" s="3"/>
      <c r="P821" s="3">
        <v>763440000</v>
      </c>
      <c r="Q821" s="3">
        <v>962451000</v>
      </c>
      <c r="R821" s="35">
        <f>IFERROR(VLOOKUP(J821,Sheet1!A:C,3,0),"")</f>
        <v>963374736</v>
      </c>
    </row>
    <row r="822" spans="10:18" x14ac:dyDescent="0.2">
      <c r="J822" s="1">
        <v>44119</v>
      </c>
      <c r="K822" t="s">
        <v>1211</v>
      </c>
      <c r="L822" s="3">
        <v>357815000</v>
      </c>
      <c r="M822" s="3"/>
      <c r="N822" s="3"/>
      <c r="O822" s="3"/>
      <c r="P822" s="3"/>
      <c r="Q822" s="3">
        <v>357815000</v>
      </c>
      <c r="R822" s="35" t="str">
        <f>IFERROR(VLOOKUP(J822,Sheet1!A:C,3,0),"")</f>
        <v/>
      </c>
    </row>
    <row r="823" spans="10:18" x14ac:dyDescent="0.2">
      <c r="J823" s="1">
        <v>44119</v>
      </c>
      <c r="K823" t="s">
        <v>1212</v>
      </c>
      <c r="L823" s="3"/>
      <c r="M823" s="3"/>
      <c r="N823" s="3"/>
      <c r="O823" s="3"/>
      <c r="P823" s="3">
        <v>300000000</v>
      </c>
      <c r="Q823" s="3">
        <v>300000000</v>
      </c>
      <c r="R823" s="35" t="str">
        <f>IFERROR(VLOOKUP(J823,Sheet1!A:C,3,0),"")</f>
        <v/>
      </c>
    </row>
    <row r="824" spans="10:18" x14ac:dyDescent="0.2">
      <c r="J824" s="1">
        <v>44119</v>
      </c>
      <c r="K824" t="s">
        <v>1213</v>
      </c>
      <c r="L824" s="3"/>
      <c r="M824" s="3"/>
      <c r="N824" s="3"/>
      <c r="O824" s="3"/>
      <c r="P824" s="3">
        <v>67114000</v>
      </c>
      <c r="Q824" s="3">
        <v>67114000</v>
      </c>
      <c r="R824" s="35" t="str">
        <f>IFERROR(VLOOKUP(J824,Sheet1!A:C,3,0),"")</f>
        <v/>
      </c>
    </row>
    <row r="825" spans="10:18" x14ac:dyDescent="0.2">
      <c r="J825" s="1">
        <v>44119</v>
      </c>
      <c r="K825" t="s">
        <v>1215</v>
      </c>
      <c r="L825" s="3"/>
      <c r="M825" s="3"/>
      <c r="N825" s="3"/>
      <c r="O825" s="3"/>
      <c r="P825" s="3">
        <v>85000000</v>
      </c>
      <c r="Q825" s="3">
        <v>85000000</v>
      </c>
      <c r="R825" s="35" t="str">
        <f>IFERROR(VLOOKUP(J825,Sheet1!A:C,3,0),"")</f>
        <v/>
      </c>
    </row>
    <row r="826" spans="10:18" x14ac:dyDescent="0.2">
      <c r="J826" s="1" t="s">
        <v>1602</v>
      </c>
      <c r="K826"/>
      <c r="L826" s="3">
        <v>357815000</v>
      </c>
      <c r="M826" s="3"/>
      <c r="N826" s="3"/>
      <c r="O826" s="3"/>
      <c r="P826" s="3">
        <v>452114000</v>
      </c>
      <c r="Q826" s="3">
        <v>809929000</v>
      </c>
      <c r="R826" s="35">
        <f>IFERROR(VLOOKUP(J826,Sheet1!A:C,3,0),"")</f>
        <v>808598955</v>
      </c>
    </row>
    <row r="827" spans="10:18" x14ac:dyDescent="0.2">
      <c r="J827" s="1">
        <v>44120</v>
      </c>
      <c r="K827" t="s">
        <v>1217</v>
      </c>
      <c r="L827" s="3">
        <v>915541000</v>
      </c>
      <c r="M827" s="3"/>
      <c r="N827" s="3"/>
      <c r="O827" s="3"/>
      <c r="P827" s="3"/>
      <c r="Q827" s="3">
        <v>915541000</v>
      </c>
      <c r="R827" s="35" t="str">
        <f>IFERROR(VLOOKUP(J827,Sheet1!A:C,3,0),"")</f>
        <v/>
      </c>
    </row>
    <row r="828" spans="10:18" x14ac:dyDescent="0.2">
      <c r="J828" s="1">
        <v>44120</v>
      </c>
      <c r="K828" t="s">
        <v>1216</v>
      </c>
      <c r="L828" s="3"/>
      <c r="M828" s="3"/>
      <c r="N828" s="3"/>
      <c r="O828" s="3"/>
      <c r="P828" s="3">
        <v>89398426</v>
      </c>
      <c r="Q828" s="3">
        <v>89398426</v>
      </c>
      <c r="R828" s="35" t="str">
        <f>IFERROR(VLOOKUP(J828,Sheet1!A:C,3,0),"")</f>
        <v/>
      </c>
    </row>
    <row r="829" spans="10:18" x14ac:dyDescent="0.2">
      <c r="J829" s="1">
        <v>44120</v>
      </c>
      <c r="K829" t="s">
        <v>1214</v>
      </c>
      <c r="L829" s="3">
        <v>280000</v>
      </c>
      <c r="M829" s="3"/>
      <c r="N829" s="3"/>
      <c r="O829" s="3"/>
      <c r="P829" s="3"/>
      <c r="Q829" s="3">
        <v>280000</v>
      </c>
      <c r="R829" s="35" t="str">
        <f>IFERROR(VLOOKUP(J829,Sheet1!A:C,3,0),"")</f>
        <v/>
      </c>
    </row>
    <row r="830" spans="10:18" x14ac:dyDescent="0.2">
      <c r="J830" s="1" t="s">
        <v>1603</v>
      </c>
      <c r="K830"/>
      <c r="L830" s="3">
        <v>915821000</v>
      </c>
      <c r="M830" s="3"/>
      <c r="N830" s="3"/>
      <c r="O830" s="3"/>
      <c r="P830" s="3">
        <v>89398426</v>
      </c>
      <c r="Q830" s="3">
        <v>1005219426</v>
      </c>
      <c r="R830" s="35">
        <f>IFERROR(VLOOKUP(J830,Sheet1!A:C,3,0),"")</f>
        <v>1008309623</v>
      </c>
    </row>
    <row r="831" spans="10:18" x14ac:dyDescent="0.2">
      <c r="J831" s="1">
        <v>44121</v>
      </c>
      <c r="K831" t="s">
        <v>1218</v>
      </c>
      <c r="L831" s="3">
        <v>421000</v>
      </c>
      <c r="M831" s="3"/>
      <c r="N831" s="3"/>
      <c r="O831" s="3"/>
      <c r="P831" s="3"/>
      <c r="Q831" s="3">
        <v>421000</v>
      </c>
      <c r="R831" s="35" t="str">
        <f>IFERROR(VLOOKUP(J831,Sheet1!A:C,3,0),"")</f>
        <v/>
      </c>
    </row>
    <row r="832" spans="10:18" x14ac:dyDescent="0.2">
      <c r="J832" s="1" t="s">
        <v>1604</v>
      </c>
      <c r="K832"/>
      <c r="L832" s="3">
        <v>421000</v>
      </c>
      <c r="M832" s="3"/>
      <c r="N832" s="3"/>
      <c r="O832" s="3"/>
      <c r="P832" s="3"/>
      <c r="Q832" s="3">
        <v>421000</v>
      </c>
      <c r="R832" s="35">
        <f>IFERROR(VLOOKUP(J832,Sheet1!A:C,3,0),"")</f>
        <v>733625682</v>
      </c>
    </row>
    <row r="833" spans="10:18" x14ac:dyDescent="0.2">
      <c r="J833" s="1">
        <v>44123</v>
      </c>
      <c r="K833" t="s">
        <v>1219</v>
      </c>
      <c r="L833" s="3">
        <v>1339080000</v>
      </c>
      <c r="M833" s="3"/>
      <c r="N833" s="3"/>
      <c r="O833" s="3"/>
      <c r="P833" s="3"/>
      <c r="Q833" s="3">
        <v>1339080000</v>
      </c>
      <c r="R833" s="35" t="str">
        <f>IFERROR(VLOOKUP(J833,Sheet1!A:C,3,0),"")</f>
        <v/>
      </c>
    </row>
    <row r="834" spans="10:18" x14ac:dyDescent="0.2">
      <c r="J834" s="1">
        <v>44123</v>
      </c>
      <c r="K834" t="s">
        <v>1220</v>
      </c>
      <c r="L834" s="3">
        <v>204000</v>
      </c>
      <c r="M834" s="3"/>
      <c r="N834" s="3"/>
      <c r="O834" s="3"/>
      <c r="P834" s="3"/>
      <c r="Q834" s="3">
        <v>204000</v>
      </c>
      <c r="R834" s="35" t="str">
        <f>IFERROR(VLOOKUP(J834,Sheet1!A:C,3,0),"")</f>
        <v/>
      </c>
    </row>
    <row r="835" spans="10:18" x14ac:dyDescent="0.2">
      <c r="J835" s="1">
        <v>44123</v>
      </c>
      <c r="K835" t="s">
        <v>1221</v>
      </c>
      <c r="L835" s="3">
        <v>91000</v>
      </c>
      <c r="M835" s="3"/>
      <c r="N835" s="3"/>
      <c r="O835" s="3"/>
      <c r="P835" s="3"/>
      <c r="Q835" s="3">
        <v>91000</v>
      </c>
      <c r="R835" s="35" t="str">
        <f>IFERROR(VLOOKUP(J835,Sheet1!A:C,3,0),"")</f>
        <v/>
      </c>
    </row>
    <row r="836" spans="10:18" x14ac:dyDescent="0.2">
      <c r="J836" s="1" t="s">
        <v>1605</v>
      </c>
      <c r="K836"/>
      <c r="L836" s="3">
        <v>1339375000</v>
      </c>
      <c r="M836" s="3"/>
      <c r="N836" s="3"/>
      <c r="O836" s="3"/>
      <c r="P836" s="3"/>
      <c r="Q836" s="3">
        <v>1339375000</v>
      </c>
      <c r="R836" s="35">
        <f>IFERROR(VLOOKUP(J836,Sheet1!A:C,3,0),"")</f>
        <v>160724093</v>
      </c>
    </row>
    <row r="837" spans="10:18" x14ac:dyDescent="0.2">
      <c r="J837" s="1">
        <v>44124</v>
      </c>
      <c r="K837" t="s">
        <v>1222</v>
      </c>
      <c r="L837" s="3">
        <v>1118462000</v>
      </c>
      <c r="M837" s="3"/>
      <c r="N837" s="3"/>
      <c r="O837" s="3"/>
      <c r="P837" s="3"/>
      <c r="Q837" s="3">
        <v>1118462000</v>
      </c>
      <c r="R837" s="35" t="str">
        <f>IFERROR(VLOOKUP(J837,Sheet1!A:C,3,0),"")</f>
        <v/>
      </c>
    </row>
    <row r="838" spans="10:18" x14ac:dyDescent="0.2">
      <c r="J838" s="1">
        <v>44124</v>
      </c>
      <c r="K838" t="s">
        <v>1224</v>
      </c>
      <c r="L838" s="3"/>
      <c r="M838" s="3"/>
      <c r="N838" s="3"/>
      <c r="O838" s="3"/>
      <c r="P838" s="3">
        <v>32890000</v>
      </c>
      <c r="Q838" s="3">
        <v>32890000</v>
      </c>
      <c r="R838" s="35" t="str">
        <f>IFERROR(VLOOKUP(J838,Sheet1!A:C,3,0),"")</f>
        <v/>
      </c>
    </row>
    <row r="839" spans="10:18" x14ac:dyDescent="0.2">
      <c r="J839" s="1">
        <v>44124</v>
      </c>
      <c r="K839" t="s">
        <v>1223</v>
      </c>
      <c r="L839" s="3">
        <v>537000</v>
      </c>
      <c r="M839" s="3"/>
      <c r="N839" s="3"/>
      <c r="O839" s="3"/>
      <c r="P839" s="3"/>
      <c r="Q839" s="3">
        <v>537000</v>
      </c>
      <c r="R839" s="35" t="str">
        <f>IFERROR(VLOOKUP(J839,Sheet1!A:C,3,0),"")</f>
        <v/>
      </c>
    </row>
    <row r="840" spans="10:18" x14ac:dyDescent="0.2">
      <c r="J840" s="1" t="s">
        <v>1606</v>
      </c>
      <c r="K840"/>
      <c r="L840" s="3">
        <v>1118999000</v>
      </c>
      <c r="M840" s="3"/>
      <c r="N840" s="3"/>
      <c r="O840" s="3"/>
      <c r="P840" s="3">
        <v>32890000</v>
      </c>
      <c r="Q840" s="3">
        <v>1151889000</v>
      </c>
      <c r="R840" s="35">
        <f>IFERROR(VLOOKUP(J840,Sheet1!A:C,3,0),"")</f>
        <v>1119074720</v>
      </c>
    </row>
    <row r="841" spans="10:18" x14ac:dyDescent="0.2">
      <c r="J841" s="1">
        <v>44125</v>
      </c>
      <c r="K841" t="s">
        <v>1228</v>
      </c>
      <c r="L841" s="3">
        <v>528181000</v>
      </c>
      <c r="M841" s="3"/>
      <c r="N841" s="3"/>
      <c r="O841" s="3"/>
      <c r="P841" s="3"/>
      <c r="Q841" s="3">
        <v>528181000</v>
      </c>
      <c r="R841" s="35" t="str">
        <f>IFERROR(VLOOKUP(J841,Sheet1!A:C,3,0),"")</f>
        <v/>
      </c>
    </row>
    <row r="842" spans="10:18" x14ac:dyDescent="0.2">
      <c r="J842" s="1">
        <v>44125</v>
      </c>
      <c r="K842" t="s">
        <v>1225</v>
      </c>
      <c r="L842" s="3"/>
      <c r="M842" s="3"/>
      <c r="N842" s="3"/>
      <c r="O842" s="3"/>
      <c r="P842" s="3">
        <v>16000000</v>
      </c>
      <c r="Q842" s="3">
        <v>16000000</v>
      </c>
      <c r="R842" s="35" t="str">
        <f>IFERROR(VLOOKUP(J842,Sheet1!A:C,3,0),"")</f>
        <v/>
      </c>
    </row>
    <row r="843" spans="10:18" x14ac:dyDescent="0.2">
      <c r="J843" s="1">
        <v>44125</v>
      </c>
      <c r="K843" t="s">
        <v>1226</v>
      </c>
      <c r="L843" s="3"/>
      <c r="M843" s="3"/>
      <c r="N843" s="3"/>
      <c r="O843" s="3"/>
      <c r="P843" s="3">
        <v>150000000</v>
      </c>
      <c r="Q843" s="3">
        <v>150000000</v>
      </c>
      <c r="R843" s="35" t="str">
        <f>IFERROR(VLOOKUP(J843,Sheet1!A:C,3,0),"")</f>
        <v/>
      </c>
    </row>
    <row r="844" spans="10:18" x14ac:dyDescent="0.2">
      <c r="J844" s="1">
        <v>44125</v>
      </c>
      <c r="K844" t="s">
        <v>1227</v>
      </c>
      <c r="L844" s="3"/>
      <c r="M844" s="3"/>
      <c r="N844" s="3"/>
      <c r="O844" s="3"/>
      <c r="P844" s="3">
        <v>261542000</v>
      </c>
      <c r="Q844" s="3">
        <v>261542000</v>
      </c>
      <c r="R844" s="35" t="str">
        <f>IFERROR(VLOOKUP(J844,Sheet1!A:C,3,0),"")</f>
        <v/>
      </c>
    </row>
    <row r="845" spans="10:18" x14ac:dyDescent="0.2">
      <c r="J845" s="1">
        <v>44125</v>
      </c>
      <c r="K845" t="s">
        <v>1229</v>
      </c>
      <c r="L845" s="3">
        <v>450000</v>
      </c>
      <c r="M845" s="3"/>
      <c r="N845" s="3"/>
      <c r="O845" s="3"/>
      <c r="P845" s="3"/>
      <c r="Q845" s="3">
        <v>450000</v>
      </c>
      <c r="R845" s="35" t="str">
        <f>IFERROR(VLOOKUP(J845,Sheet1!A:C,3,0),"")</f>
        <v/>
      </c>
    </row>
    <row r="846" spans="10:18" x14ac:dyDescent="0.2">
      <c r="J846" s="1" t="s">
        <v>1607</v>
      </c>
      <c r="K846"/>
      <c r="L846" s="3">
        <v>528631000</v>
      </c>
      <c r="M846" s="3"/>
      <c r="N846" s="3"/>
      <c r="O846" s="3"/>
      <c r="P846" s="3">
        <v>427542000</v>
      </c>
      <c r="Q846" s="3">
        <v>956173000</v>
      </c>
      <c r="R846" s="35">
        <f>IFERROR(VLOOKUP(J846,Sheet1!A:C,3,0),"")</f>
        <v>956950853</v>
      </c>
    </row>
    <row r="847" spans="10:18" x14ac:dyDescent="0.2">
      <c r="J847" s="1">
        <v>44126</v>
      </c>
      <c r="K847" t="s">
        <v>1230</v>
      </c>
      <c r="L847" s="3">
        <v>318400000</v>
      </c>
      <c r="M847" s="3"/>
      <c r="N847" s="3"/>
      <c r="O847" s="3"/>
      <c r="P847" s="3"/>
      <c r="Q847" s="3">
        <v>318400000</v>
      </c>
      <c r="R847" s="35" t="str">
        <f>IFERROR(VLOOKUP(J847,Sheet1!A:C,3,0),"")</f>
        <v/>
      </c>
    </row>
    <row r="848" spans="10:18" x14ac:dyDescent="0.2">
      <c r="J848" s="1">
        <v>44126</v>
      </c>
      <c r="K848" t="s">
        <v>1231</v>
      </c>
      <c r="L848" s="3"/>
      <c r="M848" s="3"/>
      <c r="N848" s="3"/>
      <c r="O848" s="3"/>
      <c r="P848" s="3">
        <v>199000000</v>
      </c>
      <c r="Q848" s="3">
        <v>199000000</v>
      </c>
      <c r="R848" s="35" t="str">
        <f>IFERROR(VLOOKUP(J848,Sheet1!A:C,3,0),"")</f>
        <v/>
      </c>
    </row>
    <row r="849" spans="10:18" x14ac:dyDescent="0.2">
      <c r="J849" s="1">
        <v>44126</v>
      </c>
      <c r="K849" t="s">
        <v>1233</v>
      </c>
      <c r="L849" s="3"/>
      <c r="M849" s="3"/>
      <c r="N849" s="3"/>
      <c r="O849" s="3"/>
      <c r="P849" s="3">
        <v>19000000</v>
      </c>
      <c r="Q849" s="3">
        <v>19000000</v>
      </c>
      <c r="R849" s="35" t="str">
        <f>IFERROR(VLOOKUP(J849,Sheet1!A:C,3,0),"")</f>
        <v/>
      </c>
    </row>
    <row r="850" spans="10:18" x14ac:dyDescent="0.2">
      <c r="J850" s="1">
        <v>44126</v>
      </c>
      <c r="K850" t="s">
        <v>1232</v>
      </c>
      <c r="L850" s="3"/>
      <c r="M850" s="3"/>
      <c r="N850" s="3"/>
      <c r="O850" s="3"/>
      <c r="P850" s="3">
        <v>114950000</v>
      </c>
      <c r="Q850" s="3">
        <v>114950000</v>
      </c>
      <c r="R850" s="35" t="str">
        <f>IFERROR(VLOOKUP(J850,Sheet1!A:C,3,0),"")</f>
        <v/>
      </c>
    </row>
    <row r="851" spans="10:18" x14ac:dyDescent="0.2">
      <c r="J851" s="1">
        <v>44126</v>
      </c>
      <c r="K851" t="s">
        <v>1234</v>
      </c>
      <c r="L851" s="3">
        <v>254000</v>
      </c>
      <c r="M851" s="3"/>
      <c r="N851" s="3"/>
      <c r="O851" s="3"/>
      <c r="P851" s="3"/>
      <c r="Q851" s="3">
        <v>254000</v>
      </c>
      <c r="R851" s="35" t="str">
        <f>IFERROR(VLOOKUP(J851,Sheet1!A:C,3,0),"")</f>
        <v/>
      </c>
    </row>
    <row r="852" spans="10:18" x14ac:dyDescent="0.2">
      <c r="J852" s="1" t="s">
        <v>1608</v>
      </c>
      <c r="K852"/>
      <c r="L852" s="3">
        <v>318654000</v>
      </c>
      <c r="M852" s="3"/>
      <c r="N852" s="3"/>
      <c r="O852" s="3"/>
      <c r="P852" s="3">
        <v>332950000</v>
      </c>
      <c r="Q852" s="3">
        <v>651604000</v>
      </c>
      <c r="R852" s="35">
        <f>IFERROR(VLOOKUP(J852,Sheet1!A:C,3,0),"")</f>
        <v>651604173</v>
      </c>
    </row>
    <row r="853" spans="10:18" x14ac:dyDescent="0.2">
      <c r="J853" s="1">
        <v>44127</v>
      </c>
      <c r="K853" t="s">
        <v>1235</v>
      </c>
      <c r="L853" s="3">
        <v>212353000</v>
      </c>
      <c r="M853" s="3"/>
      <c r="N853" s="3"/>
      <c r="O853" s="3"/>
      <c r="P853" s="3"/>
      <c r="Q853" s="3">
        <v>212353000</v>
      </c>
      <c r="R853" s="35" t="str">
        <f>IFERROR(VLOOKUP(J853,Sheet1!A:C,3,0),"")</f>
        <v/>
      </c>
    </row>
    <row r="854" spans="10:18" x14ac:dyDescent="0.2">
      <c r="J854" s="1">
        <v>44127</v>
      </c>
      <c r="K854" t="s">
        <v>1236</v>
      </c>
      <c r="L854" s="3"/>
      <c r="M854" s="3"/>
      <c r="N854" s="3"/>
      <c r="O854" s="3"/>
      <c r="P854" s="3">
        <v>23000000</v>
      </c>
      <c r="Q854" s="3">
        <v>23000000</v>
      </c>
      <c r="R854" s="35" t="str">
        <f>IFERROR(VLOOKUP(J854,Sheet1!A:C,3,0),"")</f>
        <v/>
      </c>
    </row>
    <row r="855" spans="10:18" x14ac:dyDescent="0.2">
      <c r="J855" s="1">
        <v>44127</v>
      </c>
      <c r="K855" t="s">
        <v>1237</v>
      </c>
      <c r="L855" s="3"/>
      <c r="M855" s="3"/>
      <c r="N855" s="3"/>
      <c r="O855" s="3"/>
      <c r="P855" s="3">
        <v>176000000</v>
      </c>
      <c r="Q855" s="3">
        <v>176000000</v>
      </c>
      <c r="R855" s="35" t="str">
        <f>IFERROR(VLOOKUP(J855,Sheet1!A:C,3,0),"")</f>
        <v/>
      </c>
    </row>
    <row r="856" spans="10:18" x14ac:dyDescent="0.2">
      <c r="J856" s="1">
        <v>44127</v>
      </c>
      <c r="K856" t="s">
        <v>1238</v>
      </c>
      <c r="L856" s="3">
        <v>543000</v>
      </c>
      <c r="M856" s="3"/>
      <c r="N856" s="3"/>
      <c r="O856" s="3"/>
      <c r="P856" s="3"/>
      <c r="Q856" s="3">
        <v>543000</v>
      </c>
      <c r="R856" s="35" t="str">
        <f>IFERROR(VLOOKUP(J856,Sheet1!A:C,3,0),"")</f>
        <v/>
      </c>
    </row>
    <row r="857" spans="10:18" x14ac:dyDescent="0.2">
      <c r="J857" s="1" t="s">
        <v>1609</v>
      </c>
      <c r="K857"/>
      <c r="L857" s="3">
        <v>212896000</v>
      </c>
      <c r="M857" s="3"/>
      <c r="N857" s="3"/>
      <c r="O857" s="3"/>
      <c r="P857" s="3">
        <v>199000000</v>
      </c>
      <c r="Q857" s="3">
        <v>411896000</v>
      </c>
      <c r="R857" s="35">
        <f>IFERROR(VLOOKUP(J857,Sheet1!A:C,3,0),"")</f>
        <v>775667649</v>
      </c>
    </row>
    <row r="858" spans="10:18" x14ac:dyDescent="0.2">
      <c r="J858" s="1">
        <v>44128</v>
      </c>
      <c r="K858" t="s">
        <v>1239</v>
      </c>
      <c r="L858" s="3"/>
      <c r="M858" s="3"/>
      <c r="N858" s="3"/>
      <c r="O858" s="3"/>
      <c r="P858" s="3">
        <v>300000000</v>
      </c>
      <c r="Q858" s="3">
        <v>300000000</v>
      </c>
      <c r="R858" s="35" t="str">
        <f>IFERROR(VLOOKUP(J858,Sheet1!A:C,3,0),"")</f>
        <v/>
      </c>
    </row>
    <row r="859" spans="10:18" x14ac:dyDescent="0.2">
      <c r="J859" s="1">
        <v>44128</v>
      </c>
      <c r="K859" t="s">
        <v>1240</v>
      </c>
      <c r="L859" s="3"/>
      <c r="M859" s="3"/>
      <c r="N859" s="3"/>
      <c r="O859" s="3"/>
      <c r="P859" s="3">
        <v>63222000</v>
      </c>
      <c r="Q859" s="3">
        <v>63222000</v>
      </c>
      <c r="R859" s="35" t="str">
        <f>IFERROR(VLOOKUP(J859,Sheet1!A:C,3,0),"")</f>
        <v/>
      </c>
    </row>
    <row r="860" spans="10:18" x14ac:dyDescent="0.2">
      <c r="J860" s="1">
        <v>44128</v>
      </c>
      <c r="K860" t="s">
        <v>1241</v>
      </c>
      <c r="L860" s="3">
        <v>1706000</v>
      </c>
      <c r="M860" s="3"/>
      <c r="N860" s="3"/>
      <c r="O860" s="3"/>
      <c r="P860" s="3"/>
      <c r="Q860" s="3">
        <v>1706000</v>
      </c>
      <c r="R860" s="35" t="str">
        <f>IFERROR(VLOOKUP(J860,Sheet1!A:C,3,0),"")</f>
        <v/>
      </c>
    </row>
    <row r="861" spans="10:18" x14ac:dyDescent="0.2">
      <c r="J861" s="1" t="s">
        <v>1610</v>
      </c>
      <c r="K861"/>
      <c r="L861" s="3">
        <v>1706000</v>
      </c>
      <c r="M861" s="3"/>
      <c r="N861" s="3"/>
      <c r="O861" s="3"/>
      <c r="P861" s="3">
        <v>363222000</v>
      </c>
      <c r="Q861" s="3">
        <v>364928000</v>
      </c>
      <c r="R861" s="35">
        <f>IFERROR(VLOOKUP(J861,Sheet1!A:C,3,0),"")</f>
        <v>653526878</v>
      </c>
    </row>
    <row r="862" spans="10:18" x14ac:dyDescent="0.2">
      <c r="J862" s="1">
        <v>44130</v>
      </c>
      <c r="K862" t="s">
        <v>1242</v>
      </c>
      <c r="L862" s="3">
        <v>1392597000</v>
      </c>
      <c r="M862" s="3"/>
      <c r="N862" s="3"/>
      <c r="O862" s="3"/>
      <c r="P862" s="3"/>
      <c r="Q862" s="3">
        <v>1392597000</v>
      </c>
      <c r="R862" s="35" t="str">
        <f>IFERROR(VLOOKUP(J862,Sheet1!A:C,3,0),"")</f>
        <v/>
      </c>
    </row>
    <row r="863" spans="10:18" x14ac:dyDescent="0.2">
      <c r="J863" s="1" t="s">
        <v>1611</v>
      </c>
      <c r="K863"/>
      <c r="L863" s="3">
        <v>1392597000</v>
      </c>
      <c r="M863" s="3"/>
      <c r="N863" s="3"/>
      <c r="O863" s="3"/>
      <c r="P863" s="3"/>
      <c r="Q863" s="3">
        <v>1392597000</v>
      </c>
      <c r="R863" s="35">
        <f>IFERROR(VLOOKUP(J863,Sheet1!A:C,3,0),"")</f>
        <v>191305802</v>
      </c>
    </row>
    <row r="864" spans="10:18" x14ac:dyDescent="0.2">
      <c r="J864" s="1">
        <v>44131</v>
      </c>
      <c r="K864" t="s">
        <v>1248</v>
      </c>
      <c r="L864" s="3">
        <v>700389000</v>
      </c>
      <c r="M864" s="3"/>
      <c r="N864" s="3"/>
      <c r="O864" s="3"/>
      <c r="P864" s="3"/>
      <c r="Q864" s="3">
        <v>700389000</v>
      </c>
      <c r="R864" s="35" t="str">
        <f>IFERROR(VLOOKUP(J864,Sheet1!A:C,3,0),"")</f>
        <v/>
      </c>
    </row>
    <row r="865" spans="10:18" x14ac:dyDescent="0.2">
      <c r="J865" s="1">
        <v>44131</v>
      </c>
      <c r="K865" t="s">
        <v>1246</v>
      </c>
      <c r="L865" s="3"/>
      <c r="M865" s="3"/>
      <c r="N865" s="3"/>
      <c r="O865" s="3"/>
      <c r="P865" s="3">
        <v>20000000</v>
      </c>
      <c r="Q865" s="3">
        <v>20000000</v>
      </c>
      <c r="R865" s="35" t="str">
        <f>IFERROR(VLOOKUP(J865,Sheet1!A:C,3,0),"")</f>
        <v/>
      </c>
    </row>
    <row r="866" spans="10:18" x14ac:dyDescent="0.2">
      <c r="J866" s="1">
        <v>44131</v>
      </c>
      <c r="K866" t="s">
        <v>1247</v>
      </c>
      <c r="L866" s="3"/>
      <c r="M866" s="3"/>
      <c r="N866" s="3"/>
      <c r="O866" s="3"/>
      <c r="P866" s="3">
        <v>82000000</v>
      </c>
      <c r="Q866" s="3">
        <v>82000000</v>
      </c>
      <c r="R866" s="35" t="str">
        <f>IFERROR(VLOOKUP(J866,Sheet1!A:C,3,0),"")</f>
        <v/>
      </c>
    </row>
    <row r="867" spans="10:18" x14ac:dyDescent="0.2">
      <c r="J867" s="1">
        <v>44131</v>
      </c>
      <c r="K867" t="s">
        <v>1252</v>
      </c>
      <c r="L867" s="3"/>
      <c r="M867" s="3"/>
      <c r="N867" s="3"/>
      <c r="O867" s="3"/>
      <c r="P867" s="3">
        <v>66542000</v>
      </c>
      <c r="Q867" s="3">
        <v>66542000</v>
      </c>
      <c r="R867" s="35" t="str">
        <f>IFERROR(VLOOKUP(J867,Sheet1!A:C,3,0),"")</f>
        <v/>
      </c>
    </row>
    <row r="868" spans="10:18" x14ac:dyDescent="0.2">
      <c r="J868" s="1">
        <v>44131</v>
      </c>
      <c r="K868" t="s">
        <v>1244</v>
      </c>
      <c r="L868" s="3">
        <v>223000</v>
      </c>
      <c r="M868" s="3"/>
      <c r="N868" s="3"/>
      <c r="O868" s="3"/>
      <c r="P868" s="3"/>
      <c r="Q868" s="3">
        <v>223000</v>
      </c>
      <c r="R868" s="35" t="str">
        <f>IFERROR(VLOOKUP(J868,Sheet1!A:C,3,0),"")</f>
        <v/>
      </c>
    </row>
    <row r="869" spans="10:18" x14ac:dyDescent="0.2">
      <c r="J869" s="1">
        <v>44131</v>
      </c>
      <c r="K869" t="s">
        <v>1243</v>
      </c>
      <c r="L869" s="3">
        <v>139000</v>
      </c>
      <c r="M869" s="3"/>
      <c r="N869" s="3"/>
      <c r="O869" s="3"/>
      <c r="P869" s="3"/>
      <c r="Q869" s="3">
        <v>139000</v>
      </c>
      <c r="R869" s="35" t="str">
        <f>IFERROR(VLOOKUP(J869,Sheet1!A:C,3,0),"")</f>
        <v/>
      </c>
    </row>
    <row r="870" spans="10:18" x14ac:dyDescent="0.2">
      <c r="J870" s="1">
        <v>44131</v>
      </c>
      <c r="K870" t="s">
        <v>1245</v>
      </c>
      <c r="L870" s="3">
        <v>890000</v>
      </c>
      <c r="M870" s="3"/>
      <c r="N870" s="3"/>
      <c r="O870" s="3"/>
      <c r="P870" s="3"/>
      <c r="Q870" s="3">
        <v>890000</v>
      </c>
      <c r="R870" s="35" t="str">
        <f>IFERROR(VLOOKUP(J870,Sheet1!A:C,3,0),"")</f>
        <v/>
      </c>
    </row>
    <row r="871" spans="10:18" x14ac:dyDescent="0.2">
      <c r="J871" s="1" t="s">
        <v>1612</v>
      </c>
      <c r="K871"/>
      <c r="L871" s="3">
        <v>701641000</v>
      </c>
      <c r="M871" s="3"/>
      <c r="N871" s="3"/>
      <c r="O871" s="3"/>
      <c r="P871" s="3">
        <v>168542000</v>
      </c>
      <c r="Q871" s="3">
        <v>870183000</v>
      </c>
      <c r="R871" s="35">
        <f>IFERROR(VLOOKUP(J871,Sheet1!A:C,3,0),"")</f>
        <v>870021042</v>
      </c>
    </row>
    <row r="872" spans="10:18" x14ac:dyDescent="0.2">
      <c r="J872" s="1">
        <v>44132</v>
      </c>
      <c r="K872" t="s">
        <v>1253</v>
      </c>
      <c r="L872" s="3">
        <v>271466000</v>
      </c>
      <c r="M872" s="3"/>
      <c r="N872" s="3"/>
      <c r="O872" s="3"/>
      <c r="P872" s="3"/>
      <c r="Q872" s="3">
        <v>271466000</v>
      </c>
      <c r="R872" s="35" t="str">
        <f>IFERROR(VLOOKUP(J872,Sheet1!A:C,3,0),"")</f>
        <v/>
      </c>
    </row>
    <row r="873" spans="10:18" x14ac:dyDescent="0.2">
      <c r="J873" s="1">
        <v>44132</v>
      </c>
      <c r="K873" t="s">
        <v>1251</v>
      </c>
      <c r="L873" s="3"/>
      <c r="M873" s="3"/>
      <c r="N873" s="3"/>
      <c r="O873" s="3"/>
      <c r="P873" s="3">
        <v>65650000</v>
      </c>
      <c r="Q873" s="3">
        <v>65650000</v>
      </c>
      <c r="R873" s="35" t="str">
        <f>IFERROR(VLOOKUP(J873,Sheet1!A:C,3,0),"")</f>
        <v/>
      </c>
    </row>
    <row r="874" spans="10:18" x14ac:dyDescent="0.2">
      <c r="J874" s="1">
        <v>44132</v>
      </c>
      <c r="K874" t="s">
        <v>1250</v>
      </c>
      <c r="L874" s="3"/>
      <c r="M874" s="3"/>
      <c r="N874" s="3"/>
      <c r="O874" s="3"/>
      <c r="P874" s="3">
        <v>20000000</v>
      </c>
      <c r="Q874" s="3">
        <v>20000000</v>
      </c>
      <c r="R874" s="35" t="str">
        <f>IFERROR(VLOOKUP(J874,Sheet1!A:C,3,0),"")</f>
        <v/>
      </c>
    </row>
    <row r="875" spans="10:18" x14ac:dyDescent="0.2">
      <c r="J875" s="1">
        <v>44132</v>
      </c>
      <c r="K875" t="s">
        <v>1249</v>
      </c>
      <c r="L875" s="3">
        <v>402000</v>
      </c>
      <c r="M875" s="3"/>
      <c r="N875" s="3"/>
      <c r="O875" s="3"/>
      <c r="P875" s="3"/>
      <c r="Q875" s="3">
        <v>402000</v>
      </c>
      <c r="R875" s="35" t="str">
        <f>IFERROR(VLOOKUP(J875,Sheet1!A:C,3,0),"")</f>
        <v/>
      </c>
    </row>
    <row r="876" spans="10:18" x14ac:dyDescent="0.2">
      <c r="J876" s="1" t="s">
        <v>1613</v>
      </c>
      <c r="K876"/>
      <c r="L876" s="3">
        <v>271868000</v>
      </c>
      <c r="M876" s="3"/>
      <c r="N876" s="3"/>
      <c r="O876" s="3"/>
      <c r="P876" s="3">
        <v>85650000</v>
      </c>
      <c r="Q876" s="3">
        <v>357518000</v>
      </c>
      <c r="R876" s="35">
        <f>IFERROR(VLOOKUP(J876,Sheet1!A:C,3,0),"")</f>
        <v>731319727</v>
      </c>
    </row>
    <row r="877" spans="10:18" x14ac:dyDescent="0.2">
      <c r="J877" s="1">
        <v>44133</v>
      </c>
      <c r="K877" t="s">
        <v>1255</v>
      </c>
      <c r="L877" s="3">
        <v>560366000</v>
      </c>
      <c r="M877" s="3"/>
      <c r="N877" s="3"/>
      <c r="O877" s="3"/>
      <c r="P877" s="3"/>
      <c r="Q877" s="3">
        <v>560366000</v>
      </c>
      <c r="R877" s="35" t="str">
        <f>IFERROR(VLOOKUP(J877,Sheet1!A:C,3,0),"")</f>
        <v/>
      </c>
    </row>
    <row r="878" spans="10:18" x14ac:dyDescent="0.2">
      <c r="J878" s="1">
        <v>44133</v>
      </c>
      <c r="K878" t="s">
        <v>1254</v>
      </c>
      <c r="L878" s="3">
        <v>204801000</v>
      </c>
      <c r="M878" s="3"/>
      <c r="N878" s="3"/>
      <c r="O878" s="3"/>
      <c r="P878" s="3"/>
      <c r="Q878" s="3">
        <v>204801000</v>
      </c>
      <c r="R878" s="35" t="str">
        <f>IFERROR(VLOOKUP(J878,Sheet1!A:C,3,0),"")</f>
        <v/>
      </c>
    </row>
    <row r="879" spans="10:18" x14ac:dyDescent="0.2">
      <c r="J879" s="1">
        <v>44133</v>
      </c>
      <c r="K879" t="s">
        <v>1256</v>
      </c>
      <c r="L879" s="3"/>
      <c r="M879" s="3"/>
      <c r="N879" s="3"/>
      <c r="O879" s="3"/>
      <c r="P879" s="3">
        <v>11791600</v>
      </c>
      <c r="Q879" s="3">
        <v>11791600</v>
      </c>
      <c r="R879" s="35" t="str">
        <f>IFERROR(VLOOKUP(J879,Sheet1!A:C,3,0),"")</f>
        <v/>
      </c>
    </row>
    <row r="880" spans="10:18" x14ac:dyDescent="0.2">
      <c r="J880" s="1" t="s">
        <v>1614</v>
      </c>
      <c r="K880"/>
      <c r="L880" s="3">
        <v>765167000</v>
      </c>
      <c r="M880" s="3"/>
      <c r="N880" s="3"/>
      <c r="O880" s="3"/>
      <c r="P880" s="3">
        <v>11791600</v>
      </c>
      <c r="Q880" s="3">
        <v>776958600</v>
      </c>
      <c r="R880" s="35">
        <f>IFERROR(VLOOKUP(J880,Sheet1!A:C,3,0),"")</f>
        <v>587715103</v>
      </c>
    </row>
    <row r="881" spans="10:18" x14ac:dyDescent="0.2">
      <c r="J881" s="1">
        <v>44134</v>
      </c>
      <c r="K881" t="s">
        <v>1259</v>
      </c>
      <c r="L881" s="3"/>
      <c r="M881" s="3">
        <v>555473000</v>
      </c>
      <c r="N881" s="3"/>
      <c r="O881" s="3"/>
      <c r="P881" s="3"/>
      <c r="Q881" s="3">
        <v>555473000</v>
      </c>
      <c r="R881" s="35" t="str">
        <f>IFERROR(VLOOKUP(J881,Sheet1!A:C,3,0),"")</f>
        <v/>
      </c>
    </row>
    <row r="882" spans="10:18" x14ac:dyDescent="0.2">
      <c r="J882" s="1">
        <v>44134</v>
      </c>
      <c r="K882" t="s">
        <v>1258</v>
      </c>
      <c r="L882" s="3"/>
      <c r="M882" s="3"/>
      <c r="N882" s="3"/>
      <c r="O882" s="3"/>
      <c r="P882" s="3">
        <v>52068000</v>
      </c>
      <c r="Q882" s="3">
        <v>52068000</v>
      </c>
      <c r="R882" s="35" t="str">
        <f>IFERROR(VLOOKUP(J882,Sheet1!A:C,3,0),"")</f>
        <v/>
      </c>
    </row>
    <row r="883" spans="10:18" x14ac:dyDescent="0.2">
      <c r="J883" s="1">
        <v>44134</v>
      </c>
      <c r="K883" t="s">
        <v>1257</v>
      </c>
      <c r="L883" s="3">
        <v>600000</v>
      </c>
      <c r="M883" s="3"/>
      <c r="N883" s="3"/>
      <c r="O883" s="3"/>
      <c r="P883" s="3"/>
      <c r="Q883" s="3">
        <v>600000</v>
      </c>
      <c r="R883" s="35" t="str">
        <f>IFERROR(VLOOKUP(J883,Sheet1!A:C,3,0),"")</f>
        <v/>
      </c>
    </row>
    <row r="884" spans="10:18" x14ac:dyDescent="0.2">
      <c r="J884" s="1">
        <v>44134</v>
      </c>
      <c r="K884" t="s">
        <v>1264</v>
      </c>
      <c r="L884" s="3"/>
      <c r="M884" s="3"/>
      <c r="N884" s="3"/>
      <c r="O884" s="3"/>
      <c r="P884" s="3">
        <v>15000000</v>
      </c>
      <c r="Q884" s="3">
        <v>15000000</v>
      </c>
      <c r="R884" s="35" t="str">
        <f>IFERROR(VLOOKUP(J884,Sheet1!A:C,3,0),"")</f>
        <v/>
      </c>
    </row>
    <row r="885" spans="10:18" x14ac:dyDescent="0.2">
      <c r="J885" s="1">
        <v>44134</v>
      </c>
      <c r="K885" t="s">
        <v>1263</v>
      </c>
      <c r="L885" s="3"/>
      <c r="M885" s="3"/>
      <c r="N885" s="3"/>
      <c r="O885" s="3"/>
      <c r="P885" s="3">
        <v>558000</v>
      </c>
      <c r="Q885" s="3">
        <v>558000</v>
      </c>
      <c r="R885" s="35" t="str">
        <f>IFERROR(VLOOKUP(J885,Sheet1!A:C,3,0),"")</f>
        <v/>
      </c>
    </row>
    <row r="886" spans="10:18" x14ac:dyDescent="0.2">
      <c r="J886" s="1" t="s">
        <v>1615</v>
      </c>
      <c r="K886"/>
      <c r="L886" s="3">
        <v>600000</v>
      </c>
      <c r="M886" s="3">
        <v>555473000</v>
      </c>
      <c r="N886" s="3"/>
      <c r="O886" s="3"/>
      <c r="P886" s="3">
        <v>67626000</v>
      </c>
      <c r="Q886" s="3">
        <v>623699000</v>
      </c>
      <c r="R886" s="35">
        <f>IFERROR(VLOOKUP(J886,Sheet1!A:C,3,0),"")</f>
        <v>608140765</v>
      </c>
    </row>
    <row r="887" spans="10:18" x14ac:dyDescent="0.2">
      <c r="J887" s="1">
        <v>44137</v>
      </c>
      <c r="K887" t="s">
        <v>1262</v>
      </c>
      <c r="L887" s="3"/>
      <c r="M887" s="3">
        <v>1251691000</v>
      </c>
      <c r="N887" s="3"/>
      <c r="O887" s="3"/>
      <c r="P887" s="3"/>
      <c r="Q887" s="3">
        <v>1251691000</v>
      </c>
      <c r="R887" s="35" t="str">
        <f>IFERROR(VLOOKUP(J887,Sheet1!A:C,3,0),"")</f>
        <v/>
      </c>
    </row>
    <row r="888" spans="10:18" x14ac:dyDescent="0.2">
      <c r="J888" s="1">
        <v>44137</v>
      </c>
      <c r="K888" t="s">
        <v>1261</v>
      </c>
      <c r="L888" s="3">
        <v>389000</v>
      </c>
      <c r="M888" s="3"/>
      <c r="N888" s="3"/>
      <c r="O888" s="3"/>
      <c r="P888" s="3"/>
      <c r="Q888" s="3">
        <v>389000</v>
      </c>
      <c r="R888" s="35" t="str">
        <f>IFERROR(VLOOKUP(J888,Sheet1!A:C,3,0),"")</f>
        <v/>
      </c>
    </row>
    <row r="889" spans="10:18" x14ac:dyDescent="0.2">
      <c r="J889" s="1">
        <v>44137</v>
      </c>
      <c r="K889" t="s">
        <v>1260</v>
      </c>
      <c r="L889" s="3">
        <v>581000</v>
      </c>
      <c r="M889" s="3"/>
      <c r="N889" s="3"/>
      <c r="O889" s="3"/>
      <c r="P889" s="3"/>
      <c r="Q889" s="3">
        <v>581000</v>
      </c>
      <c r="R889" s="35" t="str">
        <f>IFERROR(VLOOKUP(J889,Sheet1!A:C,3,0),"")</f>
        <v/>
      </c>
    </row>
    <row r="890" spans="10:18" x14ac:dyDescent="0.2">
      <c r="J890" s="1" t="s">
        <v>1616</v>
      </c>
      <c r="K890"/>
      <c r="L890" s="3">
        <v>970000</v>
      </c>
      <c r="M890" s="3">
        <v>1251691000</v>
      </c>
      <c r="N890" s="3"/>
      <c r="O890" s="3"/>
      <c r="P890" s="3"/>
      <c r="Q890" s="3">
        <v>1252661000</v>
      </c>
      <c r="R890" s="35">
        <f>IFERROR(VLOOKUP(J890,Sheet1!A:C,3,0),"")</f>
        <v>148377441</v>
      </c>
    </row>
    <row r="891" spans="10:18" x14ac:dyDescent="0.2">
      <c r="J891" s="1">
        <v>44138</v>
      </c>
      <c r="K891" t="s">
        <v>1265</v>
      </c>
      <c r="L891" s="3"/>
      <c r="M891" s="3">
        <v>856847000</v>
      </c>
      <c r="N891" s="3"/>
      <c r="O891" s="3"/>
      <c r="P891" s="3"/>
      <c r="Q891" s="3">
        <v>856847000</v>
      </c>
      <c r="R891" s="35" t="str">
        <f>IFERROR(VLOOKUP(J891,Sheet1!A:C,3,0),"")</f>
        <v/>
      </c>
    </row>
    <row r="892" spans="10:18" x14ac:dyDescent="0.2">
      <c r="J892" s="1" t="s">
        <v>1617</v>
      </c>
      <c r="K892"/>
      <c r="L892" s="3"/>
      <c r="M892" s="3">
        <v>856847000</v>
      </c>
      <c r="N892" s="3"/>
      <c r="O892" s="3"/>
      <c r="P892" s="3"/>
      <c r="Q892" s="3">
        <v>856847000</v>
      </c>
      <c r="R892" s="35">
        <f>IFERROR(VLOOKUP(J892,Sheet1!A:C,3,0),"")</f>
        <v>857840815</v>
      </c>
    </row>
    <row r="893" spans="10:18" x14ac:dyDescent="0.2">
      <c r="J893" s="1">
        <v>44139</v>
      </c>
      <c r="K893" t="s">
        <v>1266</v>
      </c>
      <c r="L893" s="3"/>
      <c r="M893" s="3">
        <v>720308000</v>
      </c>
      <c r="N893" s="3"/>
      <c r="O893" s="3"/>
      <c r="P893" s="3"/>
      <c r="Q893" s="3">
        <v>720308000</v>
      </c>
      <c r="R893" s="35" t="str">
        <f>IFERROR(VLOOKUP(J893,Sheet1!A:C,3,0),"")</f>
        <v/>
      </c>
    </row>
    <row r="894" spans="10:18" x14ac:dyDescent="0.2">
      <c r="J894" s="1">
        <v>44139</v>
      </c>
      <c r="K894" t="s">
        <v>1267</v>
      </c>
      <c r="L894" s="3">
        <v>384000</v>
      </c>
      <c r="M894" s="3"/>
      <c r="N894" s="3"/>
      <c r="O894" s="3"/>
      <c r="P894" s="3"/>
      <c r="Q894" s="3">
        <v>384000</v>
      </c>
      <c r="R894" s="35" t="str">
        <f>IFERROR(VLOOKUP(J894,Sheet1!A:C,3,0),"")</f>
        <v/>
      </c>
    </row>
    <row r="895" spans="10:18" x14ac:dyDescent="0.2">
      <c r="J895" s="1" t="s">
        <v>1618</v>
      </c>
      <c r="K895"/>
      <c r="L895" s="3">
        <v>384000</v>
      </c>
      <c r="M895" s="3">
        <v>720308000</v>
      </c>
      <c r="N895" s="3"/>
      <c r="O895" s="3"/>
      <c r="P895" s="3"/>
      <c r="Q895" s="3">
        <v>720692000</v>
      </c>
      <c r="R895" s="35">
        <f>IFERROR(VLOOKUP(J895,Sheet1!A:C,3,0),"")</f>
        <v>718517979</v>
      </c>
    </row>
    <row r="896" spans="10:18" x14ac:dyDescent="0.2">
      <c r="J896" s="1">
        <v>44140</v>
      </c>
      <c r="K896" t="s">
        <v>1268</v>
      </c>
      <c r="L896" s="3"/>
      <c r="M896" s="3">
        <v>548036000</v>
      </c>
      <c r="N896" s="3"/>
      <c r="O896" s="3"/>
      <c r="P896" s="3"/>
      <c r="Q896" s="3">
        <v>548036000</v>
      </c>
      <c r="R896" s="35" t="str">
        <f>IFERROR(VLOOKUP(J896,Sheet1!A:C,3,0),"")</f>
        <v/>
      </c>
    </row>
    <row r="897" spans="10:18" x14ac:dyDescent="0.2">
      <c r="J897" s="1">
        <v>44140</v>
      </c>
      <c r="K897" t="s">
        <v>1269</v>
      </c>
      <c r="L897" s="3">
        <v>537000</v>
      </c>
      <c r="M897" s="3"/>
      <c r="N897" s="3"/>
      <c r="O897" s="3"/>
      <c r="P897" s="3"/>
      <c r="Q897" s="3">
        <v>537000</v>
      </c>
      <c r="R897" s="35" t="str">
        <f>IFERROR(VLOOKUP(J897,Sheet1!A:C,3,0),"")</f>
        <v/>
      </c>
    </row>
    <row r="898" spans="10:18" x14ac:dyDescent="0.2">
      <c r="J898" s="1">
        <v>44140</v>
      </c>
      <c r="K898" t="s">
        <v>1270</v>
      </c>
      <c r="L898" s="3">
        <v>5190000</v>
      </c>
      <c r="M898" s="3"/>
      <c r="N898" s="3"/>
      <c r="O898" s="3"/>
      <c r="P898" s="3"/>
      <c r="Q898" s="3">
        <v>5190000</v>
      </c>
      <c r="R898" s="35" t="str">
        <f>IFERROR(VLOOKUP(J898,Sheet1!A:C,3,0),"")</f>
        <v/>
      </c>
    </row>
    <row r="899" spans="10:18" x14ac:dyDescent="0.2">
      <c r="J899" s="1" t="s">
        <v>1619</v>
      </c>
      <c r="K899"/>
      <c r="L899" s="3">
        <v>5727000</v>
      </c>
      <c r="M899" s="3">
        <v>548036000</v>
      </c>
      <c r="N899" s="3"/>
      <c r="O899" s="3"/>
      <c r="P899" s="3"/>
      <c r="Q899" s="3">
        <v>553763000</v>
      </c>
      <c r="R899" s="35">
        <f>IFERROR(VLOOKUP(J899,Sheet1!A:C,3,0),"")</f>
        <v>550273301</v>
      </c>
    </row>
    <row r="900" spans="10:18" x14ac:dyDescent="0.2">
      <c r="J900" s="1">
        <v>44141</v>
      </c>
      <c r="K900" t="s">
        <v>1271</v>
      </c>
      <c r="L900" s="3"/>
      <c r="M900" s="3">
        <v>314830000</v>
      </c>
      <c r="N900" s="3"/>
      <c r="O900" s="3"/>
      <c r="P900" s="3"/>
      <c r="Q900" s="3">
        <v>314830000</v>
      </c>
      <c r="R900" s="35" t="str">
        <f>IFERROR(VLOOKUP(J900,Sheet1!A:C,3,0),"")</f>
        <v/>
      </c>
    </row>
    <row r="901" spans="10:18" x14ac:dyDescent="0.2">
      <c r="J901" s="1">
        <v>44141</v>
      </c>
      <c r="K901" t="s">
        <v>1272</v>
      </c>
      <c r="L901" s="3">
        <v>4000000</v>
      </c>
      <c r="M901" s="3"/>
      <c r="N901" s="3"/>
      <c r="O901" s="3"/>
      <c r="P901" s="3"/>
      <c r="Q901" s="3">
        <v>4000000</v>
      </c>
      <c r="R901" s="35" t="str">
        <f>IFERROR(VLOOKUP(J901,Sheet1!A:C,3,0),"")</f>
        <v/>
      </c>
    </row>
    <row r="902" spans="10:18" x14ac:dyDescent="0.2">
      <c r="J902" s="1">
        <v>44141</v>
      </c>
      <c r="K902" t="s">
        <v>1273</v>
      </c>
      <c r="L902" s="3">
        <v>3377000</v>
      </c>
      <c r="M902" s="3"/>
      <c r="N902" s="3"/>
      <c r="O902" s="3"/>
      <c r="P902" s="3"/>
      <c r="Q902" s="3">
        <v>3377000</v>
      </c>
      <c r="R902" s="35" t="str">
        <f>IFERROR(VLOOKUP(J902,Sheet1!A:C,3,0),"")</f>
        <v/>
      </c>
    </row>
    <row r="903" spans="10:18" x14ac:dyDescent="0.2">
      <c r="J903" s="1" t="s">
        <v>1620</v>
      </c>
      <c r="K903"/>
      <c r="L903" s="3">
        <v>7377000</v>
      </c>
      <c r="M903" s="3">
        <v>314830000</v>
      </c>
      <c r="N903" s="3"/>
      <c r="O903" s="3"/>
      <c r="P903" s="3"/>
      <c r="Q903" s="3">
        <v>322207000</v>
      </c>
      <c r="R903" s="35">
        <f>IFERROR(VLOOKUP(J903,Sheet1!A:C,3,0),"")</f>
        <v>487828196</v>
      </c>
    </row>
    <row r="904" spans="10:18" x14ac:dyDescent="0.2">
      <c r="J904" s="1">
        <v>44142</v>
      </c>
      <c r="K904" t="s">
        <v>1274</v>
      </c>
      <c r="L904" s="3">
        <v>3080000</v>
      </c>
      <c r="M904" s="3"/>
      <c r="N904" s="3"/>
      <c r="O904" s="3"/>
      <c r="P904" s="3"/>
      <c r="Q904" s="3">
        <v>3080000</v>
      </c>
      <c r="R904" s="35" t="str">
        <f>IFERROR(VLOOKUP(J904,Sheet1!A:C,3,0),"")</f>
        <v/>
      </c>
    </row>
    <row r="905" spans="10:18" x14ac:dyDescent="0.2">
      <c r="J905" s="1">
        <v>44142</v>
      </c>
      <c r="K905" t="s">
        <v>1275</v>
      </c>
      <c r="L905" s="3">
        <v>32371000</v>
      </c>
      <c r="M905" s="3"/>
      <c r="N905" s="3"/>
      <c r="O905" s="3"/>
      <c r="P905" s="3"/>
      <c r="Q905" s="3">
        <v>32371000</v>
      </c>
      <c r="R905" s="35" t="str">
        <f>IFERROR(VLOOKUP(J905,Sheet1!A:C,3,0),"")</f>
        <v/>
      </c>
    </row>
    <row r="906" spans="10:18" x14ac:dyDescent="0.2">
      <c r="J906" s="1" t="s">
        <v>1621</v>
      </c>
      <c r="K906"/>
      <c r="L906" s="3">
        <v>35451000</v>
      </c>
      <c r="M906" s="3"/>
      <c r="N906" s="3"/>
      <c r="O906" s="3"/>
      <c r="P906" s="3"/>
      <c r="Q906" s="3">
        <v>35451000</v>
      </c>
      <c r="R906" s="35">
        <f>IFERROR(VLOOKUP(J906,Sheet1!A:C,3,0),"")</f>
        <v>462318783</v>
      </c>
    </row>
    <row r="907" spans="10:18" x14ac:dyDescent="0.2">
      <c r="J907" s="1">
        <v>44144</v>
      </c>
      <c r="K907" t="s">
        <v>1278</v>
      </c>
      <c r="L907" s="3"/>
      <c r="M907" s="3">
        <v>1114782000</v>
      </c>
      <c r="N907" s="3"/>
      <c r="O907" s="3"/>
      <c r="P907" s="3"/>
      <c r="Q907" s="3">
        <v>1114782000</v>
      </c>
      <c r="R907" s="35" t="str">
        <f>IFERROR(VLOOKUP(J907,Sheet1!A:C,3,0),"")</f>
        <v/>
      </c>
    </row>
    <row r="908" spans="10:18" x14ac:dyDescent="0.2">
      <c r="J908" s="1">
        <v>44144</v>
      </c>
      <c r="K908" t="s">
        <v>1277</v>
      </c>
      <c r="L908" s="3">
        <v>255000</v>
      </c>
      <c r="M908" s="3"/>
      <c r="N908" s="3"/>
      <c r="O908" s="3"/>
      <c r="P908" s="3"/>
      <c r="Q908" s="3">
        <v>255000</v>
      </c>
      <c r="R908" s="35" t="str">
        <f>IFERROR(VLOOKUP(J908,Sheet1!A:C,3,0),"")</f>
        <v/>
      </c>
    </row>
    <row r="909" spans="10:18" x14ac:dyDescent="0.2">
      <c r="J909" s="1">
        <v>44144</v>
      </c>
      <c r="K909" t="s">
        <v>1276</v>
      </c>
      <c r="L909" s="3">
        <v>807000</v>
      </c>
      <c r="M909" s="3"/>
      <c r="N909" s="3"/>
      <c r="O909" s="3"/>
      <c r="P909" s="3"/>
      <c r="Q909" s="3">
        <v>807000</v>
      </c>
      <c r="R909" s="35" t="str">
        <f>IFERROR(VLOOKUP(J909,Sheet1!A:C,3,0),"")</f>
        <v/>
      </c>
    </row>
    <row r="910" spans="10:18" x14ac:dyDescent="0.2">
      <c r="J910" s="1" t="s">
        <v>1622</v>
      </c>
      <c r="K910"/>
      <c r="L910" s="3">
        <v>1062000</v>
      </c>
      <c r="M910" s="3">
        <v>1114782000</v>
      </c>
      <c r="N910" s="3"/>
      <c r="O910" s="3"/>
      <c r="P910" s="3"/>
      <c r="Q910" s="3">
        <v>1115844000</v>
      </c>
      <c r="R910" s="35">
        <f>IFERROR(VLOOKUP(J910,Sheet1!A:C,3,0),"")</f>
        <v>121004615</v>
      </c>
    </row>
    <row r="911" spans="10:18" x14ac:dyDescent="0.2">
      <c r="J911" s="1">
        <v>44145</v>
      </c>
      <c r="K911" t="s">
        <v>1280</v>
      </c>
      <c r="L911" s="3"/>
      <c r="M911" s="3">
        <v>783662000</v>
      </c>
      <c r="N911" s="3"/>
      <c r="O911" s="3"/>
      <c r="P911" s="3"/>
      <c r="Q911" s="3">
        <v>783662000</v>
      </c>
      <c r="R911" s="35" t="str">
        <f>IFERROR(VLOOKUP(J911,Sheet1!A:C,3,0),"")</f>
        <v/>
      </c>
    </row>
    <row r="912" spans="10:18" x14ac:dyDescent="0.2">
      <c r="J912" s="1">
        <v>44145</v>
      </c>
      <c r="K912" t="s">
        <v>1281</v>
      </c>
      <c r="L912" s="3"/>
      <c r="M912" s="3"/>
      <c r="N912" s="3"/>
      <c r="O912" s="3"/>
      <c r="P912" s="3">
        <v>8597000</v>
      </c>
      <c r="Q912" s="3">
        <v>8597000</v>
      </c>
      <c r="R912" s="35" t="str">
        <f>IFERROR(VLOOKUP(J912,Sheet1!A:C,3,0),"")</f>
        <v/>
      </c>
    </row>
    <row r="913" spans="10:18" x14ac:dyDescent="0.2">
      <c r="J913" s="1">
        <v>44145</v>
      </c>
      <c r="K913" t="s">
        <v>1282</v>
      </c>
      <c r="L913" s="3">
        <v>3110000</v>
      </c>
      <c r="M913" s="3"/>
      <c r="N913" s="3"/>
      <c r="O913" s="3"/>
      <c r="P913" s="3"/>
      <c r="Q913" s="3">
        <v>3110000</v>
      </c>
      <c r="R913" s="35" t="str">
        <f>IFERROR(VLOOKUP(J913,Sheet1!A:C,3,0),"")</f>
        <v/>
      </c>
    </row>
    <row r="914" spans="10:18" x14ac:dyDescent="0.2">
      <c r="J914" s="1">
        <v>44145</v>
      </c>
      <c r="K914" t="s">
        <v>1279</v>
      </c>
      <c r="L914" s="3">
        <v>237000</v>
      </c>
      <c r="M914" s="3"/>
      <c r="N914" s="3"/>
      <c r="O914" s="3"/>
      <c r="P914" s="3"/>
      <c r="Q914" s="3">
        <v>237000</v>
      </c>
      <c r="R914" s="35" t="str">
        <f>IFERROR(VLOOKUP(J914,Sheet1!A:C,3,0),"")</f>
        <v/>
      </c>
    </row>
    <row r="915" spans="10:18" x14ac:dyDescent="0.2">
      <c r="J915" s="1" t="s">
        <v>1623</v>
      </c>
      <c r="K915"/>
      <c r="L915" s="3">
        <v>3347000</v>
      </c>
      <c r="M915" s="3">
        <v>783662000</v>
      </c>
      <c r="N915" s="3"/>
      <c r="O915" s="3"/>
      <c r="P915" s="3">
        <v>8597000</v>
      </c>
      <c r="Q915" s="3">
        <v>795606000</v>
      </c>
      <c r="R915" s="35">
        <f>IFERROR(VLOOKUP(J915,Sheet1!A:C,3,0),"")</f>
        <v>795606305</v>
      </c>
    </row>
    <row r="916" spans="10:18" x14ac:dyDescent="0.2">
      <c r="J916" s="1">
        <v>44146</v>
      </c>
      <c r="K916" t="s">
        <v>1283</v>
      </c>
      <c r="L916" s="3"/>
      <c r="M916" s="3">
        <v>561909000</v>
      </c>
      <c r="N916" s="3"/>
      <c r="O916" s="3"/>
      <c r="P916" s="3"/>
      <c r="Q916" s="3">
        <v>561909000</v>
      </c>
      <c r="R916" s="35" t="str">
        <f>IFERROR(VLOOKUP(J916,Sheet1!A:C,3,0),"")</f>
        <v/>
      </c>
    </row>
    <row r="917" spans="10:18" x14ac:dyDescent="0.2">
      <c r="J917" s="1">
        <v>44146</v>
      </c>
      <c r="K917" t="s">
        <v>1279</v>
      </c>
      <c r="L917" s="3">
        <v>221000</v>
      </c>
      <c r="M917" s="3"/>
      <c r="N917" s="3"/>
      <c r="O917" s="3"/>
      <c r="P917" s="3"/>
      <c r="Q917" s="3">
        <v>221000</v>
      </c>
      <c r="R917" s="35" t="str">
        <f>IFERROR(VLOOKUP(J917,Sheet1!A:C,3,0),"")</f>
        <v/>
      </c>
    </row>
    <row r="918" spans="10:18" x14ac:dyDescent="0.2">
      <c r="J918" s="1" t="s">
        <v>1624</v>
      </c>
      <c r="K918"/>
      <c r="L918" s="3">
        <v>221000</v>
      </c>
      <c r="M918" s="3">
        <v>561909000</v>
      </c>
      <c r="N918" s="3"/>
      <c r="O918" s="3"/>
      <c r="P918" s="3"/>
      <c r="Q918" s="3">
        <v>562130000</v>
      </c>
      <c r="R918" s="35">
        <f>IFERROR(VLOOKUP(J918,Sheet1!A:C,3,0),"")</f>
        <v>562129044</v>
      </c>
    </row>
    <row r="919" spans="10:18" x14ac:dyDescent="0.2">
      <c r="J919" s="1">
        <v>44147</v>
      </c>
      <c r="K919" t="s">
        <v>1285</v>
      </c>
      <c r="L919" s="3"/>
      <c r="M919" s="3">
        <v>594364000</v>
      </c>
      <c r="N919" s="3"/>
      <c r="O919" s="3"/>
      <c r="P919" s="3"/>
      <c r="Q919" s="3">
        <v>594364000</v>
      </c>
      <c r="R919" s="35" t="str">
        <f>IFERROR(VLOOKUP(J919,Sheet1!A:C,3,0),"")</f>
        <v/>
      </c>
    </row>
    <row r="920" spans="10:18" x14ac:dyDescent="0.2">
      <c r="J920" s="1">
        <v>44147</v>
      </c>
      <c r="K920" t="s">
        <v>1286</v>
      </c>
      <c r="L920" s="3">
        <v>5095000</v>
      </c>
      <c r="M920" s="3"/>
      <c r="N920" s="3"/>
      <c r="O920" s="3"/>
      <c r="P920" s="3"/>
      <c r="Q920" s="3">
        <v>5095000</v>
      </c>
      <c r="R920" s="35" t="str">
        <f>IFERROR(VLOOKUP(J920,Sheet1!A:C,3,0),"")</f>
        <v/>
      </c>
    </row>
    <row r="921" spans="10:18" x14ac:dyDescent="0.2">
      <c r="J921" s="1">
        <v>44147</v>
      </c>
      <c r="K921" t="s">
        <v>1284</v>
      </c>
      <c r="L921" s="3">
        <v>468000</v>
      </c>
      <c r="M921" s="3"/>
      <c r="N921" s="3"/>
      <c r="O921" s="3"/>
      <c r="P921" s="3"/>
      <c r="Q921" s="3">
        <v>468000</v>
      </c>
      <c r="R921" s="35" t="str">
        <f>IFERROR(VLOOKUP(J921,Sheet1!A:C,3,0),"")</f>
        <v/>
      </c>
    </row>
    <row r="922" spans="10:18" x14ac:dyDescent="0.2">
      <c r="J922" s="1" t="s">
        <v>1625</v>
      </c>
      <c r="K922"/>
      <c r="L922" s="3">
        <v>5563000</v>
      </c>
      <c r="M922" s="3">
        <v>594364000</v>
      </c>
      <c r="N922" s="3"/>
      <c r="O922" s="3"/>
      <c r="P922" s="3"/>
      <c r="Q922" s="3">
        <v>599927000</v>
      </c>
      <c r="R922" s="35">
        <f>IFERROR(VLOOKUP(J922,Sheet1!A:C,3,0),"")</f>
        <v>599928570</v>
      </c>
    </row>
    <row r="923" spans="10:18" x14ac:dyDescent="0.2">
      <c r="J923" s="1">
        <v>44148</v>
      </c>
      <c r="K923" t="s">
        <v>1287</v>
      </c>
      <c r="L923" s="3"/>
      <c r="M923" s="3">
        <v>883910000</v>
      </c>
      <c r="N923" s="3"/>
      <c r="O923" s="3"/>
      <c r="P923" s="3"/>
      <c r="Q923" s="3">
        <v>883910000</v>
      </c>
      <c r="R923" s="35" t="str">
        <f>IFERROR(VLOOKUP(J923,Sheet1!A:C,3,0),"")</f>
        <v/>
      </c>
    </row>
    <row r="924" spans="10:18" x14ac:dyDescent="0.2">
      <c r="J924" s="1">
        <v>44148</v>
      </c>
      <c r="K924" t="s">
        <v>1288</v>
      </c>
      <c r="L924" s="3">
        <v>608000</v>
      </c>
      <c r="M924" s="3"/>
      <c r="N924" s="3"/>
      <c r="O924" s="3"/>
      <c r="P924" s="3"/>
      <c r="Q924" s="3">
        <v>608000</v>
      </c>
      <c r="R924" s="35" t="str">
        <f>IFERROR(VLOOKUP(J924,Sheet1!A:C,3,0),"")</f>
        <v/>
      </c>
    </row>
    <row r="925" spans="10:18" x14ac:dyDescent="0.2">
      <c r="J925" s="1" t="s">
        <v>1626</v>
      </c>
      <c r="K925"/>
      <c r="L925" s="3">
        <v>608000</v>
      </c>
      <c r="M925" s="3">
        <v>883910000</v>
      </c>
      <c r="N925" s="3"/>
      <c r="O925" s="3"/>
      <c r="P925" s="3"/>
      <c r="Q925" s="3">
        <v>884518000</v>
      </c>
      <c r="R925" s="35">
        <f>IFERROR(VLOOKUP(J925,Sheet1!A:C,3,0),"")</f>
        <v>884519022</v>
      </c>
    </row>
    <row r="926" spans="10:18" x14ac:dyDescent="0.2">
      <c r="J926" s="1">
        <v>44151</v>
      </c>
      <c r="K926" t="s">
        <v>1289</v>
      </c>
      <c r="L926" s="3"/>
      <c r="M926" s="3">
        <v>1412871000</v>
      </c>
      <c r="N926" s="3"/>
      <c r="O926" s="3"/>
      <c r="P926" s="3"/>
      <c r="Q926" s="3">
        <v>1412871000</v>
      </c>
      <c r="R926" s="35" t="str">
        <f>IFERROR(VLOOKUP(J926,Sheet1!A:C,3,0),"")</f>
        <v/>
      </c>
    </row>
    <row r="927" spans="10:18" x14ac:dyDescent="0.2">
      <c r="J927" s="1">
        <v>44151</v>
      </c>
      <c r="K927" t="s">
        <v>1290</v>
      </c>
      <c r="L927" s="3"/>
      <c r="M927" s="3">
        <v>420927000</v>
      </c>
      <c r="N927" s="3"/>
      <c r="O927" s="3"/>
      <c r="P927" s="3"/>
      <c r="Q927" s="3">
        <v>420927000</v>
      </c>
      <c r="R927" s="35" t="str">
        <f>IFERROR(VLOOKUP(J927,Sheet1!A:C,3,0),"")</f>
        <v/>
      </c>
    </row>
    <row r="928" spans="10:18" x14ac:dyDescent="0.2">
      <c r="J928" s="1">
        <v>44151</v>
      </c>
      <c r="K928" t="s">
        <v>1291</v>
      </c>
      <c r="L928" s="3"/>
      <c r="M928" s="3"/>
      <c r="N928" s="3"/>
      <c r="O928" s="3"/>
      <c r="P928" s="3">
        <v>300000000</v>
      </c>
      <c r="Q928" s="3">
        <v>300000000</v>
      </c>
      <c r="R928" s="35" t="str">
        <f>IFERROR(VLOOKUP(J928,Sheet1!A:C,3,0),"")</f>
        <v/>
      </c>
    </row>
    <row r="929" spans="10:18" x14ac:dyDescent="0.2">
      <c r="J929" s="1">
        <v>44151</v>
      </c>
      <c r="K929" t="s">
        <v>1292</v>
      </c>
      <c r="L929" s="3"/>
      <c r="M929" s="3"/>
      <c r="N929" s="3"/>
      <c r="O929" s="3"/>
      <c r="P929" s="3">
        <v>164716000</v>
      </c>
      <c r="Q929" s="3">
        <v>164716000</v>
      </c>
      <c r="R929" s="35" t="str">
        <f>IFERROR(VLOOKUP(J929,Sheet1!A:C,3,0),"")</f>
        <v/>
      </c>
    </row>
    <row r="930" spans="10:18" x14ac:dyDescent="0.2">
      <c r="J930" s="1">
        <v>44151</v>
      </c>
      <c r="K930" t="s">
        <v>1293</v>
      </c>
      <c r="L930" s="3">
        <v>5509000</v>
      </c>
      <c r="M930" s="3"/>
      <c r="N930" s="3"/>
      <c r="O930" s="3"/>
      <c r="P930" s="3"/>
      <c r="Q930" s="3">
        <v>5509000</v>
      </c>
      <c r="R930" s="35" t="str">
        <f>IFERROR(VLOOKUP(J930,Sheet1!A:C,3,0),"")</f>
        <v/>
      </c>
    </row>
    <row r="931" spans="10:18" x14ac:dyDescent="0.2">
      <c r="J931" s="1">
        <v>44151</v>
      </c>
      <c r="K931" t="s">
        <v>1296</v>
      </c>
      <c r="L931" s="3">
        <v>208000</v>
      </c>
      <c r="M931" s="3"/>
      <c r="N931" s="3"/>
      <c r="O931" s="3"/>
      <c r="P931" s="3"/>
      <c r="Q931" s="3">
        <v>208000</v>
      </c>
      <c r="R931" s="35" t="str">
        <f>IFERROR(VLOOKUP(J931,Sheet1!A:C,3,0),"")</f>
        <v/>
      </c>
    </row>
    <row r="932" spans="10:18" x14ac:dyDescent="0.2">
      <c r="J932" s="1">
        <v>44151</v>
      </c>
      <c r="K932" t="s">
        <v>1295</v>
      </c>
      <c r="L932" s="3">
        <v>416000</v>
      </c>
      <c r="M932" s="3"/>
      <c r="N932" s="3"/>
      <c r="O932" s="3"/>
      <c r="P932" s="3"/>
      <c r="Q932" s="3">
        <v>416000</v>
      </c>
      <c r="R932" s="35" t="str">
        <f>IFERROR(VLOOKUP(J932,Sheet1!A:C,3,0),"")</f>
        <v/>
      </c>
    </row>
    <row r="933" spans="10:18" x14ac:dyDescent="0.2">
      <c r="J933" s="1">
        <v>44151</v>
      </c>
      <c r="K933" t="s">
        <v>1297</v>
      </c>
      <c r="L933" s="3">
        <v>52100000</v>
      </c>
      <c r="M933" s="3"/>
      <c r="N933" s="3"/>
      <c r="O933" s="3"/>
      <c r="P933" s="3"/>
      <c r="Q933" s="3">
        <v>52100000</v>
      </c>
      <c r="R933" s="35" t="str">
        <f>IFERROR(VLOOKUP(J933,Sheet1!A:C,3,0),"")</f>
        <v/>
      </c>
    </row>
    <row r="934" spans="10:18" x14ac:dyDescent="0.2">
      <c r="J934" s="1">
        <v>44151</v>
      </c>
      <c r="K934" t="s">
        <v>1294</v>
      </c>
      <c r="L934" s="3">
        <v>7576000</v>
      </c>
      <c r="M934" s="3"/>
      <c r="N934" s="3"/>
      <c r="O934" s="3"/>
      <c r="P934" s="3"/>
      <c r="Q934" s="3">
        <v>7576000</v>
      </c>
      <c r="R934" s="35" t="str">
        <f>IFERROR(VLOOKUP(J934,Sheet1!A:C,3,0),"")</f>
        <v/>
      </c>
    </row>
    <row r="935" spans="10:18" x14ac:dyDescent="0.2">
      <c r="J935" s="1" t="s">
        <v>1627</v>
      </c>
      <c r="K935"/>
      <c r="L935" s="3">
        <v>65809000</v>
      </c>
      <c r="M935" s="3">
        <v>1833798000</v>
      </c>
      <c r="N935" s="3"/>
      <c r="O935" s="3"/>
      <c r="P935" s="3">
        <v>464716000</v>
      </c>
      <c r="Q935" s="3">
        <v>2364323000</v>
      </c>
      <c r="R935" s="35">
        <f>IFERROR(VLOOKUP(J935,Sheet1!A:C,3,0),"")</f>
        <v>421157070</v>
      </c>
    </row>
    <row r="936" spans="10:18" x14ac:dyDescent="0.2">
      <c r="J936" s="1">
        <v>44152</v>
      </c>
      <c r="K936" t="s">
        <v>1300</v>
      </c>
      <c r="L936" s="3"/>
      <c r="M936" s="3">
        <v>513939000</v>
      </c>
      <c r="N936" s="3"/>
      <c r="O936" s="3"/>
      <c r="P936" s="3"/>
      <c r="Q936" s="3">
        <v>513939000</v>
      </c>
      <c r="R936" s="35" t="str">
        <f>IFERROR(VLOOKUP(J936,Sheet1!A:C,3,0),"")</f>
        <v/>
      </c>
    </row>
    <row r="937" spans="10:18" x14ac:dyDescent="0.2">
      <c r="J937" s="1">
        <v>44152</v>
      </c>
      <c r="K937" t="s">
        <v>1299</v>
      </c>
      <c r="L937" s="3"/>
      <c r="M937" s="3"/>
      <c r="N937" s="3"/>
      <c r="O937" s="3"/>
      <c r="P937" s="3">
        <v>250500000</v>
      </c>
      <c r="Q937" s="3">
        <v>250500000</v>
      </c>
      <c r="R937" s="35" t="str">
        <f>IFERROR(VLOOKUP(J937,Sheet1!A:C,3,0),"")</f>
        <v/>
      </c>
    </row>
    <row r="938" spans="10:18" x14ac:dyDescent="0.2">
      <c r="J938" s="1">
        <v>44152</v>
      </c>
      <c r="K938" t="s">
        <v>1301</v>
      </c>
      <c r="L938" s="3">
        <v>3300000</v>
      </c>
      <c r="M938" s="3"/>
      <c r="N938" s="3"/>
      <c r="O938" s="3"/>
      <c r="P938" s="3"/>
      <c r="Q938" s="3">
        <v>3300000</v>
      </c>
      <c r="R938" s="35" t="str">
        <f>IFERROR(VLOOKUP(J938,Sheet1!A:C,3,0),"")</f>
        <v/>
      </c>
    </row>
    <row r="939" spans="10:18" x14ac:dyDescent="0.2">
      <c r="J939" s="1">
        <v>44152</v>
      </c>
      <c r="K939" t="s">
        <v>1298</v>
      </c>
      <c r="L939" s="3">
        <v>741000</v>
      </c>
      <c r="M939" s="3"/>
      <c r="N939" s="3"/>
      <c r="O939" s="3"/>
      <c r="P939" s="3"/>
      <c r="Q939" s="3">
        <v>741000</v>
      </c>
      <c r="R939" s="35" t="str">
        <f>IFERROR(VLOOKUP(J939,Sheet1!A:C,3,0),"")</f>
        <v/>
      </c>
    </row>
    <row r="940" spans="10:18" x14ac:dyDescent="0.2">
      <c r="J940" s="1">
        <v>44152</v>
      </c>
      <c r="K940" t="s">
        <v>1302</v>
      </c>
      <c r="L940" s="3">
        <v>44330000</v>
      </c>
      <c r="M940" s="3"/>
      <c r="N940" s="3"/>
      <c r="O940" s="3"/>
      <c r="P940" s="3"/>
      <c r="Q940" s="3">
        <v>44330000</v>
      </c>
      <c r="R940" s="35" t="str">
        <f>IFERROR(VLOOKUP(J940,Sheet1!A:C,3,0),"")</f>
        <v/>
      </c>
    </row>
    <row r="941" spans="10:18" x14ac:dyDescent="0.2">
      <c r="J941" s="1" t="s">
        <v>1628</v>
      </c>
      <c r="K941"/>
      <c r="L941" s="3">
        <v>48371000</v>
      </c>
      <c r="M941" s="3">
        <v>513939000</v>
      </c>
      <c r="N941" s="3"/>
      <c r="O941" s="3"/>
      <c r="P941" s="3">
        <v>250500000</v>
      </c>
      <c r="Q941" s="3">
        <v>812810000</v>
      </c>
      <c r="R941" s="35">
        <f>IFERROR(VLOOKUP(J941,Sheet1!A:C,3,0),"")</f>
        <v>1282126498</v>
      </c>
    </row>
    <row r="942" spans="10:18" x14ac:dyDescent="0.2">
      <c r="J942" s="1">
        <v>44153</v>
      </c>
      <c r="K942" t="s">
        <v>1305</v>
      </c>
      <c r="L942" s="3"/>
      <c r="M942" s="3">
        <v>300637000</v>
      </c>
      <c r="N942" s="3"/>
      <c r="O942" s="3"/>
      <c r="P942" s="3"/>
      <c r="Q942" s="3">
        <v>300637000</v>
      </c>
      <c r="R942" s="35" t="str">
        <f>IFERROR(VLOOKUP(J942,Sheet1!A:C,3,0),"")</f>
        <v/>
      </c>
    </row>
    <row r="943" spans="10:18" x14ac:dyDescent="0.2">
      <c r="J943" s="1">
        <v>44153</v>
      </c>
      <c r="K943" t="s">
        <v>1310</v>
      </c>
      <c r="L943" s="3">
        <v>300000000</v>
      </c>
      <c r="M943" s="3"/>
      <c r="N943" s="3"/>
      <c r="O943" s="3"/>
      <c r="P943" s="3"/>
      <c r="Q943" s="3">
        <v>300000000</v>
      </c>
      <c r="R943" s="35" t="str">
        <f>IFERROR(VLOOKUP(J943,Sheet1!A:C,3,0),"")</f>
        <v/>
      </c>
    </row>
    <row r="944" spans="10:18" x14ac:dyDescent="0.2">
      <c r="J944" s="1">
        <v>44153</v>
      </c>
      <c r="K944" t="s">
        <v>1306</v>
      </c>
      <c r="L944" s="3">
        <v>169316000</v>
      </c>
      <c r="M944" s="3"/>
      <c r="N944" s="3"/>
      <c r="O944" s="3"/>
      <c r="P944" s="3"/>
      <c r="Q944" s="3">
        <v>169316000</v>
      </c>
      <c r="R944" s="35" t="str">
        <f>IFERROR(VLOOKUP(J944,Sheet1!A:C,3,0),"")</f>
        <v/>
      </c>
    </row>
    <row r="945" spans="10:18" x14ac:dyDescent="0.2">
      <c r="J945" s="1">
        <v>44153</v>
      </c>
      <c r="K945" t="s">
        <v>1303</v>
      </c>
      <c r="L945" s="3"/>
      <c r="M945" s="3"/>
      <c r="N945" s="3"/>
      <c r="O945" s="3"/>
      <c r="P945" s="3">
        <v>300000000</v>
      </c>
      <c r="Q945" s="3">
        <v>300000000</v>
      </c>
      <c r="R945" s="35" t="str">
        <f>IFERROR(VLOOKUP(J945,Sheet1!A:C,3,0),"")</f>
        <v/>
      </c>
    </row>
    <row r="946" spans="10:18" x14ac:dyDescent="0.2">
      <c r="J946" s="1">
        <v>44153</v>
      </c>
      <c r="K946" t="s">
        <v>1304</v>
      </c>
      <c r="L946" s="3"/>
      <c r="M946" s="3"/>
      <c r="N946" s="3"/>
      <c r="O946" s="3"/>
      <c r="P946" s="3">
        <v>139622000</v>
      </c>
      <c r="Q946" s="3">
        <v>139622000</v>
      </c>
      <c r="R946" s="35" t="str">
        <f>IFERROR(VLOOKUP(J946,Sheet1!A:C,3,0),"")</f>
        <v/>
      </c>
    </row>
    <row r="947" spans="10:18" x14ac:dyDescent="0.2">
      <c r="J947" s="1">
        <v>44153</v>
      </c>
      <c r="K947" t="s">
        <v>250</v>
      </c>
      <c r="L947" s="3"/>
      <c r="M947" s="3"/>
      <c r="N947" s="3"/>
      <c r="O947" s="3"/>
      <c r="P947" s="3">
        <v>234000000</v>
      </c>
      <c r="Q947" s="3">
        <v>234000000</v>
      </c>
      <c r="R947" s="35" t="str">
        <f>IFERROR(VLOOKUP(J947,Sheet1!A:C,3,0),"")</f>
        <v/>
      </c>
    </row>
    <row r="948" spans="10:18" x14ac:dyDescent="0.2">
      <c r="J948" s="1">
        <v>44153</v>
      </c>
      <c r="K948" t="s">
        <v>1307</v>
      </c>
      <c r="L948" s="3">
        <v>6725000</v>
      </c>
      <c r="M948" s="3"/>
      <c r="N948" s="3"/>
      <c r="O948" s="3"/>
      <c r="P948" s="3"/>
      <c r="Q948" s="3">
        <v>6725000</v>
      </c>
      <c r="R948" s="35" t="str">
        <f>IFERROR(VLOOKUP(J948,Sheet1!A:C,3,0),"")</f>
        <v/>
      </c>
    </row>
    <row r="949" spans="10:18" x14ac:dyDescent="0.2">
      <c r="J949" s="1">
        <v>44153</v>
      </c>
      <c r="K949" t="s">
        <v>1308</v>
      </c>
      <c r="L949" s="3">
        <v>435000</v>
      </c>
      <c r="M949" s="3"/>
      <c r="N949" s="3"/>
      <c r="O949" s="3"/>
      <c r="P949" s="3"/>
      <c r="Q949" s="3">
        <v>435000</v>
      </c>
      <c r="R949" s="35" t="str">
        <f>IFERROR(VLOOKUP(J949,Sheet1!A:C,3,0),"")</f>
        <v/>
      </c>
    </row>
    <row r="950" spans="10:18" x14ac:dyDescent="0.2">
      <c r="J950" s="1">
        <v>44153</v>
      </c>
      <c r="K950" t="s">
        <v>1309</v>
      </c>
      <c r="L950" s="3">
        <v>8330000</v>
      </c>
      <c r="M950" s="3"/>
      <c r="N950" s="3"/>
      <c r="O950" s="3"/>
      <c r="P950" s="3"/>
      <c r="Q950" s="3">
        <v>8330000</v>
      </c>
      <c r="R950" s="35" t="str">
        <f>IFERROR(VLOOKUP(J950,Sheet1!A:C,3,0),"")</f>
        <v/>
      </c>
    </row>
    <row r="951" spans="10:18" x14ac:dyDescent="0.2">
      <c r="J951" s="1" t="s">
        <v>1629</v>
      </c>
      <c r="K951"/>
      <c r="L951" s="3">
        <v>484806000</v>
      </c>
      <c r="M951" s="3">
        <v>300637000</v>
      </c>
      <c r="N951" s="3"/>
      <c r="O951" s="3"/>
      <c r="P951" s="3">
        <v>673622000</v>
      </c>
      <c r="Q951" s="3">
        <v>1459065000</v>
      </c>
      <c r="R951" s="35">
        <f>IFERROR(VLOOKUP(J951,Sheet1!A:C,3,0),"")</f>
        <v>989734595</v>
      </c>
    </row>
    <row r="952" spans="10:18" x14ac:dyDescent="0.2">
      <c r="J952" s="1">
        <v>44154</v>
      </c>
      <c r="K952" t="s">
        <v>1317</v>
      </c>
      <c r="L952" s="3"/>
      <c r="M952" s="3">
        <v>285298000</v>
      </c>
      <c r="N952" s="3"/>
      <c r="O952" s="3"/>
      <c r="P952" s="3"/>
      <c r="Q952" s="3">
        <v>285298000</v>
      </c>
      <c r="R952" s="35" t="str">
        <f>IFERROR(VLOOKUP(J952,Sheet1!A:C,3,0),"")</f>
        <v/>
      </c>
    </row>
    <row r="953" spans="10:18" x14ac:dyDescent="0.2">
      <c r="J953" s="1">
        <v>44154</v>
      </c>
      <c r="K953" t="s">
        <v>1316</v>
      </c>
      <c r="L953" s="3">
        <v>285695000</v>
      </c>
      <c r="M953" s="3"/>
      <c r="N953" s="3"/>
      <c r="O953" s="3"/>
      <c r="P953" s="3"/>
      <c r="Q953" s="3">
        <v>285695000</v>
      </c>
      <c r="R953" s="35" t="str">
        <f>IFERROR(VLOOKUP(J953,Sheet1!A:C,3,0),"")</f>
        <v/>
      </c>
    </row>
    <row r="954" spans="10:18" x14ac:dyDescent="0.2">
      <c r="J954" s="1">
        <v>44154</v>
      </c>
      <c r="K954" t="s">
        <v>1315</v>
      </c>
      <c r="L954" s="3">
        <v>4044000</v>
      </c>
      <c r="M954" s="3"/>
      <c r="N954" s="3"/>
      <c r="O954" s="3"/>
      <c r="P954" s="3"/>
      <c r="Q954" s="3">
        <v>4044000</v>
      </c>
      <c r="R954" s="35" t="str">
        <f>IFERROR(VLOOKUP(J954,Sheet1!A:C,3,0),"")</f>
        <v/>
      </c>
    </row>
    <row r="955" spans="10:18" x14ac:dyDescent="0.2">
      <c r="J955" s="1">
        <v>44154</v>
      </c>
      <c r="K955" t="s">
        <v>1314</v>
      </c>
      <c r="L955" s="3"/>
      <c r="M955" s="3"/>
      <c r="N955" s="3"/>
      <c r="O955" s="3"/>
      <c r="P955" s="3">
        <v>274000000</v>
      </c>
      <c r="Q955" s="3">
        <v>274000000</v>
      </c>
      <c r="R955" s="35" t="str">
        <f>IFERROR(VLOOKUP(J955,Sheet1!A:C,3,0),"")</f>
        <v/>
      </c>
    </row>
    <row r="956" spans="10:18" x14ac:dyDescent="0.2">
      <c r="J956" s="1">
        <v>44154</v>
      </c>
      <c r="K956" t="s">
        <v>1313</v>
      </c>
      <c r="L956" s="3">
        <v>300000000</v>
      </c>
      <c r="M956" s="3"/>
      <c r="N956" s="3"/>
      <c r="O956" s="3"/>
      <c r="P956" s="3"/>
      <c r="Q956" s="3">
        <v>300000000</v>
      </c>
      <c r="R956" s="35" t="str">
        <f>IFERROR(VLOOKUP(J956,Sheet1!A:C,3,0),"")</f>
        <v/>
      </c>
    </row>
    <row r="957" spans="10:18" x14ac:dyDescent="0.2">
      <c r="J957" s="1">
        <v>44154</v>
      </c>
      <c r="K957" t="s">
        <v>1312</v>
      </c>
      <c r="L957" s="3">
        <v>4040000</v>
      </c>
      <c r="M957" s="3"/>
      <c r="N957" s="3"/>
      <c r="O957" s="3"/>
      <c r="P957" s="3"/>
      <c r="Q957" s="3">
        <v>4040000</v>
      </c>
      <c r="R957" s="35" t="str">
        <f>IFERROR(VLOOKUP(J957,Sheet1!A:C,3,0),"")</f>
        <v/>
      </c>
    </row>
    <row r="958" spans="10:18" x14ac:dyDescent="0.2">
      <c r="J958" s="1">
        <v>44154</v>
      </c>
      <c r="K958" t="s">
        <v>1311</v>
      </c>
      <c r="L958" s="3">
        <v>501000</v>
      </c>
      <c r="M958" s="3"/>
      <c r="N958" s="3"/>
      <c r="O958" s="3"/>
      <c r="P958" s="3"/>
      <c r="Q958" s="3">
        <v>501000</v>
      </c>
      <c r="R958" s="35" t="str">
        <f>IFERROR(VLOOKUP(J958,Sheet1!A:C,3,0),"")</f>
        <v/>
      </c>
    </row>
    <row r="959" spans="10:18" x14ac:dyDescent="0.2">
      <c r="J959" s="1" t="s">
        <v>1630</v>
      </c>
      <c r="K959"/>
      <c r="L959" s="3">
        <v>594280000</v>
      </c>
      <c r="M959" s="3">
        <v>285298000</v>
      </c>
      <c r="N959" s="3"/>
      <c r="O959" s="3"/>
      <c r="P959" s="3">
        <v>274000000</v>
      </c>
      <c r="Q959" s="3">
        <v>1153578000</v>
      </c>
      <c r="R959" s="35">
        <f>IFERROR(VLOOKUP(J959,Sheet1!A:C,3,0),"")</f>
        <v>1153577772</v>
      </c>
    </row>
    <row r="960" spans="10:18" x14ac:dyDescent="0.2">
      <c r="J960" s="1">
        <v>44155</v>
      </c>
      <c r="K960" t="s">
        <v>1319</v>
      </c>
      <c r="L960" s="3"/>
      <c r="M960" s="3">
        <v>926117000</v>
      </c>
      <c r="N960" s="3"/>
      <c r="O960" s="3"/>
      <c r="P960" s="3"/>
      <c r="Q960" s="3">
        <v>926117000</v>
      </c>
      <c r="R960" s="35" t="str">
        <f>IFERROR(VLOOKUP(J960,Sheet1!A:C,3,0),"")</f>
        <v/>
      </c>
    </row>
    <row r="961" spans="10:18" x14ac:dyDescent="0.2">
      <c r="J961" s="1">
        <v>44155</v>
      </c>
      <c r="K961" t="s">
        <v>1318</v>
      </c>
      <c r="L961" s="3">
        <v>3270000</v>
      </c>
      <c r="M961" s="3"/>
      <c r="N961" s="3"/>
      <c r="O961" s="3"/>
      <c r="P961" s="3"/>
      <c r="Q961" s="3">
        <v>3270000</v>
      </c>
      <c r="R961" s="35" t="str">
        <f>IFERROR(VLOOKUP(J961,Sheet1!A:C,3,0),"")</f>
        <v/>
      </c>
    </row>
    <row r="962" spans="10:18" x14ac:dyDescent="0.2">
      <c r="J962" s="1">
        <v>44155</v>
      </c>
      <c r="K962" t="s">
        <v>1320</v>
      </c>
      <c r="L962" s="3">
        <v>120000</v>
      </c>
      <c r="M962" s="3"/>
      <c r="N962" s="3"/>
      <c r="O962" s="3"/>
      <c r="P962" s="3"/>
      <c r="Q962" s="3">
        <v>120000</v>
      </c>
      <c r="R962" s="35" t="str">
        <f>IFERROR(VLOOKUP(J962,Sheet1!A:C,3,0),"")</f>
        <v/>
      </c>
    </row>
    <row r="963" spans="10:18" x14ac:dyDescent="0.2">
      <c r="J963" s="1" t="s">
        <v>1631</v>
      </c>
      <c r="K963"/>
      <c r="L963" s="3">
        <v>3390000</v>
      </c>
      <c r="M963" s="3">
        <v>926117000</v>
      </c>
      <c r="N963" s="3"/>
      <c r="O963" s="3"/>
      <c r="P963" s="3"/>
      <c r="Q963" s="3">
        <v>929507000</v>
      </c>
      <c r="R963" s="35">
        <f>IFERROR(VLOOKUP(J963,Sheet1!A:C,3,0),"")</f>
        <v>930745234</v>
      </c>
    </row>
    <row r="964" spans="10:18" x14ac:dyDescent="0.2">
      <c r="J964" s="1">
        <v>44158</v>
      </c>
      <c r="K964" t="s">
        <v>1321</v>
      </c>
      <c r="L964" s="3"/>
      <c r="M964" s="3">
        <v>1190242000</v>
      </c>
      <c r="N964" s="3"/>
      <c r="O964" s="3"/>
      <c r="P964" s="3"/>
      <c r="Q964" s="3">
        <v>1190242000</v>
      </c>
      <c r="R964" s="35" t="str">
        <f>IFERROR(VLOOKUP(J964,Sheet1!A:C,3,0),"")</f>
        <v/>
      </c>
    </row>
    <row r="965" spans="10:18" x14ac:dyDescent="0.2">
      <c r="J965" s="1">
        <v>44158</v>
      </c>
      <c r="K965" t="s">
        <v>1324</v>
      </c>
      <c r="L965" s="3"/>
      <c r="M965" s="3">
        <v>164639000</v>
      </c>
      <c r="N965" s="3"/>
      <c r="O965" s="3"/>
      <c r="P965" s="3"/>
      <c r="Q965" s="3">
        <v>164639000</v>
      </c>
      <c r="R965" s="35" t="str">
        <f>IFERROR(VLOOKUP(J965,Sheet1!A:C,3,0),"")</f>
        <v/>
      </c>
    </row>
    <row r="966" spans="10:18" x14ac:dyDescent="0.2">
      <c r="J966" s="1">
        <v>44158</v>
      </c>
      <c r="K966" t="s">
        <v>1323</v>
      </c>
      <c r="L966" s="3">
        <v>50000000</v>
      </c>
      <c r="M966" s="3"/>
      <c r="N966" s="3"/>
      <c r="O966" s="3"/>
      <c r="P966" s="3"/>
      <c r="Q966" s="3">
        <v>50000000</v>
      </c>
      <c r="R966" s="35" t="str">
        <f>IFERROR(VLOOKUP(J966,Sheet1!A:C,3,0),"")</f>
        <v/>
      </c>
    </row>
    <row r="967" spans="10:18" x14ac:dyDescent="0.2">
      <c r="J967" s="1">
        <v>44158</v>
      </c>
      <c r="K967" t="s">
        <v>1322</v>
      </c>
      <c r="L967" s="3">
        <v>415000</v>
      </c>
      <c r="M967" s="3"/>
      <c r="N967" s="3"/>
      <c r="O967" s="3"/>
      <c r="P967" s="3"/>
      <c r="Q967" s="3">
        <v>415000</v>
      </c>
      <c r="R967" s="35" t="str">
        <f>IFERROR(VLOOKUP(J967,Sheet1!A:C,3,0),"")</f>
        <v/>
      </c>
    </row>
    <row r="968" spans="10:18" x14ac:dyDescent="0.2">
      <c r="J968" s="1">
        <v>44158</v>
      </c>
      <c r="K968" t="s">
        <v>1325</v>
      </c>
      <c r="L968" s="3">
        <v>566000</v>
      </c>
      <c r="M968" s="3"/>
      <c r="N968" s="3"/>
      <c r="O968" s="3"/>
      <c r="P968" s="3"/>
      <c r="Q968" s="3">
        <v>566000</v>
      </c>
      <c r="R968" s="35" t="str">
        <f>IFERROR(VLOOKUP(J968,Sheet1!A:C,3,0),"")</f>
        <v/>
      </c>
    </row>
    <row r="969" spans="10:18" x14ac:dyDescent="0.2">
      <c r="J969" s="1" t="s">
        <v>1632</v>
      </c>
      <c r="K969"/>
      <c r="L969" s="3">
        <v>50981000</v>
      </c>
      <c r="M969" s="3">
        <v>1354881000</v>
      </c>
      <c r="N969" s="3"/>
      <c r="O969" s="3"/>
      <c r="P969" s="3"/>
      <c r="Q969" s="3">
        <v>1405862000</v>
      </c>
      <c r="R969" s="35">
        <f>IFERROR(VLOOKUP(J969,Sheet1!A:C,3,0),"")</f>
        <v>164963935</v>
      </c>
    </row>
    <row r="970" spans="10:18" x14ac:dyDescent="0.2">
      <c r="J970" s="1">
        <v>44159</v>
      </c>
      <c r="K970" t="s">
        <v>1327</v>
      </c>
      <c r="L970" s="3"/>
      <c r="M970" s="3">
        <v>700616000</v>
      </c>
      <c r="N970" s="3"/>
      <c r="O970" s="3"/>
      <c r="P970" s="3"/>
      <c r="Q970" s="3">
        <v>700616000</v>
      </c>
      <c r="R970" s="35" t="str">
        <f>IFERROR(VLOOKUP(J970,Sheet1!A:C,3,0),"")</f>
        <v/>
      </c>
    </row>
    <row r="971" spans="10:18" x14ac:dyDescent="0.2">
      <c r="J971" s="1">
        <v>44159</v>
      </c>
      <c r="K971" t="s">
        <v>1328</v>
      </c>
      <c r="L971" s="3"/>
      <c r="M971" s="3"/>
      <c r="N971" s="3"/>
      <c r="O971" s="3"/>
      <c r="P971" s="3">
        <v>140000000</v>
      </c>
      <c r="Q971" s="3">
        <v>140000000</v>
      </c>
      <c r="R971" s="35" t="str">
        <f>IFERROR(VLOOKUP(J971,Sheet1!A:C,3,0),"")</f>
        <v/>
      </c>
    </row>
    <row r="972" spans="10:18" x14ac:dyDescent="0.2">
      <c r="J972" s="1">
        <v>44159</v>
      </c>
      <c r="K972" t="s">
        <v>1326</v>
      </c>
      <c r="L972" s="3">
        <v>227133000</v>
      </c>
      <c r="M972" s="3"/>
      <c r="N972" s="3"/>
      <c r="O972" s="3"/>
      <c r="P972" s="3"/>
      <c r="Q972" s="3">
        <v>227133000</v>
      </c>
      <c r="R972" s="35" t="str">
        <f>IFERROR(VLOOKUP(J972,Sheet1!A:C,3,0),"")</f>
        <v/>
      </c>
    </row>
    <row r="973" spans="10:18" x14ac:dyDescent="0.2">
      <c r="J973" s="1">
        <v>44159</v>
      </c>
      <c r="K973" t="s">
        <v>1329</v>
      </c>
      <c r="L973" s="3">
        <v>1156000</v>
      </c>
      <c r="M973" s="3"/>
      <c r="N973" s="3"/>
      <c r="O973" s="3"/>
      <c r="P973" s="3"/>
      <c r="Q973" s="3">
        <v>1156000</v>
      </c>
      <c r="R973" s="35" t="str">
        <f>IFERROR(VLOOKUP(J973,Sheet1!A:C,3,0),"")</f>
        <v/>
      </c>
    </row>
    <row r="974" spans="10:18" x14ac:dyDescent="0.2">
      <c r="J974" s="1">
        <v>44159</v>
      </c>
      <c r="K974" t="s">
        <v>1330</v>
      </c>
      <c r="L974" s="3">
        <v>202000</v>
      </c>
      <c r="M974" s="3"/>
      <c r="N974" s="3"/>
      <c r="O974" s="3"/>
      <c r="P974" s="3"/>
      <c r="Q974" s="3">
        <v>202000</v>
      </c>
      <c r="R974" s="35" t="str">
        <f>IFERROR(VLOOKUP(J974,Sheet1!A:C,3,0),"")</f>
        <v/>
      </c>
    </row>
    <row r="975" spans="10:18" x14ac:dyDescent="0.2">
      <c r="J975" s="1">
        <v>44159</v>
      </c>
      <c r="K975" t="s">
        <v>1331</v>
      </c>
      <c r="L975" s="3">
        <v>5000000</v>
      </c>
      <c r="M975" s="3"/>
      <c r="N975" s="3"/>
      <c r="O975" s="3"/>
      <c r="P975" s="3"/>
      <c r="Q975" s="3">
        <v>5000000</v>
      </c>
      <c r="R975" s="35" t="str">
        <f>IFERROR(VLOOKUP(J975,Sheet1!A:C,3,0),"")</f>
        <v/>
      </c>
    </row>
    <row r="976" spans="10:18" x14ac:dyDescent="0.2">
      <c r="J976" s="1" t="s">
        <v>1633</v>
      </c>
      <c r="K976"/>
      <c r="L976" s="3">
        <v>233491000</v>
      </c>
      <c r="M976" s="3">
        <v>700616000</v>
      </c>
      <c r="N976" s="3"/>
      <c r="O976" s="3"/>
      <c r="P976" s="3">
        <v>140000000</v>
      </c>
      <c r="Q976" s="3">
        <v>1074107000</v>
      </c>
      <c r="R976" s="35">
        <f>IFERROR(VLOOKUP(J976,Sheet1!A:C,3,0),"")</f>
        <v>1074320823</v>
      </c>
    </row>
    <row r="977" spans="10:18" x14ac:dyDescent="0.2">
      <c r="J977" s="1">
        <v>44160</v>
      </c>
      <c r="K977" t="s">
        <v>1337</v>
      </c>
      <c r="L977" s="3"/>
      <c r="M977" s="3">
        <v>379437000</v>
      </c>
      <c r="N977" s="3"/>
      <c r="O977" s="3"/>
      <c r="P977" s="3"/>
      <c r="Q977" s="3">
        <v>379437000</v>
      </c>
      <c r="R977" s="35" t="str">
        <f>IFERROR(VLOOKUP(J977,Sheet1!A:C,3,0),"")</f>
        <v/>
      </c>
    </row>
    <row r="978" spans="10:18" x14ac:dyDescent="0.2">
      <c r="J978" s="1">
        <v>44160</v>
      </c>
      <c r="K978" t="s">
        <v>1336</v>
      </c>
      <c r="L978" s="3"/>
      <c r="M978" s="3"/>
      <c r="N978" s="3"/>
      <c r="O978" s="3"/>
      <c r="P978" s="3">
        <v>271500000</v>
      </c>
      <c r="Q978" s="3">
        <v>271500000</v>
      </c>
      <c r="R978" s="35" t="str">
        <f>IFERROR(VLOOKUP(J978,Sheet1!A:C,3,0),"")</f>
        <v/>
      </c>
    </row>
    <row r="979" spans="10:18" x14ac:dyDescent="0.2">
      <c r="J979" s="1">
        <v>44160</v>
      </c>
      <c r="K979" t="s">
        <v>1335</v>
      </c>
      <c r="L979" s="3">
        <v>90591000</v>
      </c>
      <c r="M979" s="3"/>
      <c r="N979" s="3"/>
      <c r="O979" s="3"/>
      <c r="P979" s="3"/>
      <c r="Q979" s="3">
        <v>90591000</v>
      </c>
      <c r="R979" s="35" t="str">
        <f>IFERROR(VLOOKUP(J979,Sheet1!A:C,3,0),"")</f>
        <v/>
      </c>
    </row>
    <row r="980" spans="10:18" x14ac:dyDescent="0.2">
      <c r="J980" s="1">
        <v>44160</v>
      </c>
      <c r="K980" t="s">
        <v>1333</v>
      </c>
      <c r="L980" s="3">
        <v>6440000</v>
      </c>
      <c r="M980" s="3"/>
      <c r="N980" s="3"/>
      <c r="O980" s="3"/>
      <c r="P980" s="3"/>
      <c r="Q980" s="3">
        <v>6440000</v>
      </c>
      <c r="R980" s="35" t="str">
        <f>IFERROR(VLOOKUP(J980,Sheet1!A:C,3,0),"")</f>
        <v/>
      </c>
    </row>
    <row r="981" spans="10:18" x14ac:dyDescent="0.2">
      <c r="J981" s="1">
        <v>44160</v>
      </c>
      <c r="K981" t="s">
        <v>1334</v>
      </c>
      <c r="L981" s="3">
        <v>559000</v>
      </c>
      <c r="M981" s="3"/>
      <c r="N981" s="3"/>
      <c r="O981" s="3"/>
      <c r="P981" s="3"/>
      <c r="Q981" s="3">
        <v>559000</v>
      </c>
      <c r="R981" s="35" t="str">
        <f>IFERROR(VLOOKUP(J981,Sheet1!A:C,3,0),"")</f>
        <v/>
      </c>
    </row>
    <row r="982" spans="10:18" x14ac:dyDescent="0.2">
      <c r="J982" s="1">
        <v>44160</v>
      </c>
      <c r="K982" t="s">
        <v>1332</v>
      </c>
      <c r="L982" s="3">
        <v>3568000</v>
      </c>
      <c r="M982" s="3"/>
      <c r="N982" s="3"/>
      <c r="O982" s="3"/>
      <c r="P982" s="3"/>
      <c r="Q982" s="3">
        <v>3568000</v>
      </c>
      <c r="R982" s="35" t="str">
        <f>IFERROR(VLOOKUP(J982,Sheet1!A:C,3,0),"")</f>
        <v/>
      </c>
    </row>
    <row r="983" spans="10:18" x14ac:dyDescent="0.2">
      <c r="J983" s="1" t="s">
        <v>1634</v>
      </c>
      <c r="K983"/>
      <c r="L983" s="3">
        <v>101158000</v>
      </c>
      <c r="M983" s="3">
        <v>379437000</v>
      </c>
      <c r="N983" s="3"/>
      <c r="O983" s="3"/>
      <c r="P983" s="3">
        <v>271500000</v>
      </c>
      <c r="Q983" s="3">
        <v>752095000</v>
      </c>
      <c r="R983" s="35">
        <f>IFERROR(VLOOKUP(J983,Sheet1!A:C,3,0),"")</f>
        <v>752653901</v>
      </c>
    </row>
    <row r="984" spans="10:18" x14ac:dyDescent="0.2">
      <c r="J984" s="1">
        <v>44161</v>
      </c>
      <c r="K984" t="s">
        <v>1341</v>
      </c>
      <c r="L984" s="3"/>
      <c r="M984" s="3">
        <v>429492000</v>
      </c>
      <c r="N984" s="3"/>
      <c r="O984" s="3"/>
      <c r="P984" s="3"/>
      <c r="Q984" s="3">
        <v>429492000</v>
      </c>
      <c r="R984" s="35" t="str">
        <f>IFERROR(VLOOKUP(J984,Sheet1!A:C,3,0),"")</f>
        <v/>
      </c>
    </row>
    <row r="985" spans="10:18" x14ac:dyDescent="0.2">
      <c r="J985" s="1">
        <v>44161</v>
      </c>
      <c r="K985" t="s">
        <v>1340</v>
      </c>
      <c r="L985" s="3"/>
      <c r="M985" s="3"/>
      <c r="N985" s="3"/>
      <c r="O985" s="3"/>
      <c r="P985" s="3">
        <v>215500000</v>
      </c>
      <c r="Q985" s="3">
        <v>215500000</v>
      </c>
      <c r="R985" s="35" t="str">
        <f>IFERROR(VLOOKUP(J985,Sheet1!A:C,3,0),"")</f>
        <v/>
      </c>
    </row>
    <row r="986" spans="10:18" x14ac:dyDescent="0.2">
      <c r="J986" s="1">
        <v>44161</v>
      </c>
      <c r="K986" t="s">
        <v>1338</v>
      </c>
      <c r="L986" s="3">
        <v>175063000</v>
      </c>
      <c r="M986" s="3"/>
      <c r="N986" s="3"/>
      <c r="O986" s="3"/>
      <c r="P986" s="3"/>
      <c r="Q986" s="3">
        <v>175063000</v>
      </c>
      <c r="R986" s="35" t="str">
        <f>IFERROR(VLOOKUP(J986,Sheet1!A:C,3,0),"")</f>
        <v/>
      </c>
    </row>
    <row r="987" spans="10:18" x14ac:dyDescent="0.2">
      <c r="J987" s="1">
        <v>44161</v>
      </c>
      <c r="K987" t="s">
        <v>1339</v>
      </c>
      <c r="L987" s="3">
        <v>4760000</v>
      </c>
      <c r="M987" s="3"/>
      <c r="N987" s="3"/>
      <c r="O987" s="3"/>
      <c r="P987" s="3"/>
      <c r="Q987" s="3">
        <v>4760000</v>
      </c>
      <c r="R987" s="35" t="str">
        <f>IFERROR(VLOOKUP(J987,Sheet1!A:C,3,0),"")</f>
        <v/>
      </c>
    </row>
    <row r="988" spans="10:18" x14ac:dyDescent="0.2">
      <c r="J988" s="1">
        <v>44161</v>
      </c>
      <c r="K988" t="s">
        <v>1342</v>
      </c>
      <c r="L988" s="3">
        <v>297000</v>
      </c>
      <c r="M988" s="3"/>
      <c r="N988" s="3"/>
      <c r="O988" s="3"/>
      <c r="P988" s="3"/>
      <c r="Q988" s="3">
        <v>297000</v>
      </c>
      <c r="R988" s="35" t="str">
        <f>IFERROR(VLOOKUP(J988,Sheet1!A:C,3,0),"")</f>
        <v/>
      </c>
    </row>
    <row r="989" spans="10:18" x14ac:dyDescent="0.2">
      <c r="J989" s="1" t="s">
        <v>1635</v>
      </c>
      <c r="K989"/>
      <c r="L989" s="3">
        <v>180120000</v>
      </c>
      <c r="M989" s="3">
        <v>429492000</v>
      </c>
      <c r="N989" s="3"/>
      <c r="O989" s="3"/>
      <c r="P989" s="3">
        <v>215500000</v>
      </c>
      <c r="Q989" s="3">
        <v>825112000</v>
      </c>
      <c r="R989" s="35">
        <f>IFERROR(VLOOKUP(J989,Sheet1!A:C,3,0),"")</f>
        <v>824817869</v>
      </c>
    </row>
    <row r="990" spans="10:18" x14ac:dyDescent="0.2">
      <c r="J990" s="1">
        <v>44162</v>
      </c>
      <c r="K990" t="s">
        <v>1348</v>
      </c>
      <c r="L990" s="3"/>
      <c r="M990" s="3">
        <v>136377000</v>
      </c>
      <c r="N990" s="3"/>
      <c r="O990" s="3"/>
      <c r="P990" s="3"/>
      <c r="Q990" s="3">
        <v>136377000</v>
      </c>
      <c r="R990" s="35" t="str">
        <f>IFERROR(VLOOKUP(J990,Sheet1!A:C,3,0),"")</f>
        <v/>
      </c>
    </row>
    <row r="991" spans="10:18" x14ac:dyDescent="0.2">
      <c r="J991" s="1">
        <v>44162</v>
      </c>
      <c r="K991" t="s">
        <v>1347</v>
      </c>
      <c r="L991" s="3"/>
      <c r="M991" s="3"/>
      <c r="N991" s="3"/>
      <c r="O991" s="3"/>
      <c r="P991" s="3">
        <v>168500000</v>
      </c>
      <c r="Q991" s="3">
        <v>168500000</v>
      </c>
      <c r="R991" s="35" t="str">
        <f>IFERROR(VLOOKUP(J991,Sheet1!A:C,3,0),"")</f>
        <v/>
      </c>
    </row>
    <row r="992" spans="10:18" x14ac:dyDescent="0.2">
      <c r="J992" s="1">
        <v>44162</v>
      </c>
      <c r="K992" t="s">
        <v>1346</v>
      </c>
      <c r="L992" s="3"/>
      <c r="M992" s="3"/>
      <c r="N992" s="3"/>
      <c r="O992" s="3"/>
      <c r="P992" s="3">
        <v>18000000</v>
      </c>
      <c r="Q992" s="3">
        <v>18000000</v>
      </c>
      <c r="R992" s="35" t="str">
        <f>IFERROR(VLOOKUP(J992,Sheet1!A:C,3,0),"")</f>
        <v/>
      </c>
    </row>
    <row r="993" spans="10:18" x14ac:dyDescent="0.2">
      <c r="J993" s="1">
        <v>44162</v>
      </c>
      <c r="K993" t="s">
        <v>1344</v>
      </c>
      <c r="L993" s="3">
        <v>3609000</v>
      </c>
      <c r="M993" s="3"/>
      <c r="N993" s="3"/>
      <c r="O993" s="3"/>
      <c r="P993" s="3"/>
      <c r="Q993" s="3">
        <v>3609000</v>
      </c>
      <c r="R993" s="35" t="str">
        <f>IFERROR(VLOOKUP(J993,Sheet1!A:C,3,0),"")</f>
        <v/>
      </c>
    </row>
    <row r="994" spans="10:18" x14ac:dyDescent="0.2">
      <c r="J994" s="1">
        <v>44162</v>
      </c>
      <c r="K994" t="s">
        <v>1345</v>
      </c>
      <c r="L994" s="3">
        <v>371000</v>
      </c>
      <c r="M994" s="3"/>
      <c r="N994" s="3"/>
      <c r="O994" s="3"/>
      <c r="P994" s="3"/>
      <c r="Q994" s="3">
        <v>371000</v>
      </c>
      <c r="R994" s="35" t="str">
        <f>IFERROR(VLOOKUP(J994,Sheet1!A:C,3,0),"")</f>
        <v/>
      </c>
    </row>
    <row r="995" spans="10:18" x14ac:dyDescent="0.2">
      <c r="J995" s="1">
        <v>44162</v>
      </c>
      <c r="K995" t="s">
        <v>1343</v>
      </c>
      <c r="L995" s="3">
        <v>8081000</v>
      </c>
      <c r="M995" s="3"/>
      <c r="N995" s="3"/>
      <c r="O995" s="3"/>
      <c r="P995" s="3"/>
      <c r="Q995" s="3">
        <v>8081000</v>
      </c>
      <c r="R995" s="35" t="str">
        <f>IFERROR(VLOOKUP(J995,Sheet1!A:C,3,0),"")</f>
        <v/>
      </c>
    </row>
    <row r="996" spans="10:18" x14ac:dyDescent="0.2">
      <c r="J996" s="1" t="s">
        <v>1636</v>
      </c>
      <c r="K996"/>
      <c r="L996" s="3">
        <v>12061000</v>
      </c>
      <c r="M996" s="3">
        <v>136377000</v>
      </c>
      <c r="N996" s="3"/>
      <c r="O996" s="3"/>
      <c r="P996" s="3">
        <v>186500000</v>
      </c>
      <c r="Q996" s="3">
        <v>334938000</v>
      </c>
      <c r="R996" s="35">
        <f>IFERROR(VLOOKUP(J996,Sheet1!A:C,3,0),"")</f>
        <v>607905535</v>
      </c>
    </row>
    <row r="997" spans="10:18" x14ac:dyDescent="0.2">
      <c r="J997" s="1">
        <v>44163</v>
      </c>
      <c r="K997" t="s">
        <v>1350</v>
      </c>
      <c r="L997" s="3"/>
      <c r="M997" s="3"/>
      <c r="N997" s="3"/>
      <c r="O997" s="3"/>
      <c r="P997" s="3">
        <v>265102000</v>
      </c>
      <c r="Q997" s="3">
        <v>265102000</v>
      </c>
      <c r="R997" s="35" t="str">
        <f>IFERROR(VLOOKUP(J997,Sheet1!A:C,3,0),"")</f>
        <v/>
      </c>
    </row>
    <row r="998" spans="10:18" x14ac:dyDescent="0.2">
      <c r="J998" s="1">
        <v>44163</v>
      </c>
      <c r="K998" t="s">
        <v>1349</v>
      </c>
      <c r="L998" s="3">
        <v>6707000</v>
      </c>
      <c r="M998" s="3"/>
      <c r="N998" s="3"/>
      <c r="O998" s="3"/>
      <c r="P998" s="3"/>
      <c r="Q998" s="3">
        <v>6707000</v>
      </c>
      <c r="R998" s="35" t="str">
        <f>IFERROR(VLOOKUP(J998,Sheet1!A:C,3,0),"")</f>
        <v/>
      </c>
    </row>
    <row r="999" spans="10:18" x14ac:dyDescent="0.2">
      <c r="J999" s="1" t="s">
        <v>1637</v>
      </c>
      <c r="K999"/>
      <c r="L999" s="3">
        <v>6707000</v>
      </c>
      <c r="M999" s="3"/>
      <c r="N999" s="3"/>
      <c r="O999" s="3"/>
      <c r="P999" s="3">
        <v>265102000</v>
      </c>
      <c r="Q999" s="3">
        <v>271809000</v>
      </c>
      <c r="R999" s="35">
        <f>IFERROR(VLOOKUP(J999,Sheet1!A:C,3,0),"")</f>
        <v>718664454</v>
      </c>
    </row>
    <row r="1000" spans="10:18" x14ac:dyDescent="0.2">
      <c r="J1000" s="1">
        <v>44165</v>
      </c>
      <c r="K1000" t="s">
        <v>1351</v>
      </c>
      <c r="L1000" s="3"/>
      <c r="M1000" s="3">
        <v>772345000</v>
      </c>
      <c r="N1000" s="3"/>
      <c r="O1000" s="3"/>
      <c r="P1000" s="3"/>
      <c r="Q1000" s="3">
        <v>772345000</v>
      </c>
      <c r="R1000" s="35" t="str">
        <f>IFERROR(VLOOKUP(J1000,Sheet1!A:C,3,0),"")</f>
        <v/>
      </c>
    </row>
    <row r="1001" spans="10:18" x14ac:dyDescent="0.2">
      <c r="J1001" s="1">
        <v>44165</v>
      </c>
      <c r="K1001" t="s">
        <v>1354</v>
      </c>
      <c r="L1001" s="3"/>
      <c r="M1001" s="3"/>
      <c r="N1001" s="3"/>
      <c r="O1001" s="3"/>
      <c r="P1001" s="3">
        <v>300000000</v>
      </c>
      <c r="Q1001" s="3">
        <v>300000000</v>
      </c>
      <c r="R1001" s="35" t="str">
        <f>IFERROR(VLOOKUP(J1001,Sheet1!A:C,3,0),"")</f>
        <v/>
      </c>
    </row>
    <row r="1002" spans="10:18" x14ac:dyDescent="0.2">
      <c r="J1002" s="1">
        <v>44165</v>
      </c>
      <c r="K1002" t="s">
        <v>1353</v>
      </c>
      <c r="L1002" s="3"/>
      <c r="M1002" s="3"/>
      <c r="N1002" s="3"/>
      <c r="O1002" s="3"/>
      <c r="P1002" s="3">
        <v>120000000</v>
      </c>
      <c r="Q1002" s="3">
        <v>120000000</v>
      </c>
      <c r="R1002" s="35" t="str">
        <f>IFERROR(VLOOKUP(J1002,Sheet1!A:C,3,0),"")</f>
        <v/>
      </c>
    </row>
    <row r="1003" spans="10:18" x14ac:dyDescent="0.2">
      <c r="J1003" s="1">
        <v>44165</v>
      </c>
      <c r="K1003" t="s">
        <v>1352</v>
      </c>
      <c r="L1003" s="3">
        <v>95679000</v>
      </c>
      <c r="M1003" s="3"/>
      <c r="N1003" s="3"/>
      <c r="O1003" s="3"/>
      <c r="P1003" s="3"/>
      <c r="Q1003" s="3">
        <v>95679000</v>
      </c>
      <c r="R1003" s="35" t="str">
        <f>IFERROR(VLOOKUP(J1003,Sheet1!A:C,3,0),"")</f>
        <v/>
      </c>
    </row>
    <row r="1004" spans="10:18" x14ac:dyDescent="0.2">
      <c r="J1004" s="1">
        <v>44165</v>
      </c>
      <c r="K1004" t="s">
        <v>1355</v>
      </c>
      <c r="L1004" s="3">
        <v>2517000</v>
      </c>
      <c r="M1004" s="3"/>
      <c r="N1004" s="3"/>
      <c r="O1004" s="3"/>
      <c r="P1004" s="3"/>
      <c r="Q1004" s="3">
        <v>2517000</v>
      </c>
      <c r="R1004" s="35" t="str">
        <f>IFERROR(VLOOKUP(J1004,Sheet1!A:C,3,0),"")</f>
        <v/>
      </c>
    </row>
    <row r="1005" spans="10:18" x14ac:dyDescent="0.2">
      <c r="J1005" s="1" t="s">
        <v>1638</v>
      </c>
      <c r="K1005"/>
      <c r="L1005" s="3">
        <v>98196000</v>
      </c>
      <c r="M1005" s="3">
        <v>772345000</v>
      </c>
      <c r="N1005" s="3"/>
      <c r="O1005" s="3"/>
      <c r="P1005" s="3">
        <v>420000000</v>
      </c>
      <c r="Q1005" s="3">
        <v>1290541000</v>
      </c>
      <c r="R1005" s="35">
        <f>IFERROR(VLOOKUP(J1005,Sheet1!A:C,3,0),"")</f>
        <v>111888463</v>
      </c>
    </row>
    <row r="1006" spans="10:18" x14ac:dyDescent="0.2">
      <c r="J1006" s="1">
        <v>44166</v>
      </c>
      <c r="K1006" t="s">
        <v>1358</v>
      </c>
      <c r="L1006" s="3"/>
      <c r="M1006" s="3">
        <v>505342000</v>
      </c>
      <c r="N1006" s="3"/>
      <c r="O1006" s="3"/>
      <c r="P1006" s="3"/>
      <c r="Q1006" s="3">
        <v>505342000</v>
      </c>
      <c r="R1006" s="35" t="str">
        <f>IFERROR(VLOOKUP(J1006,Sheet1!A:C,3,0),"")</f>
        <v/>
      </c>
    </row>
    <row r="1007" spans="10:18" x14ac:dyDescent="0.2">
      <c r="J1007" s="1">
        <v>44166</v>
      </c>
      <c r="K1007" t="s">
        <v>1357</v>
      </c>
      <c r="L1007" s="3">
        <v>364000</v>
      </c>
      <c r="M1007" s="3"/>
      <c r="N1007" s="3"/>
      <c r="O1007" s="3"/>
      <c r="P1007" s="3"/>
      <c r="Q1007" s="3">
        <v>364000</v>
      </c>
      <c r="R1007" s="35" t="str">
        <f>IFERROR(VLOOKUP(J1007,Sheet1!A:C,3,0),"")</f>
        <v/>
      </c>
    </row>
    <row r="1008" spans="10:18" x14ac:dyDescent="0.2">
      <c r="J1008" s="1">
        <v>44166</v>
      </c>
      <c r="K1008" t="s">
        <v>1359</v>
      </c>
      <c r="L1008" s="3">
        <v>44000</v>
      </c>
      <c r="M1008" s="3"/>
      <c r="N1008" s="3"/>
      <c r="O1008" s="3"/>
      <c r="P1008" s="3"/>
      <c r="Q1008" s="3">
        <v>44000</v>
      </c>
      <c r="R1008" s="35" t="str">
        <f>IFERROR(VLOOKUP(J1008,Sheet1!A:C,3,0),"")</f>
        <v/>
      </c>
    </row>
    <row r="1009" spans="10:18" x14ac:dyDescent="0.2">
      <c r="J1009" s="1">
        <v>44166</v>
      </c>
      <c r="K1009" t="s">
        <v>1356</v>
      </c>
      <c r="L1009" s="3">
        <v>500000</v>
      </c>
      <c r="M1009" s="3"/>
      <c r="N1009" s="3"/>
      <c r="O1009" s="3"/>
      <c r="P1009" s="3"/>
      <c r="Q1009" s="3">
        <v>500000</v>
      </c>
      <c r="R1009" s="35" t="str">
        <f>IFERROR(VLOOKUP(J1009,Sheet1!A:C,3,0),"")</f>
        <v/>
      </c>
    </row>
    <row r="1010" spans="10:18" x14ac:dyDescent="0.2">
      <c r="J1010" s="1" t="s">
        <v>1639</v>
      </c>
      <c r="K1010"/>
      <c r="L1010" s="3">
        <v>908000</v>
      </c>
      <c r="M1010" s="3">
        <v>505342000</v>
      </c>
      <c r="N1010" s="3"/>
      <c r="O1010" s="3"/>
      <c r="P1010" s="3"/>
      <c r="Q1010" s="3">
        <v>506250000</v>
      </c>
      <c r="R1010" s="35">
        <f>IFERROR(VLOOKUP(J1010,Sheet1!A:C,3,0),"")</f>
        <v>1224277567</v>
      </c>
    </row>
    <row r="1011" spans="10:18" x14ac:dyDescent="0.2">
      <c r="J1011" s="1">
        <v>44167</v>
      </c>
      <c r="K1011" t="s">
        <v>1361</v>
      </c>
      <c r="L1011" s="3">
        <v>300000000</v>
      </c>
      <c r="M1011" s="3"/>
      <c r="N1011" s="3"/>
      <c r="O1011" s="3"/>
      <c r="P1011" s="3"/>
      <c r="Q1011" s="3">
        <v>300000000</v>
      </c>
      <c r="R1011" s="35" t="str">
        <f>IFERROR(VLOOKUP(J1011,Sheet1!A:C,3,0),"")</f>
        <v/>
      </c>
    </row>
    <row r="1012" spans="10:18" x14ac:dyDescent="0.2">
      <c r="J1012" s="1">
        <v>44167</v>
      </c>
      <c r="K1012" t="s">
        <v>1360</v>
      </c>
      <c r="L1012" s="3">
        <v>250000000</v>
      </c>
      <c r="M1012" s="3"/>
      <c r="N1012" s="3"/>
      <c r="O1012" s="3"/>
      <c r="P1012" s="3"/>
      <c r="Q1012" s="3">
        <v>250000000</v>
      </c>
      <c r="R1012" s="35" t="str">
        <f>IFERROR(VLOOKUP(J1012,Sheet1!A:C,3,0),"")</f>
        <v/>
      </c>
    </row>
    <row r="1013" spans="10:18" x14ac:dyDescent="0.2">
      <c r="J1013" s="1" t="s">
        <v>1640</v>
      </c>
      <c r="K1013"/>
      <c r="L1013" s="3">
        <v>550000000</v>
      </c>
      <c r="M1013" s="3"/>
      <c r="N1013" s="3"/>
      <c r="O1013" s="3"/>
      <c r="P1013" s="3"/>
      <c r="Q1013" s="3">
        <v>550000000</v>
      </c>
      <c r="R1013" s="35">
        <f>IFERROR(VLOOKUP(J1013,Sheet1!A:C,3,0),"")</f>
        <v>818780093</v>
      </c>
    </row>
    <row r="1014" spans="10:18" x14ac:dyDescent="0.2">
      <c r="J1014" s="1" t="s">
        <v>5</v>
      </c>
      <c r="K1014"/>
      <c r="L1014" s="3">
        <v>61189459982</v>
      </c>
      <c r="M1014" s="3">
        <v>172849291068</v>
      </c>
      <c r="N1014" s="3">
        <v>768497000</v>
      </c>
      <c r="O1014" s="3">
        <v>2919606762</v>
      </c>
      <c r="P1014" s="3">
        <v>20153079993</v>
      </c>
      <c r="Q1014" s="3">
        <v>257879934805</v>
      </c>
      <c r="R1014" s="35" t="str">
        <f>IFERROR(VLOOKUP(J1014,Sheet1!A:C,3,0),"")</f>
        <v/>
      </c>
    </row>
  </sheetData>
  <autoFilter ref="J4:R1014" xr:uid="{00000000-0009-0000-0000-000005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Phai_nop</vt:lpstr>
      <vt:lpstr>Sao_ke</vt:lpstr>
      <vt:lpstr>Sheet1</vt:lpstr>
      <vt:lpstr>Sao kê TK TT Tuấn Anh</vt:lpstr>
      <vt:lpstr>Pivot SK-2275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Anh Le Lan Nguyen</dc:creator>
  <cp:lastModifiedBy>Trần Việt Phước</cp:lastModifiedBy>
  <dcterms:created xsi:type="dcterms:W3CDTF">2020-12-11T10:27:19Z</dcterms:created>
  <dcterms:modified xsi:type="dcterms:W3CDTF">2021-10-13T09:00:27Z</dcterms:modified>
</cp:coreProperties>
</file>