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wnloads\ORpraktikum-master (6)\ORpraktikum-master\gurobi\data-sources\"/>
    </mc:Choice>
  </mc:AlternateContent>
  <xr:revisionPtr revIDLastSave="0" documentId="13_ncr:1_{731D297C-1218-4062-91BA-8ECEB33FDC25}" xr6:coauthVersionLast="47" xr6:coauthVersionMax="47" xr10:uidLastSave="{00000000-0000-0000-0000-000000000000}"/>
  <bookViews>
    <workbookView xWindow="-110" yWindow="-110" windowWidth="19420" windowHeight="10300" firstSheet="1" activeTab="3" xr2:uid="{3E1EB381-88E3-424E-AAFE-525F3F8E01EC}"/>
  </bookViews>
  <sheets>
    <sheet name="basic_costs" sheetId="1" r:id="rId1"/>
    <sheet name="constant_values" sheetId="3" r:id="rId2"/>
    <sheet name="location_factors" sheetId="5" r:id="rId3"/>
    <sheet name="time_factors" sheetId="2" r:id="rId4"/>
    <sheet name="subsidies" sheetId="6" r:id="rId5"/>
    <sheet name="Price+Stock prediction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</calcChain>
</file>

<file path=xl/sharedStrings.xml><?xml version="1.0" encoding="utf-8"?>
<sst xmlns="http://schemas.openxmlformats.org/spreadsheetml/2006/main" count="18" uniqueCount="18">
  <si>
    <t>petrol costs in €/kWh</t>
  </si>
  <si>
    <t>electricity costs in €/kWh</t>
  </si>
  <si>
    <t>year</t>
  </si>
  <si>
    <t>boiler efficiency index</t>
  </si>
  <si>
    <t>time horizon in years</t>
  </si>
  <si>
    <t>percentage of housing receiving a hp</t>
  </si>
  <si>
    <t>CO2 emission (petrol) in g/kWh</t>
  </si>
  <si>
    <t>CO2 emission (eon) in g/kWh</t>
  </si>
  <si>
    <t>CO2 emission price (petrol) in €/g</t>
  </si>
  <si>
    <t>CO2 emission price (eon) in €/g</t>
  </si>
  <si>
    <t>petrol time factor</t>
  </si>
  <si>
    <t>CO2 time factor</t>
  </si>
  <si>
    <t>Petrol price variation per year in %</t>
  </si>
  <si>
    <t>CO2 price variation per year in %</t>
  </si>
  <si>
    <t>Electricity price variation per year in %</t>
  </si>
  <si>
    <t>electricity time factor</t>
  </si>
  <si>
    <t>increased stock of hp per year in %</t>
  </si>
  <si>
    <t>maximum hp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</si>
</sst>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168" fontId="0" fillId="2" borderId="1" xfId="0" applyNumberFormat="1" applyFill="1" applyBorder="1"/>
    <xf numFmtId="2" fontId="1" fillId="3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63AC-1C49-4362-AB23-2E7C7DB08062}">
  <dimension ref="A1:D3"/>
  <sheetViews>
    <sheetView workbookViewId="0">
      <selection sqref="A1:D2"/>
    </sheetView>
  </sheetViews>
  <sheetFormatPr baseColWidth="10" defaultRowHeight="14.5" x14ac:dyDescent="0.35"/>
  <cols>
    <col min="1" max="1" width="32" bestFit="1" customWidth="1"/>
    <col min="2" max="2" width="30.90625" bestFit="1" customWidth="1"/>
    <col min="3" max="3" width="28.81640625" bestFit="1" customWidth="1"/>
    <col min="4" max="4" width="27" bestFit="1" customWidth="1"/>
  </cols>
  <sheetData>
    <row r="1" spans="1:4" x14ac:dyDescent="0.35">
      <c r="A1" s="3" t="s">
        <v>0</v>
      </c>
      <c r="B1" s="3" t="s">
        <v>1</v>
      </c>
      <c r="C1" s="4" t="s">
        <v>8</v>
      </c>
      <c r="D1" s="4" t="s">
        <v>9</v>
      </c>
    </row>
    <row r="2" spans="1:4" x14ac:dyDescent="0.35">
      <c r="A2" s="2">
        <v>0.13</v>
      </c>
      <c r="B2" s="2">
        <v>0.31809999999999999</v>
      </c>
      <c r="C2" s="2">
        <v>6.9800000000000005E-4</v>
      </c>
      <c r="D2" s="2">
        <v>2.0100000000000001E-4</v>
      </c>
    </row>
    <row r="3" spans="1:4" x14ac:dyDescent="0.35">
      <c r="C3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32F-0E74-4CF4-8970-C4373421C1A5}">
  <dimension ref="A1:E3"/>
  <sheetViews>
    <sheetView workbookViewId="0">
      <selection activeCell="D5" sqref="D5"/>
    </sheetView>
  </sheetViews>
  <sheetFormatPr baseColWidth="10" defaultRowHeight="14.5" x14ac:dyDescent="0.35"/>
  <cols>
    <col min="1" max="1" width="18.36328125" bestFit="1" customWidth="1"/>
    <col min="2" max="2" width="31.54296875" bestFit="1" customWidth="1"/>
    <col min="3" max="3" width="27.08984375" bestFit="1" customWidth="1"/>
    <col min="4" max="4" width="25.1796875" bestFit="1" customWidth="1"/>
    <col min="5" max="5" width="26.1796875" bestFit="1" customWidth="1"/>
  </cols>
  <sheetData>
    <row r="1" spans="1:5" x14ac:dyDescent="0.35">
      <c r="A1" s="3" t="s">
        <v>4</v>
      </c>
      <c r="B1" s="3" t="s">
        <v>5</v>
      </c>
      <c r="C1" s="4" t="s">
        <v>6</v>
      </c>
      <c r="D1" s="4" t="s">
        <v>7</v>
      </c>
      <c r="E1" s="3" t="s">
        <v>3</v>
      </c>
    </row>
    <row r="2" spans="1:5" x14ac:dyDescent="0.35">
      <c r="A2" s="2">
        <v>20</v>
      </c>
      <c r="B2" s="2">
        <v>0.8</v>
      </c>
      <c r="C2" s="2">
        <v>433</v>
      </c>
      <c r="D2" s="2">
        <v>366</v>
      </c>
      <c r="E2" s="2">
        <v>0.7</v>
      </c>
    </row>
    <row r="3" spans="1:5" x14ac:dyDescent="0.35">
      <c r="E3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0642-30B9-4DB3-B965-765E38CEA29A}">
  <dimension ref="A1"/>
  <sheetViews>
    <sheetView workbookViewId="0">
      <selection activeCell="E10" sqref="E10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F5D4-4D01-4873-9954-7D1D83DE035B}">
  <dimension ref="A1:E52"/>
  <sheetViews>
    <sheetView tabSelected="1" workbookViewId="0">
      <selection activeCell="F6" sqref="F6"/>
    </sheetView>
  </sheetViews>
  <sheetFormatPr baseColWidth="10" defaultRowHeight="14.5" x14ac:dyDescent="0.35"/>
  <cols>
    <col min="1" max="1" width="15.36328125" bestFit="1" customWidth="1"/>
    <col min="2" max="3" width="18.81640625" bestFit="1" customWidth="1"/>
    <col min="4" max="4" width="13.81640625" bestFit="1" customWidth="1"/>
    <col min="5" max="5" width="16.7265625" bestFit="1" customWidth="1"/>
  </cols>
  <sheetData>
    <row r="1" spans="1:5" x14ac:dyDescent="0.35">
      <c r="A1" s="3" t="s">
        <v>2</v>
      </c>
      <c r="B1" s="3" t="s">
        <v>10</v>
      </c>
      <c r="C1" s="4" t="s">
        <v>15</v>
      </c>
      <c r="D1" s="4" t="s">
        <v>11</v>
      </c>
      <c r="E1" s="3" t="s">
        <v>17</v>
      </c>
    </row>
    <row r="2" spans="1:5" x14ac:dyDescent="0.35">
      <c r="A2" s="2">
        <v>0</v>
      </c>
      <c r="B2" s="7">
        <v>1</v>
      </c>
      <c r="C2" s="7">
        <v>1</v>
      </c>
      <c r="D2" s="7">
        <v>1</v>
      </c>
      <c r="E2" s="7">
        <v>111000</v>
      </c>
    </row>
    <row r="3" spans="1:5" x14ac:dyDescent="0.35">
      <c r="A3" s="2">
        <v>1</v>
      </c>
      <c r="B3" s="7">
        <f>B2*(1+'Price+Stock predictions'!B$1)</f>
        <v>1.06</v>
      </c>
      <c r="C3" s="7">
        <f>C2*(1+'Price+Stock predictions'!B$3)</f>
        <v>0.96</v>
      </c>
      <c r="D3" s="7">
        <f>D2*(1+'Price+Stock predictions'!B$2)</f>
        <v>1.04</v>
      </c>
      <c r="E3" s="7">
        <f>E2*(1+'Price+Stock predictions'!B$4)</f>
        <v>126540.00000000001</v>
      </c>
    </row>
    <row r="4" spans="1:5" x14ac:dyDescent="0.35">
      <c r="A4" s="2">
        <v>2</v>
      </c>
      <c r="B4" s="7">
        <f>B3*(1+'Price+Stock predictions'!B$1)</f>
        <v>1.1236000000000002</v>
      </c>
      <c r="C4" s="7">
        <f>C3*(1+'Price+Stock predictions'!B$3)</f>
        <v>0.92159999999999997</v>
      </c>
      <c r="D4" s="7">
        <f>D3*(1+'Price+Stock predictions'!B$2)</f>
        <v>1.0816000000000001</v>
      </c>
      <c r="E4" s="7">
        <f>E3*(1+'Price+Stock predictions'!B$4)</f>
        <v>144255.60000000003</v>
      </c>
    </row>
    <row r="5" spans="1:5" x14ac:dyDescent="0.35">
      <c r="A5" s="2">
        <v>3</v>
      </c>
      <c r="B5" s="7">
        <f>B4*(1+'Price+Stock predictions'!B$1)</f>
        <v>1.1910160000000003</v>
      </c>
      <c r="C5" s="7">
        <f>C4*(1+'Price+Stock predictions'!B$3)</f>
        <v>0.88473599999999997</v>
      </c>
      <c r="D5" s="7">
        <f>D4*(1+'Price+Stock predictions'!B$2)</f>
        <v>1.1248640000000001</v>
      </c>
      <c r="E5" s="7">
        <f>E4*(1+'Price+Stock predictions'!B$4)</f>
        <v>164451.38400000005</v>
      </c>
    </row>
    <row r="6" spans="1:5" x14ac:dyDescent="0.35">
      <c r="A6" s="2">
        <v>4</v>
      </c>
      <c r="B6" s="7">
        <f>B5*(1+'Price+Stock predictions'!B$1)</f>
        <v>1.2624769600000003</v>
      </c>
      <c r="C6" s="7">
        <f>C5*(1+'Price+Stock predictions'!B$3)</f>
        <v>0.84934655999999997</v>
      </c>
      <c r="D6" s="7">
        <f>D5*(1+'Price+Stock predictions'!B$2)</f>
        <v>1.1698585600000002</v>
      </c>
      <c r="E6" s="7">
        <f>E5*(1+'Price+Stock predictions'!B$4)</f>
        <v>187474.57776000007</v>
      </c>
    </row>
    <row r="7" spans="1:5" x14ac:dyDescent="0.35">
      <c r="A7" s="2">
        <v>5</v>
      </c>
      <c r="B7" s="7">
        <f>B6*(1+'Price+Stock predictions'!B$1)</f>
        <v>1.3382255776000005</v>
      </c>
      <c r="C7" s="7">
        <f>C6*(1+'Price+Stock predictions'!B$3)</f>
        <v>0.81537269759999997</v>
      </c>
      <c r="D7" s="7">
        <f>D6*(1+'Price+Stock predictions'!B$2)</f>
        <v>1.2166529024000003</v>
      </c>
      <c r="E7" s="7">
        <f>E6*(1+'Price+Stock predictions'!B$4)</f>
        <v>213721.0186464001</v>
      </c>
    </row>
    <row r="8" spans="1:5" x14ac:dyDescent="0.35">
      <c r="A8" s="2">
        <v>6</v>
      </c>
      <c r="B8" s="7">
        <f>B7*(1+'Price+Stock predictions'!B$1)</f>
        <v>1.4185191122560006</v>
      </c>
      <c r="C8" s="7">
        <f>C7*(1+'Price+Stock predictions'!B$3)</f>
        <v>0.78275778969599996</v>
      </c>
      <c r="D8" s="7">
        <f>D7*(1+'Price+Stock predictions'!B$2)</f>
        <v>1.2653190184960004</v>
      </c>
      <c r="E8" s="7">
        <f>E7*(1+'Price+Stock predictions'!B$4)</f>
        <v>243641.96125689615</v>
      </c>
    </row>
    <row r="9" spans="1:5" x14ac:dyDescent="0.35">
      <c r="A9" s="2">
        <v>7</v>
      </c>
      <c r="B9" s="7">
        <f>B8*(1+'Price+Stock predictions'!B$1)</f>
        <v>1.5036302589913606</v>
      </c>
      <c r="C9" s="7">
        <f>C8*(1+'Price+Stock predictions'!B$3)</f>
        <v>0.75144747810815993</v>
      </c>
      <c r="D9" s="7">
        <f>D8*(1+'Price+Stock predictions'!B$2)</f>
        <v>1.3159317792358405</v>
      </c>
      <c r="E9" s="7">
        <f>E8*(1+'Price+Stock predictions'!B$4)</f>
        <v>277751.83583286166</v>
      </c>
    </row>
    <row r="10" spans="1:5" x14ac:dyDescent="0.35">
      <c r="A10" s="2">
        <v>8</v>
      </c>
      <c r="B10" s="7">
        <f>B9*(1+'Price+Stock predictions'!B$1)</f>
        <v>1.5938480745308423</v>
      </c>
      <c r="C10" s="7">
        <f>C9*(1+'Price+Stock predictions'!B$3)</f>
        <v>0.72138957898383349</v>
      </c>
      <c r="D10" s="7">
        <f>D9*(1+'Price+Stock predictions'!B$2)</f>
        <v>1.3685690504052741</v>
      </c>
      <c r="E10" s="7">
        <f>E9*(1+'Price+Stock predictions'!B$4)</f>
        <v>316637.09284946235</v>
      </c>
    </row>
    <row r="11" spans="1:5" x14ac:dyDescent="0.35">
      <c r="A11" s="2">
        <v>9</v>
      </c>
      <c r="B11" s="7">
        <f>B10*(1+'Price+Stock predictions'!B$1)</f>
        <v>1.6894789590026928</v>
      </c>
      <c r="C11" s="7">
        <f>C10*(1+'Price+Stock predictions'!B$3)</f>
        <v>0.69253399582448016</v>
      </c>
      <c r="D11" s="7">
        <f>D10*(1+'Price+Stock predictions'!B$2)</f>
        <v>1.4233118124214852</v>
      </c>
      <c r="E11" s="7">
        <f>E10*(1+'Price+Stock predictions'!B$4)</f>
        <v>360966.28584838711</v>
      </c>
    </row>
    <row r="12" spans="1:5" x14ac:dyDescent="0.35">
      <c r="A12" s="2">
        <v>10</v>
      </c>
      <c r="B12" s="7">
        <f>B11*(1+'Price+Stock predictions'!B$1)</f>
        <v>1.7908476965428546</v>
      </c>
      <c r="C12" s="7">
        <f>C11*(1+'Price+Stock predictions'!B$3)</f>
        <v>0.66483263599150089</v>
      </c>
      <c r="D12" s="7">
        <f>D11*(1+'Price+Stock predictions'!B$2)</f>
        <v>1.4802442849183446</v>
      </c>
      <c r="E12" s="7">
        <f>E11*(1+'Price+Stock predictions'!B$4)</f>
        <v>411501.56586716138</v>
      </c>
    </row>
    <row r="13" spans="1:5" x14ac:dyDescent="0.35">
      <c r="A13" s="2">
        <v>11</v>
      </c>
      <c r="B13" s="7">
        <f>B12*(1+'Price+Stock predictions'!B$1)</f>
        <v>1.8982985583354259</v>
      </c>
      <c r="C13" s="7">
        <f>C12*(1+'Price+Stock predictions'!B$3)</f>
        <v>0.63823933055184079</v>
      </c>
      <c r="D13" s="7">
        <f>D12*(1+'Price+Stock predictions'!B$2)</f>
        <v>1.5394540563150785</v>
      </c>
      <c r="E13" s="7">
        <f>E12*(1+'Price+Stock predictions'!B$4)</f>
        <v>469111.78508856404</v>
      </c>
    </row>
    <row r="14" spans="1:5" x14ac:dyDescent="0.35">
      <c r="A14" s="2">
        <v>12</v>
      </c>
      <c r="B14" s="7">
        <f>B13*(1+'Price+Stock predictions'!B$1)</f>
        <v>2.0121964718355514</v>
      </c>
      <c r="C14" s="7">
        <f>C13*(1+'Price+Stock predictions'!B$3)</f>
        <v>0.61270975732976718</v>
      </c>
      <c r="D14" s="7">
        <f>D13*(1+'Price+Stock predictions'!B$2)</f>
        <v>1.6010322185676817</v>
      </c>
      <c r="E14" s="7">
        <f>E13*(1+'Price+Stock predictions'!B$4)</f>
        <v>534787.43500096304</v>
      </c>
    </row>
    <row r="15" spans="1:5" x14ac:dyDescent="0.35">
      <c r="A15" s="2">
        <v>13</v>
      </c>
      <c r="B15" s="7">
        <f>B14*(1+'Price+Stock predictions'!B$1)</f>
        <v>2.1329282601456847</v>
      </c>
      <c r="C15" s="7">
        <f>C14*(1+'Price+Stock predictions'!B$3)</f>
        <v>0.58820136703657644</v>
      </c>
      <c r="D15" s="7">
        <f>D14*(1+'Price+Stock predictions'!B$2)</f>
        <v>1.6650735073103891</v>
      </c>
      <c r="E15" s="7">
        <f>E14*(1+'Price+Stock predictions'!B$4)</f>
        <v>609657.67590109794</v>
      </c>
    </row>
    <row r="16" spans="1:5" x14ac:dyDescent="0.35">
      <c r="A16" s="2">
        <v>14</v>
      </c>
      <c r="B16" s="7">
        <f>B15*(1+'Price+Stock predictions'!B$1)</f>
        <v>2.2609039557544257</v>
      </c>
      <c r="C16" s="7">
        <f>C15*(1+'Price+Stock predictions'!B$3)</f>
        <v>0.56467331235511331</v>
      </c>
      <c r="D16" s="7">
        <f>D15*(1+'Price+Stock predictions'!B$2)</f>
        <v>1.7316764476028046</v>
      </c>
      <c r="E16" s="7">
        <f>E15*(1+'Price+Stock predictions'!B$4)</f>
        <v>695009.75052725174</v>
      </c>
    </row>
    <row r="17" spans="1:5" x14ac:dyDescent="0.35">
      <c r="A17" s="2">
        <v>15</v>
      </c>
      <c r="B17" s="7">
        <f>B16*(1+'Price+Stock predictions'!B$1)</f>
        <v>2.3965581930996915</v>
      </c>
      <c r="C17" s="7">
        <f>C16*(1+'Price+Stock predictions'!B$3)</f>
        <v>0.5420863798609088</v>
      </c>
      <c r="D17" s="7">
        <f>D16*(1+'Price+Stock predictions'!B$2)</f>
        <v>1.8009435055069167</v>
      </c>
      <c r="E17" s="7">
        <f>E16*(1+'Price+Stock predictions'!B$4)</f>
        <v>792311.11560106708</v>
      </c>
    </row>
    <row r="18" spans="1:5" x14ac:dyDescent="0.35">
      <c r="A18" s="2">
        <v>16</v>
      </c>
      <c r="B18" s="7">
        <f>B17*(1+'Price+Stock predictions'!B$1)</f>
        <v>2.5403516846856733</v>
      </c>
      <c r="C18" s="7">
        <f>C17*(1+'Price+Stock predictions'!B$3)</f>
        <v>0.52040292466647242</v>
      </c>
      <c r="D18" s="7">
        <f>D17*(1+'Price+Stock predictions'!B$2)</f>
        <v>1.8729812457271935</v>
      </c>
      <c r="E18" s="7">
        <f>E17*(1+'Price+Stock predictions'!B$4)</f>
        <v>903234.67178521655</v>
      </c>
    </row>
    <row r="19" spans="1:5" x14ac:dyDescent="0.35">
      <c r="A19" s="2">
        <v>17</v>
      </c>
      <c r="B19" s="7">
        <f>B18*(1+'Price+Stock predictions'!B$1)</f>
        <v>2.692772785766814</v>
      </c>
      <c r="C19" s="7">
        <f>C18*(1+'Price+Stock predictions'!B$3)</f>
        <v>0.4995868076798135</v>
      </c>
      <c r="D19" s="7">
        <f>D18*(1+'Price+Stock predictions'!B$2)</f>
        <v>1.9479004955562813</v>
      </c>
      <c r="E19" s="7">
        <f>E18*(1+'Price+Stock predictions'!B$4)</f>
        <v>1029687.525835147</v>
      </c>
    </row>
    <row r="20" spans="1:5" x14ac:dyDescent="0.35">
      <c r="A20" s="2">
        <v>18</v>
      </c>
      <c r="B20" s="7">
        <f>B19*(1+'Price+Stock predictions'!B$1)</f>
        <v>2.8543391529128228</v>
      </c>
      <c r="C20" s="7">
        <f>C19*(1+'Price+Stock predictions'!B$3)</f>
        <v>0.47960333537262095</v>
      </c>
      <c r="D20" s="7">
        <f>D19*(1+'Price+Stock predictions'!B$2)</f>
        <v>2.0258165153785326</v>
      </c>
      <c r="E20" s="7">
        <f>E19*(1+'Price+Stock predictions'!B$4)</f>
        <v>1173843.7794520678</v>
      </c>
    </row>
    <row r="21" spans="1:5" x14ac:dyDescent="0.35">
      <c r="A21" s="2">
        <v>19</v>
      </c>
      <c r="B21" s="7">
        <f>B20*(1+'Price+Stock predictions'!B$1)</f>
        <v>3.0255995020875925</v>
      </c>
      <c r="C21" s="7">
        <f>C20*(1+'Price+Stock predictions'!B$3)</f>
        <v>0.46041920195771607</v>
      </c>
      <c r="D21" s="7">
        <f>D20*(1+'Price+Stock predictions'!B$2)</f>
        <v>2.1068491759936738</v>
      </c>
      <c r="E21" s="7">
        <f>E20*(1+'Price+Stock predictions'!B$4)</f>
        <v>1338181.9085753574</v>
      </c>
    </row>
    <row r="22" spans="1:5" x14ac:dyDescent="0.35">
      <c r="A22" s="2">
        <v>20</v>
      </c>
      <c r="B22" s="7">
        <f>B21*(1+'Price+Stock predictions'!B$1)</f>
        <v>3.2071354722128484</v>
      </c>
      <c r="C22" s="7">
        <f>C21*(1+'Price+Stock predictions'!B$3)</f>
        <v>0.44200243387940741</v>
      </c>
      <c r="D22" s="7">
        <f>D21*(1+'Price+Stock predictions'!B$2)</f>
        <v>2.1911231430334208</v>
      </c>
      <c r="E22" s="7">
        <f>E21*(1+'Price+Stock predictions'!B$4)</f>
        <v>1525527.3757759077</v>
      </c>
    </row>
    <row r="23" spans="1:5" x14ac:dyDescent="0.35">
      <c r="A23" s="2">
        <v>21</v>
      </c>
      <c r="B23" s="7">
        <f>B22*(1+'Price+Stock predictions'!B$1)</f>
        <v>3.3995636005456196</v>
      </c>
      <c r="C23" s="7">
        <f>C22*(1+'Price+Stock predictions'!B$3)</f>
        <v>0.42432233652423107</v>
      </c>
      <c r="D23" s="7">
        <f>D22*(1+'Price+Stock predictions'!B$2)</f>
        <v>2.2787680687547578</v>
      </c>
      <c r="E23" s="7">
        <f>E22*(1+'Price+Stock predictions'!B$4)</f>
        <v>1739101.2083845348</v>
      </c>
    </row>
    <row r="24" spans="1:5" x14ac:dyDescent="0.35">
      <c r="A24" s="2">
        <v>22</v>
      </c>
      <c r="B24" s="7">
        <f>B23*(1+'Price+Stock predictions'!B$1)</f>
        <v>3.6035374165783569</v>
      </c>
      <c r="C24" s="7">
        <f>C23*(1+'Price+Stock predictions'!B$3)</f>
        <v>0.40734944306326182</v>
      </c>
      <c r="D24" s="7">
        <f>D23*(1+'Price+Stock predictions'!B$2)</f>
        <v>2.369918791504948</v>
      </c>
      <c r="E24" s="7">
        <f>E23*(1+'Price+Stock predictions'!B$4)</f>
        <v>1982575.3775583699</v>
      </c>
    </row>
    <row r="25" spans="1:5" x14ac:dyDescent="0.35">
      <c r="A25" s="2">
        <v>23</v>
      </c>
      <c r="B25" s="7">
        <f>B24*(1+'Price+Stock predictions'!B$1)</f>
        <v>3.8197496615730584</v>
      </c>
      <c r="C25" s="7">
        <f>C24*(1+'Price+Stock predictions'!B$3)</f>
        <v>0.39105546534073132</v>
      </c>
      <c r="D25" s="7">
        <f>D24*(1+'Price+Stock predictions'!B$2)</f>
        <v>2.4647155431651462</v>
      </c>
      <c r="E25" s="7">
        <f>E24*(1+'Price+Stock predictions'!B$4)</f>
        <v>2260135.9304165421</v>
      </c>
    </row>
    <row r="26" spans="1:5" x14ac:dyDescent="0.35">
      <c r="A26" s="2">
        <v>24</v>
      </c>
      <c r="B26" s="7">
        <f>B25*(1+'Price+Stock predictions'!B$1)</f>
        <v>4.0489346412674418</v>
      </c>
      <c r="C26" s="7">
        <f>C25*(1+'Price+Stock predictions'!B$3)</f>
        <v>0.37541324672710208</v>
      </c>
      <c r="D26" s="7">
        <f>D25*(1+'Price+Stock predictions'!B$2)</f>
        <v>2.5633041648917523</v>
      </c>
      <c r="E26" s="7">
        <f>E25*(1+'Price+Stock predictions'!B$4)</f>
        <v>2576554.9606748582</v>
      </c>
    </row>
    <row r="27" spans="1:5" x14ac:dyDescent="0.35">
      <c r="A27" s="2">
        <v>25</v>
      </c>
      <c r="B27" s="7">
        <f>B26*(1+'Price+Stock predictions'!B$1)</f>
        <v>4.2918707197434882</v>
      </c>
      <c r="C27" s="7">
        <f>C26*(1+'Price+Stock predictions'!B$3)</f>
        <v>0.360396716858018</v>
      </c>
      <c r="D27" s="7">
        <f>D26*(1+'Price+Stock predictions'!B$2)</f>
        <v>2.6658363314874225</v>
      </c>
      <c r="E27" s="7">
        <f>E26*(1+'Price+Stock predictions'!B$4)</f>
        <v>2937272.6551693385</v>
      </c>
    </row>
    <row r="28" spans="1:5" x14ac:dyDescent="0.35">
      <c r="A28" s="2">
        <v>26</v>
      </c>
      <c r="B28" s="7">
        <f>B27*(1+'Price+Stock predictions'!B$1)</f>
        <v>4.5493829629280977</v>
      </c>
      <c r="C28" s="7">
        <f>C27*(1+'Price+Stock predictions'!B$3)</f>
        <v>0.34598084818369729</v>
      </c>
      <c r="D28" s="7">
        <f>D27*(1+'Price+Stock predictions'!B$2)</f>
        <v>2.7724697847469195</v>
      </c>
      <c r="E28" s="7">
        <f>E27*(1+'Price+Stock predictions'!B$4)</f>
        <v>3348490.826893046</v>
      </c>
    </row>
    <row r="29" spans="1:5" x14ac:dyDescent="0.35">
      <c r="A29" s="2">
        <v>27</v>
      </c>
      <c r="B29" s="7">
        <f>B28*(1+'Price+Stock predictions'!B$1)</f>
        <v>4.8223459407037836</v>
      </c>
      <c r="C29" s="7">
        <f>C28*(1+'Price+Stock predictions'!B$3)</f>
        <v>0.33214161425634936</v>
      </c>
      <c r="D29" s="7">
        <f>D28*(1+'Price+Stock predictions'!B$2)</f>
        <v>2.8833685761367964</v>
      </c>
      <c r="E29" s="7">
        <f>E28*(1+'Price+Stock predictions'!B$4)</f>
        <v>3817279.5426580729</v>
      </c>
    </row>
    <row r="30" spans="1:5" x14ac:dyDescent="0.35">
      <c r="A30" s="2">
        <v>28</v>
      </c>
      <c r="B30" s="7">
        <f>B29*(1+'Price+Stock predictions'!B$1)</f>
        <v>5.1116866971460109</v>
      </c>
      <c r="C30" s="7">
        <f>C29*(1+'Price+Stock predictions'!B$3)</f>
        <v>0.31885594968609537</v>
      </c>
      <c r="D30" s="7">
        <f>D29*(1+'Price+Stock predictions'!B$2)</f>
        <v>2.9987033191822685</v>
      </c>
      <c r="E30" s="7">
        <f>E29*(1+'Price+Stock predictions'!B$4)</f>
        <v>4351698.6786302039</v>
      </c>
    </row>
    <row r="31" spans="1:5" x14ac:dyDescent="0.35">
      <c r="A31" s="2">
        <v>29</v>
      </c>
      <c r="B31" s="7">
        <f>B30*(1+'Price+Stock predictions'!B$1)</f>
        <v>5.418387898974772</v>
      </c>
      <c r="C31" s="7">
        <f>C30*(1+'Price+Stock predictions'!B$3)</f>
        <v>0.30610171169865152</v>
      </c>
      <c r="D31" s="7">
        <f>D30*(1+'Price+Stock predictions'!B$2)</f>
        <v>3.1186514519495594</v>
      </c>
      <c r="E31" s="7">
        <f>E30*(1+'Price+Stock predictions'!B$4)</f>
        <v>4960936.4936384326</v>
      </c>
    </row>
    <row r="32" spans="1:5" x14ac:dyDescent="0.35">
      <c r="A32" s="2">
        <v>30</v>
      </c>
      <c r="B32" s="7">
        <f>B31*(1+'Price+Stock predictions'!B$1)</f>
        <v>5.7434911729132585</v>
      </c>
      <c r="C32" s="7">
        <f>C31*(1+'Price+Stock predictions'!B$3)</f>
        <v>0.29385764323070546</v>
      </c>
      <c r="D32" s="7">
        <f>D31*(1+'Price+Stock predictions'!B$2)</f>
        <v>3.2433975100275418</v>
      </c>
      <c r="E32" s="7">
        <f>E31*(1+'Price+Stock predictions'!B$4)</f>
        <v>5655467.6027478138</v>
      </c>
    </row>
    <row r="33" spans="1:5" x14ac:dyDescent="0.35">
      <c r="A33" s="2">
        <v>31</v>
      </c>
      <c r="B33" s="7">
        <f>B32*(1+'Price+Stock predictions'!B$1)</f>
        <v>6.0881006432880547</v>
      </c>
      <c r="C33" s="7">
        <f>C32*(1+'Price+Stock predictions'!B$3)</f>
        <v>0.2821033375014772</v>
      </c>
      <c r="D33" s="7">
        <f>D32*(1+'Price+Stock predictions'!B$2)</f>
        <v>3.3731334104286437</v>
      </c>
      <c r="E33" s="7">
        <f>E32*(1+'Price+Stock predictions'!B$4)</f>
        <v>6447233.0671325084</v>
      </c>
    </row>
    <row r="34" spans="1:5" x14ac:dyDescent="0.35">
      <c r="A34" s="2">
        <v>32</v>
      </c>
      <c r="B34" s="7">
        <f>B33*(1+'Price+Stock predictions'!B$1)</f>
        <v>6.4533866818853385</v>
      </c>
      <c r="C34" s="7">
        <f>C33*(1+'Price+Stock predictions'!B$3)</f>
        <v>0.27081920400141812</v>
      </c>
      <c r="D34" s="7">
        <f>D33*(1+'Price+Stock predictions'!B$2)</f>
        <v>3.5080587468457893</v>
      </c>
      <c r="E34" s="7">
        <f>E33*(1+'Price+Stock predictions'!B$4)</f>
        <v>7349845.6965310602</v>
      </c>
    </row>
    <row r="35" spans="1:5" x14ac:dyDescent="0.35">
      <c r="A35" s="2">
        <v>33</v>
      </c>
      <c r="B35" s="7">
        <f>B34*(1+'Price+Stock predictions'!B$1)</f>
        <v>6.8405898827984588</v>
      </c>
      <c r="C35" s="7">
        <f>C34*(1+'Price+Stock predictions'!B$3)</f>
        <v>0.25998643584136139</v>
      </c>
      <c r="D35" s="7">
        <f>D34*(1+'Price+Stock predictions'!B$2)</f>
        <v>3.6483810967196209</v>
      </c>
      <c r="E35" s="7">
        <f>E34*(1+'Price+Stock predictions'!B$4)</f>
        <v>8378824.0940454099</v>
      </c>
    </row>
    <row r="36" spans="1:5" x14ac:dyDescent="0.35">
      <c r="A36" s="2">
        <v>34</v>
      </c>
      <c r="B36" s="7">
        <f>B35*(1+'Price+Stock predictions'!B$1)</f>
        <v>7.2510252757663665</v>
      </c>
      <c r="C36" s="7">
        <f>C35*(1+'Price+Stock predictions'!B$3)</f>
        <v>0.24958697840770691</v>
      </c>
      <c r="D36" s="7">
        <f>D35*(1+'Price+Stock predictions'!B$2)</f>
        <v>3.7943163405884057</v>
      </c>
      <c r="E36" s="7">
        <f>E35*(1+'Price+Stock predictions'!B$4)</f>
        <v>9551859.467211768</v>
      </c>
    </row>
    <row r="37" spans="1:5" x14ac:dyDescent="0.35">
      <c r="A37" s="2">
        <v>35</v>
      </c>
      <c r="B37" s="7">
        <f>B36*(1+'Price+Stock predictions'!B$1)</f>
        <v>7.6860867923123486</v>
      </c>
      <c r="C37" s="7">
        <f>C36*(1+'Price+Stock predictions'!B$3)</f>
        <v>0.23960349927139862</v>
      </c>
      <c r="D37" s="7">
        <f>D36*(1+'Price+Stock predictions'!B$2)</f>
        <v>3.9460889942119421</v>
      </c>
      <c r="E37" s="7">
        <f>E36*(1+'Price+Stock predictions'!B$4)</f>
        <v>10889119.792621417</v>
      </c>
    </row>
    <row r="38" spans="1:5" x14ac:dyDescent="0.35">
      <c r="A38" s="2">
        <v>36</v>
      </c>
      <c r="B38" s="7">
        <f>B37*(1+'Price+Stock predictions'!B$1)</f>
        <v>8.1472519998510897</v>
      </c>
      <c r="C38" s="7">
        <f>C37*(1+'Price+Stock predictions'!B$3)</f>
        <v>0.23001935930054268</v>
      </c>
      <c r="D38" s="7">
        <f>D37*(1+'Price+Stock predictions'!B$2)</f>
        <v>4.1039325539804201</v>
      </c>
      <c r="E38" s="7">
        <f>E37*(1+'Price+Stock predictions'!B$4)</f>
        <v>12413596.563588416</v>
      </c>
    </row>
    <row r="39" spans="1:5" x14ac:dyDescent="0.35">
      <c r="A39" s="2">
        <v>37</v>
      </c>
      <c r="B39" s="7">
        <f>B38*(1+'Price+Stock predictions'!B$1)</f>
        <v>8.6360871198421556</v>
      </c>
      <c r="C39" s="7">
        <f>C38*(1+'Price+Stock predictions'!B$3)</f>
        <v>0.22081858492852097</v>
      </c>
      <c r="D39" s="7">
        <f>D38*(1+'Price+Stock predictions'!B$2)</f>
        <v>4.2680898561396372</v>
      </c>
      <c r="E39" s="7">
        <f>E38*(1+'Price+Stock predictions'!B$4)</f>
        <v>14151500.082490796</v>
      </c>
    </row>
    <row r="40" spans="1:5" x14ac:dyDescent="0.35">
      <c r="A40" s="2">
        <v>38</v>
      </c>
      <c r="B40" s="7">
        <f>B39*(1+'Price+Stock predictions'!B$1)</f>
        <v>9.1542523470326849</v>
      </c>
      <c r="C40" s="7">
        <f>C39*(1+'Price+Stock predictions'!B$3)</f>
        <v>0.21198584153138011</v>
      </c>
      <c r="D40" s="7">
        <f>D39*(1+'Price+Stock predictions'!B$2)</f>
        <v>4.438813450385223</v>
      </c>
      <c r="E40" s="7">
        <f>E39*(1+'Price+Stock predictions'!B$4)</f>
        <v>16132710.094039509</v>
      </c>
    </row>
    <row r="41" spans="1:5" x14ac:dyDescent="0.35">
      <c r="A41" s="2">
        <v>39</v>
      </c>
      <c r="B41" s="7">
        <f>B40*(1+'Price+Stock predictions'!B$1)</f>
        <v>9.7035074878546457</v>
      </c>
      <c r="C41" s="7">
        <f>C40*(1+'Price+Stock predictions'!B$3)</f>
        <v>0.20350640787012489</v>
      </c>
      <c r="D41" s="7">
        <f>D40*(1+'Price+Stock predictions'!B$2)</f>
        <v>4.6163659884006325</v>
      </c>
      <c r="E41" s="7">
        <f>E40*(1+'Price+Stock predictions'!B$4)</f>
        <v>18391289.507205043</v>
      </c>
    </row>
    <row r="42" spans="1:5" x14ac:dyDescent="0.35">
      <c r="A42" s="2">
        <v>40</v>
      </c>
      <c r="B42" s="7">
        <f>B41*(1+'Price+Stock predictions'!B$1)</f>
        <v>10.285717937125925</v>
      </c>
      <c r="C42" s="7">
        <f>C41*(1+'Price+Stock predictions'!B$3)</f>
        <v>0.19536615155531989</v>
      </c>
      <c r="D42" s="7">
        <f>D41*(1+'Price+Stock predictions'!B$2)</f>
        <v>4.8010206279366576</v>
      </c>
      <c r="E42" s="7">
        <f>E41*(1+'Price+Stock predictions'!B$4)</f>
        <v>20966070.038213752</v>
      </c>
    </row>
    <row r="43" spans="1:5" x14ac:dyDescent="0.35">
      <c r="A43" s="2">
        <v>41</v>
      </c>
      <c r="B43" s="7">
        <f>B42*(1+'Price+Stock predictions'!B$1)</f>
        <v>10.902861013353482</v>
      </c>
      <c r="C43" s="7">
        <f>C42*(1+'Price+Stock predictions'!B$3)</f>
        <v>0.18755150549310709</v>
      </c>
      <c r="D43" s="7">
        <f>D42*(1+'Price+Stock predictions'!B$2)</f>
        <v>4.993061453054124</v>
      </c>
      <c r="E43" s="7">
        <f>E42*(1+'Price+Stock predictions'!B$4)</f>
        <v>23901319.84356368</v>
      </c>
    </row>
    <row r="44" spans="1:5" x14ac:dyDescent="0.35">
      <c r="A44" s="2">
        <v>42</v>
      </c>
      <c r="B44" s="7">
        <f>B43*(1+'Price+Stock predictions'!B$1)</f>
        <v>11.557032674154691</v>
      </c>
      <c r="C44" s="7">
        <f>C43*(1+'Price+Stock predictions'!B$3)</f>
        <v>0.18004944527338279</v>
      </c>
      <c r="D44" s="7">
        <f>D43*(1+'Price+Stock predictions'!B$2)</f>
        <v>5.1927839111762895</v>
      </c>
      <c r="E44" s="7">
        <f>E43*(1+'Price+Stock predictions'!B$4)</f>
        <v>27247504.621662598</v>
      </c>
    </row>
    <row r="45" spans="1:5" x14ac:dyDescent="0.35">
      <c r="A45" s="2">
        <v>43</v>
      </c>
      <c r="B45" s="7">
        <f>B44*(1+'Price+Stock predictions'!B$1)</f>
        <v>12.250454634603972</v>
      </c>
      <c r="C45" s="7">
        <f>C44*(1+'Price+Stock predictions'!B$3)</f>
        <v>0.17284746746244747</v>
      </c>
      <c r="D45" s="7">
        <f>D44*(1+'Price+Stock predictions'!B$2)</f>
        <v>5.4004952676233415</v>
      </c>
      <c r="E45" s="7">
        <f>E44*(1+'Price+Stock predictions'!B$4)</f>
        <v>31062155.268695366</v>
      </c>
    </row>
    <row r="46" spans="1:5" x14ac:dyDescent="0.35">
      <c r="A46" s="2">
        <v>44</v>
      </c>
      <c r="B46" s="7">
        <f>B45*(1+'Price+Stock predictions'!B$1)</f>
        <v>12.985481912680211</v>
      </c>
      <c r="C46" s="7">
        <f>C45*(1+'Price+Stock predictions'!B$3)</f>
        <v>0.16593356876394957</v>
      </c>
      <c r="D46" s="7">
        <f>D45*(1+'Price+Stock predictions'!B$2)</f>
        <v>5.6165150783282751</v>
      </c>
      <c r="E46" s="7">
        <f>E45*(1+'Price+Stock predictions'!B$4)</f>
        <v>35410857.00631272</v>
      </c>
    </row>
    <row r="47" spans="1:5" x14ac:dyDescent="0.35">
      <c r="A47" s="2">
        <v>45</v>
      </c>
      <c r="B47" s="7">
        <f>B46*(1+'Price+Stock predictions'!B$1)</f>
        <v>13.764610827441023</v>
      </c>
      <c r="C47" s="7">
        <f>C46*(1+'Price+Stock predictions'!B$3)</f>
        <v>0.15929622601339158</v>
      </c>
      <c r="D47" s="7">
        <f>D46*(1+'Price+Stock predictions'!B$2)</f>
        <v>5.8411756814614062</v>
      </c>
      <c r="E47" s="7">
        <f>E46*(1+'Price+Stock predictions'!B$4)</f>
        <v>40368376.987196505</v>
      </c>
    </row>
    <row r="48" spans="1:5" x14ac:dyDescent="0.35">
      <c r="A48" s="2">
        <v>46</v>
      </c>
      <c r="B48" s="7">
        <f>B47*(1+'Price+Stock predictions'!B$1)</f>
        <v>14.590487477087486</v>
      </c>
      <c r="C48" s="7">
        <f>C47*(1+'Price+Stock predictions'!B$3)</f>
        <v>0.15292437697285591</v>
      </c>
      <c r="D48" s="7">
        <f>D47*(1+'Price+Stock predictions'!B$2)</f>
        <v>6.0748227087198625</v>
      </c>
      <c r="E48" s="7">
        <f>E47*(1+'Price+Stock predictions'!B$4)</f>
        <v>46019949.765404023</v>
      </c>
    </row>
    <row r="49" spans="1:5" x14ac:dyDescent="0.35">
      <c r="A49" s="2">
        <v>47</v>
      </c>
      <c r="B49" s="7">
        <f>B48*(1+'Price+Stock predictions'!B$1)</f>
        <v>15.465916725712736</v>
      </c>
      <c r="C49" s="7">
        <f>C48*(1+'Price+Stock predictions'!B$3)</f>
        <v>0.14680740189394167</v>
      </c>
      <c r="D49" s="7">
        <f>D48*(1+'Price+Stock predictions'!B$2)</f>
        <v>6.317815617068657</v>
      </c>
      <c r="E49" s="7">
        <f>E48*(1+'Price+Stock predictions'!B$4)</f>
        <v>52462742.73256059</v>
      </c>
    </row>
    <row r="50" spans="1:5" x14ac:dyDescent="0.35">
      <c r="A50" s="2">
        <v>48</v>
      </c>
      <c r="B50" s="7">
        <f>B49*(1+'Price+Stock predictions'!B$1)</f>
        <v>16.393871729255501</v>
      </c>
      <c r="C50" s="7">
        <f>C49*(1+'Price+Stock predictions'!B$3)</f>
        <v>0.140935105818184</v>
      </c>
      <c r="D50" s="7">
        <f>D49*(1+'Price+Stock predictions'!B$2)</f>
        <v>6.5705282417514033</v>
      </c>
      <c r="E50" s="7">
        <f>E49*(1+'Price+Stock predictions'!B$4)</f>
        <v>59807526.715119079</v>
      </c>
    </row>
    <row r="51" spans="1:5" x14ac:dyDescent="0.35">
      <c r="A51" s="2">
        <v>49</v>
      </c>
      <c r="B51" s="7">
        <f>B50*(1+'Price+Stock predictions'!B$1)</f>
        <v>17.377504033010833</v>
      </c>
      <c r="C51" s="7">
        <f>C50*(1+'Price+Stock predictions'!B$3)</f>
        <v>0.13529770158545662</v>
      </c>
      <c r="D51" s="7">
        <f>D50*(1+'Price+Stock predictions'!B$2)</f>
        <v>6.8333493714214599</v>
      </c>
      <c r="E51" s="7">
        <f>E50*(1+'Price+Stock predictions'!B$4)</f>
        <v>68180580.455235764</v>
      </c>
    </row>
    <row r="52" spans="1:5" x14ac:dyDescent="0.35">
      <c r="A52" s="2">
        <v>50</v>
      </c>
      <c r="B52" s="7">
        <f>B51*(1+'Price+Stock predictions'!B$1)</f>
        <v>18.420154274991486</v>
      </c>
      <c r="C52" s="7">
        <f>C51*(1+'Price+Stock predictions'!B$3)</f>
        <v>0.12988579352203836</v>
      </c>
      <c r="D52" s="7">
        <f>D51*(1+'Price+Stock predictions'!B$2)</f>
        <v>7.1066833462783183</v>
      </c>
      <c r="E52" s="7">
        <f>E51*(1+'Price+Stock predictions'!B$4)</f>
        <v>77725861.718968779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2995-CAB3-4936-9688-6629CE5B8088}">
  <dimension ref="A1"/>
  <sheetViews>
    <sheetView workbookViewId="0">
      <selection activeCell="E15" sqref="E15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2E32-A69B-4357-BB05-A79BF3F1FECD}">
  <dimension ref="A1:B4"/>
  <sheetViews>
    <sheetView workbookViewId="0">
      <selection activeCell="C5" sqref="C5"/>
    </sheetView>
  </sheetViews>
  <sheetFormatPr baseColWidth="10" defaultRowHeight="14.5" x14ac:dyDescent="0.35"/>
  <cols>
    <col min="1" max="1" width="32.7265625" bestFit="1" customWidth="1"/>
  </cols>
  <sheetData>
    <row r="1" spans="1:2" x14ac:dyDescent="0.35">
      <c r="A1" s="5" t="s">
        <v>12</v>
      </c>
      <c r="B1" s="6">
        <v>0.06</v>
      </c>
    </row>
    <row r="2" spans="1:2" x14ac:dyDescent="0.35">
      <c r="A2" s="5" t="s">
        <v>13</v>
      </c>
      <c r="B2" s="6">
        <v>0.04</v>
      </c>
    </row>
    <row r="3" spans="1:2" x14ac:dyDescent="0.35">
      <c r="A3" s="5" t="s">
        <v>14</v>
      </c>
      <c r="B3" s="6">
        <v>-0.04</v>
      </c>
    </row>
    <row r="4" spans="1:2" x14ac:dyDescent="0.35">
      <c r="A4" s="5" t="s">
        <v>16</v>
      </c>
      <c r="B4" s="6">
        <v>0.14000000000000001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basic_costs</vt:lpstr>
      <vt:lpstr>constant_values</vt:lpstr>
      <vt:lpstr>location_factors</vt:lpstr>
      <vt:lpstr>time_factors</vt:lpstr>
      <vt:lpstr>subsidies</vt:lpstr>
      <vt:lpstr>Price+Stock 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Schroeder</dc:creator>
  <cp:lastModifiedBy>Patrick Schroeder</cp:lastModifiedBy>
  <dcterms:created xsi:type="dcterms:W3CDTF">2022-06-19T05:47:34Z</dcterms:created>
  <dcterms:modified xsi:type="dcterms:W3CDTF">2022-06-19T11:18:34Z</dcterms:modified>
</cp:coreProperties>
</file>