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quick\PycharmProjects\CatalystExMachina\TheKesselRun\Data\RAW\"/>
    </mc:Choice>
  </mc:AlternateContent>
  <xr:revisionPtr revIDLastSave="0" documentId="13_ncr:1_{6FCC152F-0F5F-43A5-AB2B-8D9350C46453}" xr6:coauthVersionLast="36" xr6:coauthVersionMax="36" xr10:uidLastSave="{00000000-0000-0000-0000-000000000000}"/>
  <bookViews>
    <workbookView xWindow="120" yWindow="45" windowWidth="23865" windowHeight="14040" tabRatio="738" activeTab="4" xr2:uid="{00000000-000D-0000-FFFF-FFFF00000000}"/>
  </bookViews>
  <sheets>
    <sheet name="Info 3" sheetId="6" r:id="rId1"/>
    <sheet name="RXN 3" sheetId="1" r:id="rId2"/>
    <sheet name="Info 4" sheetId="7" r:id="rId3"/>
    <sheet name="RXN 4" sheetId="2" r:id="rId4"/>
    <sheet name="Info 5" sheetId="8" r:id="rId5"/>
    <sheet name="RXN 5" sheetId="3" r:id="rId6"/>
    <sheet name="Info 6" sheetId="9" r:id="rId7"/>
    <sheet name="RXN 6" sheetId="4" r:id="rId8"/>
    <sheet name="Info 7" sheetId="10" r:id="rId9"/>
    <sheet name="RXN 7" sheetId="5" r:id="rId1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8" l="1"/>
  <c r="I5" i="8"/>
  <c r="J4" i="8"/>
  <c r="I4" i="8"/>
  <c r="J7" i="8"/>
  <c r="I7" i="8"/>
  <c r="J3" i="8" l="1"/>
  <c r="I3" i="8"/>
  <c r="E233" i="4" l="1"/>
  <c r="I233" i="4" s="1"/>
  <c r="E234" i="4"/>
  <c r="E230" i="4"/>
  <c r="I230" i="4" s="1"/>
  <c r="E228" i="4"/>
  <c r="E229" i="4"/>
  <c r="E232" i="4"/>
  <c r="F232" i="4" s="1"/>
  <c r="E225" i="4"/>
  <c r="E226" i="4"/>
  <c r="F226" i="4" s="1"/>
  <c r="E227" i="4"/>
  <c r="F227" i="4" s="1"/>
  <c r="E224" i="4"/>
  <c r="J224" i="4" s="1"/>
  <c r="E221" i="4"/>
  <c r="I221" i="4" s="1"/>
  <c r="E222" i="4"/>
  <c r="F222" i="4" s="1"/>
  <c r="E223" i="4"/>
  <c r="K221" i="4"/>
  <c r="J221" i="4"/>
  <c r="E218" i="4"/>
  <c r="E219" i="4"/>
  <c r="E220" i="4"/>
  <c r="I218" i="4"/>
  <c r="E215" i="4"/>
  <c r="K215" i="4" s="1"/>
  <c r="E216" i="4"/>
  <c r="F216" i="4" s="1"/>
  <c r="E217" i="4"/>
  <c r="E213" i="4"/>
  <c r="K213" i="4" s="1"/>
  <c r="E214" i="4"/>
  <c r="F214" i="4" s="1"/>
  <c r="I213" i="4"/>
  <c r="E222" i="5"/>
  <c r="E223" i="5"/>
  <c r="F223" i="5" s="1"/>
  <c r="E224" i="5"/>
  <c r="E219" i="5"/>
  <c r="I219" i="5" s="1"/>
  <c r="E220" i="5"/>
  <c r="E221" i="5"/>
  <c r="E216" i="5"/>
  <c r="E217" i="5"/>
  <c r="E218" i="5"/>
  <c r="F218" i="5" s="1"/>
  <c r="E213" i="5"/>
  <c r="I213" i="5" s="1"/>
  <c r="E214" i="5"/>
  <c r="E215" i="5"/>
  <c r="E210" i="5"/>
  <c r="I210" i="5" s="1"/>
  <c r="E211" i="5"/>
  <c r="E212" i="5"/>
  <c r="F212" i="5" s="1"/>
  <c r="E206" i="5"/>
  <c r="E207" i="5"/>
  <c r="E208" i="5"/>
  <c r="E203" i="5"/>
  <c r="I203" i="5" s="1"/>
  <c r="E204" i="5"/>
  <c r="E205" i="5"/>
  <c r="F205" i="5" s="1"/>
  <c r="E200" i="5"/>
  <c r="E201" i="5"/>
  <c r="F201" i="5" s="1"/>
  <c r="E202" i="5"/>
  <c r="I200" i="5"/>
  <c r="E197" i="5"/>
  <c r="I197" i="5" s="1"/>
  <c r="E198" i="5"/>
  <c r="E199" i="5"/>
  <c r="E194" i="5"/>
  <c r="E195" i="5"/>
  <c r="E196" i="5"/>
  <c r="F196" i="5" s="1"/>
  <c r="I194" i="5"/>
  <c r="E190" i="5"/>
  <c r="I190" i="5" s="1"/>
  <c r="E191" i="5"/>
  <c r="E192" i="5"/>
  <c r="E187" i="5"/>
  <c r="E188" i="5"/>
  <c r="E189" i="5"/>
  <c r="I187" i="5"/>
  <c r="E184" i="5"/>
  <c r="I184" i="5" s="1"/>
  <c r="E185" i="5"/>
  <c r="E186" i="5"/>
  <c r="E181" i="5"/>
  <c r="I181" i="5" s="1"/>
  <c r="E182" i="5"/>
  <c r="E183" i="5"/>
  <c r="E178" i="5"/>
  <c r="E179" i="5"/>
  <c r="E180" i="5"/>
  <c r="E174" i="5"/>
  <c r="E175" i="5"/>
  <c r="E176" i="5"/>
  <c r="I174" i="5"/>
  <c r="E171" i="5"/>
  <c r="E172" i="5"/>
  <c r="E173" i="5"/>
  <c r="E168" i="5"/>
  <c r="I168" i="5" s="1"/>
  <c r="E169" i="5"/>
  <c r="E170" i="5"/>
  <c r="E165" i="5"/>
  <c r="E166" i="5"/>
  <c r="E167" i="5"/>
  <c r="F167" i="5" s="1"/>
  <c r="E162" i="5"/>
  <c r="I162" i="5" s="1"/>
  <c r="E163" i="5"/>
  <c r="E164" i="5"/>
  <c r="E158" i="5"/>
  <c r="I158" i="5" s="1"/>
  <c r="E159" i="5"/>
  <c r="E160" i="5"/>
  <c r="F160" i="5" s="1"/>
  <c r="E155" i="5"/>
  <c r="E156" i="5"/>
  <c r="E157" i="5"/>
  <c r="E152" i="5"/>
  <c r="I152" i="5" s="1"/>
  <c r="E153" i="5"/>
  <c r="E154" i="5"/>
  <c r="F154" i="5" s="1"/>
  <c r="E149" i="5"/>
  <c r="E150" i="5"/>
  <c r="F150" i="5" s="1"/>
  <c r="E151" i="5"/>
  <c r="I149" i="5"/>
  <c r="E146" i="5"/>
  <c r="I146" i="5" s="1"/>
  <c r="E147" i="5"/>
  <c r="E148" i="5"/>
  <c r="E142" i="5"/>
  <c r="E143" i="5"/>
  <c r="E144" i="5"/>
  <c r="F144" i="5" s="1"/>
  <c r="I142" i="5"/>
  <c r="E139" i="5"/>
  <c r="I139" i="5" s="1"/>
  <c r="E140" i="5"/>
  <c r="E141" i="5"/>
  <c r="E136" i="5"/>
  <c r="E137" i="5"/>
  <c r="E138" i="5"/>
  <c r="I136" i="5"/>
  <c r="E133" i="5"/>
  <c r="I133" i="5" s="1"/>
  <c r="E134" i="5"/>
  <c r="E135" i="5"/>
  <c r="E130" i="5"/>
  <c r="I130" i="5" s="1"/>
  <c r="E131" i="5"/>
  <c r="E132" i="5"/>
  <c r="E126" i="5"/>
  <c r="E127" i="5"/>
  <c r="E128" i="5"/>
  <c r="E123" i="5"/>
  <c r="E124" i="5"/>
  <c r="E125" i="5"/>
  <c r="I123" i="5"/>
  <c r="E120" i="5"/>
  <c r="E121" i="5"/>
  <c r="F121" i="5" s="1"/>
  <c r="E122" i="5"/>
  <c r="E117" i="5"/>
  <c r="I117" i="5" s="1"/>
  <c r="E118" i="5"/>
  <c r="E119" i="5"/>
  <c r="E115" i="5"/>
  <c r="F115" i="5" s="1"/>
  <c r="E114" i="5"/>
  <c r="I114" i="5" s="1"/>
  <c r="E116" i="5"/>
  <c r="F116" i="5" s="1"/>
  <c r="E110" i="5"/>
  <c r="I110" i="5" s="1"/>
  <c r="E111" i="5"/>
  <c r="E112" i="5"/>
  <c r="E107" i="5"/>
  <c r="I107" i="5" s="1"/>
  <c r="E108" i="5"/>
  <c r="E109" i="5"/>
  <c r="F109" i="5" s="1"/>
  <c r="E104" i="5"/>
  <c r="I104" i="5" s="1"/>
  <c r="E105" i="5"/>
  <c r="E106" i="5"/>
  <c r="E101" i="5"/>
  <c r="I101" i="5" s="1"/>
  <c r="E102" i="5"/>
  <c r="E103" i="5"/>
  <c r="F103" i="5" s="1"/>
  <c r="E98" i="5"/>
  <c r="E99" i="5"/>
  <c r="F99" i="5" s="1"/>
  <c r="E100" i="5"/>
  <c r="I98" i="5"/>
  <c r="E96" i="5"/>
  <c r="E94" i="5"/>
  <c r="I94" i="5" s="1"/>
  <c r="E95" i="5"/>
  <c r="E91" i="5"/>
  <c r="E92" i="5"/>
  <c r="E93" i="5"/>
  <c r="F93" i="5" s="1"/>
  <c r="I91" i="5"/>
  <c r="E88" i="5"/>
  <c r="I88" i="5" s="1"/>
  <c r="E89" i="5"/>
  <c r="E90" i="5"/>
  <c r="E85" i="5"/>
  <c r="E86" i="5"/>
  <c r="E87" i="5"/>
  <c r="I85" i="5"/>
  <c r="E82" i="5"/>
  <c r="I82" i="5" s="1"/>
  <c r="E83" i="5"/>
  <c r="E84" i="5"/>
  <c r="E78" i="5"/>
  <c r="I78" i="5" s="1"/>
  <c r="E79" i="5"/>
  <c r="E80" i="5"/>
  <c r="E77" i="5"/>
  <c r="F77" i="5" s="1"/>
  <c r="E75" i="5"/>
  <c r="I75" i="5" s="1"/>
  <c r="E76" i="5"/>
  <c r="E72" i="5"/>
  <c r="E73" i="5"/>
  <c r="E74" i="5"/>
  <c r="I72" i="5"/>
  <c r="E69" i="5"/>
  <c r="E70" i="5"/>
  <c r="F70" i="5" s="1"/>
  <c r="E71" i="5"/>
  <c r="E66" i="5"/>
  <c r="I66" i="5" s="1"/>
  <c r="E67" i="5"/>
  <c r="E68" i="5"/>
  <c r="E62" i="5"/>
  <c r="E63" i="5"/>
  <c r="E64" i="5"/>
  <c r="F64" i="5" s="1"/>
  <c r="E59" i="5"/>
  <c r="I59" i="5" s="1"/>
  <c r="E60" i="5"/>
  <c r="E61" i="5"/>
  <c r="E58" i="5"/>
  <c r="E56" i="5"/>
  <c r="I56" i="5" s="1"/>
  <c r="E57" i="5"/>
  <c r="F57" i="5" s="1"/>
  <c r="E53" i="5"/>
  <c r="E54" i="5"/>
  <c r="E55" i="5"/>
  <c r="E50" i="5"/>
  <c r="I50" i="5" s="1"/>
  <c r="E51" i="5"/>
  <c r="E52" i="5"/>
  <c r="F52" i="5" s="1"/>
  <c r="E46" i="5"/>
  <c r="E47" i="5"/>
  <c r="F47" i="5" s="1"/>
  <c r="E48" i="5"/>
  <c r="I46" i="5"/>
  <c r="E43" i="5"/>
  <c r="I43" i="5" s="1"/>
  <c r="E44" i="5"/>
  <c r="E45" i="5"/>
  <c r="E40" i="5"/>
  <c r="E41" i="5"/>
  <c r="E42" i="5"/>
  <c r="F42" i="5" s="1"/>
  <c r="I40" i="5"/>
  <c r="E39" i="5"/>
  <c r="E37" i="5"/>
  <c r="I37" i="5" s="1"/>
  <c r="E38" i="5"/>
  <c r="E34" i="5"/>
  <c r="E35" i="5"/>
  <c r="E36" i="5"/>
  <c r="I34" i="5"/>
  <c r="E30" i="5"/>
  <c r="I30" i="5" s="1"/>
  <c r="E31" i="5"/>
  <c r="E32" i="5"/>
  <c r="E27" i="5"/>
  <c r="I27" i="5" s="1"/>
  <c r="E28" i="5"/>
  <c r="E29" i="5"/>
  <c r="E24" i="5"/>
  <c r="E25" i="5"/>
  <c r="E26" i="5"/>
  <c r="E21" i="5"/>
  <c r="E22" i="5"/>
  <c r="E23" i="5"/>
  <c r="I21" i="5"/>
  <c r="E18" i="5"/>
  <c r="E19" i="5"/>
  <c r="F19" i="5" s="1"/>
  <c r="E20" i="5"/>
  <c r="E14" i="5"/>
  <c r="I14" i="5" s="1"/>
  <c r="E15" i="5"/>
  <c r="E16" i="5"/>
  <c r="E11" i="5"/>
  <c r="E12" i="5"/>
  <c r="E13" i="5"/>
  <c r="F13" i="5" s="1"/>
  <c r="E8" i="5"/>
  <c r="I8" i="5" s="1"/>
  <c r="E9" i="5"/>
  <c r="E10" i="5"/>
  <c r="E5" i="5"/>
  <c r="I5" i="5" s="1"/>
  <c r="E6" i="5"/>
  <c r="E7" i="5"/>
  <c r="F7" i="5" s="1"/>
  <c r="E2" i="5"/>
  <c r="E3" i="5"/>
  <c r="E4" i="5"/>
  <c r="I269" i="4"/>
  <c r="I267" i="4"/>
  <c r="E264" i="4"/>
  <c r="E265" i="4"/>
  <c r="E266" i="4"/>
  <c r="F266" i="4" s="1"/>
  <c r="E263" i="4"/>
  <c r="I263" i="4" s="1"/>
  <c r="E260" i="4"/>
  <c r="E261" i="4"/>
  <c r="E262" i="4"/>
  <c r="I260" i="4"/>
  <c r="E257" i="4"/>
  <c r="I257" i="4" s="1"/>
  <c r="E258" i="4"/>
  <c r="E259" i="4"/>
  <c r="F259" i="4" s="1"/>
  <c r="E254" i="4"/>
  <c r="I254" i="4" s="1"/>
  <c r="E255" i="4"/>
  <c r="F255" i="4" s="1"/>
  <c r="E256" i="4"/>
  <c r="F256" i="4" s="1"/>
  <c r="E252" i="4"/>
  <c r="E253" i="4"/>
  <c r="F253" i="4" s="1"/>
  <c r="E250" i="4"/>
  <c r="I250" i="4" s="1"/>
  <c r="E248" i="4"/>
  <c r="J248" i="4" s="1"/>
  <c r="E249" i="4"/>
  <c r="E245" i="4"/>
  <c r="I245" i="4" s="1"/>
  <c r="E246" i="4"/>
  <c r="E247" i="4"/>
  <c r="F247" i="4" s="1"/>
  <c r="E244" i="4"/>
  <c r="I244" i="4" s="1"/>
  <c r="E241" i="4"/>
  <c r="K241" i="4" s="1"/>
  <c r="E242" i="4"/>
  <c r="E243" i="4"/>
  <c r="F243" i="4" s="1"/>
  <c r="I241" i="4"/>
  <c r="E238" i="4"/>
  <c r="I238" i="4" s="1"/>
  <c r="E239" i="4"/>
  <c r="E240" i="4"/>
  <c r="E235" i="4"/>
  <c r="K235" i="4" s="1"/>
  <c r="E236" i="4"/>
  <c r="E237" i="4"/>
  <c r="I235" i="4"/>
  <c r="I210" i="4"/>
  <c r="I208" i="4"/>
  <c r="E205" i="4"/>
  <c r="E206" i="4"/>
  <c r="F206" i="4" s="1"/>
  <c r="E207" i="4"/>
  <c r="F207" i="4" s="1"/>
  <c r="E204" i="4"/>
  <c r="J204" i="4" s="1"/>
  <c r="E201" i="4"/>
  <c r="E202" i="4"/>
  <c r="F202" i="4" s="1"/>
  <c r="E203" i="4"/>
  <c r="E198" i="4"/>
  <c r="E199" i="4"/>
  <c r="E200" i="4"/>
  <c r="E195" i="4"/>
  <c r="J195" i="4" s="1"/>
  <c r="E196" i="4"/>
  <c r="E197" i="4"/>
  <c r="E193" i="4"/>
  <c r="J193" i="4" s="1"/>
  <c r="E194" i="4"/>
  <c r="E191" i="4"/>
  <c r="F191" i="4" s="1"/>
  <c r="E189" i="4"/>
  <c r="E190" i="4"/>
  <c r="I189" i="4"/>
  <c r="E186" i="4"/>
  <c r="I186" i="4" s="1"/>
  <c r="E187" i="4"/>
  <c r="E188" i="4"/>
  <c r="E185" i="4"/>
  <c r="I185" i="4" s="1"/>
  <c r="E182" i="4"/>
  <c r="I182" i="4" s="1"/>
  <c r="E183" i="4"/>
  <c r="F183" i="4" s="1"/>
  <c r="E184" i="4"/>
  <c r="E179" i="4"/>
  <c r="E180" i="4"/>
  <c r="F180" i="4" s="1"/>
  <c r="E181" i="4"/>
  <c r="E176" i="4"/>
  <c r="J176" i="4" s="1"/>
  <c r="E177" i="4"/>
  <c r="F177" i="4" s="1"/>
  <c r="E178" i="4"/>
  <c r="E174" i="4"/>
  <c r="K174" i="4" s="1"/>
  <c r="E175" i="4"/>
  <c r="F175" i="4" s="1"/>
  <c r="E171" i="4"/>
  <c r="F171" i="4" s="1"/>
  <c r="I171" i="4"/>
  <c r="E169" i="4"/>
  <c r="I169" i="4" s="1"/>
  <c r="E170" i="4"/>
  <c r="E166" i="4"/>
  <c r="F166" i="4" s="1"/>
  <c r="E167" i="4"/>
  <c r="F167" i="4" s="1"/>
  <c r="E168" i="4"/>
  <c r="E165" i="4"/>
  <c r="J165" i="4" s="1"/>
  <c r="E162" i="4"/>
  <c r="E163" i="4"/>
  <c r="E164" i="4"/>
  <c r="F164" i="4" s="1"/>
  <c r="I162" i="4"/>
  <c r="E159" i="4"/>
  <c r="I159" i="4" s="1"/>
  <c r="E160" i="4"/>
  <c r="E161" i="4"/>
  <c r="E156" i="4"/>
  <c r="I156" i="4" s="1"/>
  <c r="E157" i="4"/>
  <c r="E158" i="4"/>
  <c r="F158" i="4" s="1"/>
  <c r="E154" i="4"/>
  <c r="I154" i="4" s="1"/>
  <c r="E155" i="4"/>
  <c r="F155" i="4" s="1"/>
  <c r="E152" i="4"/>
  <c r="I152" i="4" s="1"/>
  <c r="E150" i="4"/>
  <c r="E151" i="4"/>
  <c r="F151" i="4" s="1"/>
  <c r="I150" i="4"/>
  <c r="E147" i="4"/>
  <c r="I147" i="4" s="1"/>
  <c r="E148" i="4"/>
  <c r="F148" i="4" s="1"/>
  <c r="E149" i="4"/>
  <c r="F149" i="4" s="1"/>
  <c r="E146" i="4"/>
  <c r="I146" i="4" s="1"/>
  <c r="I143" i="4"/>
  <c r="E140" i="4"/>
  <c r="K140" i="4" s="1"/>
  <c r="E141" i="4"/>
  <c r="E142" i="4"/>
  <c r="I140" i="4"/>
  <c r="E137" i="4"/>
  <c r="I137" i="4" s="1"/>
  <c r="E138" i="4"/>
  <c r="F138" i="4" s="1"/>
  <c r="E139" i="4"/>
  <c r="E135" i="4"/>
  <c r="F135" i="4" s="1"/>
  <c r="E136" i="4"/>
  <c r="E133" i="4"/>
  <c r="F133" i="4" s="1"/>
  <c r="I133" i="4"/>
  <c r="E131" i="4"/>
  <c r="I131" i="4" s="1"/>
  <c r="E132" i="4"/>
  <c r="E128" i="4"/>
  <c r="E129" i="4"/>
  <c r="E130" i="4"/>
  <c r="E127" i="4"/>
  <c r="I127" i="4" s="1"/>
  <c r="E124" i="4"/>
  <c r="I124" i="4" s="1"/>
  <c r="E125" i="4"/>
  <c r="F125" i="4" s="1"/>
  <c r="E126" i="4"/>
  <c r="E121" i="4"/>
  <c r="I121" i="4" s="1"/>
  <c r="E122" i="4"/>
  <c r="E123" i="4"/>
  <c r="F123" i="4" s="1"/>
  <c r="E118" i="4"/>
  <c r="I118" i="4" s="1"/>
  <c r="E119" i="4"/>
  <c r="F119" i="4" s="1"/>
  <c r="E120" i="4"/>
  <c r="F120" i="4" s="1"/>
  <c r="E116" i="4"/>
  <c r="E117" i="4"/>
  <c r="F117" i="4" s="1"/>
  <c r="I116" i="4"/>
  <c r="E114" i="4"/>
  <c r="I114" i="4" s="1"/>
  <c r="E112" i="4"/>
  <c r="I112" i="4" s="1"/>
  <c r="E113" i="4"/>
  <c r="F113" i="4" s="1"/>
  <c r="E109" i="4"/>
  <c r="I109" i="4" s="1"/>
  <c r="E110" i="4"/>
  <c r="F110" i="4" s="1"/>
  <c r="E111" i="4"/>
  <c r="F111" i="4" s="1"/>
  <c r="E108" i="4"/>
  <c r="I108" i="4"/>
  <c r="E105" i="4"/>
  <c r="K105" i="4" s="1"/>
  <c r="E106" i="4"/>
  <c r="E107" i="4"/>
  <c r="E102" i="4"/>
  <c r="F102" i="4" s="1"/>
  <c r="E103" i="4"/>
  <c r="E104" i="4"/>
  <c r="E99" i="4"/>
  <c r="I99" i="4" s="1"/>
  <c r="E100" i="4"/>
  <c r="E101" i="4"/>
  <c r="F101" i="4" s="1"/>
  <c r="E97" i="4"/>
  <c r="K97" i="4" s="1"/>
  <c r="E98" i="4"/>
  <c r="E95" i="4"/>
  <c r="F95" i="4" s="1"/>
  <c r="E93" i="4"/>
  <c r="I93" i="4" s="1"/>
  <c r="E94" i="4"/>
  <c r="E90" i="4"/>
  <c r="F90" i="4" s="1"/>
  <c r="E91" i="4"/>
  <c r="E92" i="4"/>
  <c r="E89" i="4"/>
  <c r="F89" i="4" s="1"/>
  <c r="E86" i="4"/>
  <c r="I86" i="4" s="1"/>
  <c r="E87" i="4"/>
  <c r="F87" i="4" s="1"/>
  <c r="E88" i="4"/>
  <c r="F88" i="4" s="1"/>
  <c r="E83" i="4"/>
  <c r="I83" i="4" s="1"/>
  <c r="E84" i="4"/>
  <c r="E85" i="4"/>
  <c r="E80" i="4"/>
  <c r="I80" i="4" s="1"/>
  <c r="E81" i="4"/>
  <c r="F81" i="4" s="1"/>
  <c r="E82" i="4"/>
  <c r="F82" i="4" s="1"/>
  <c r="E78" i="4"/>
  <c r="I78" i="4" s="1"/>
  <c r="E79" i="4"/>
  <c r="F79" i="4" s="1"/>
  <c r="E76" i="4"/>
  <c r="I76" i="4" s="1"/>
  <c r="E74" i="4"/>
  <c r="I74" i="4" s="1"/>
  <c r="E75" i="4"/>
  <c r="F75" i="4" s="1"/>
  <c r="E71" i="4"/>
  <c r="I71" i="4" s="1"/>
  <c r="E72" i="4"/>
  <c r="E73" i="4"/>
  <c r="F73" i="4" s="1"/>
  <c r="E70" i="4"/>
  <c r="F70" i="4" s="1"/>
  <c r="I70" i="4"/>
  <c r="E67" i="4"/>
  <c r="F67" i="4" s="1"/>
  <c r="E68" i="4"/>
  <c r="E69" i="4"/>
  <c r="E64" i="4"/>
  <c r="K64" i="4" s="1"/>
  <c r="E65" i="4"/>
  <c r="E66" i="4"/>
  <c r="F66" i="4" s="1"/>
  <c r="I64" i="4"/>
  <c r="E61" i="4"/>
  <c r="I61" i="4" s="1"/>
  <c r="E62" i="4"/>
  <c r="E63" i="4"/>
  <c r="E59" i="4"/>
  <c r="K59" i="4" s="1"/>
  <c r="E60" i="4"/>
  <c r="E57" i="4"/>
  <c r="F57" i="4" s="1"/>
  <c r="I57" i="4"/>
  <c r="E55" i="4"/>
  <c r="I55" i="4" s="1"/>
  <c r="E56" i="4"/>
  <c r="E52" i="4"/>
  <c r="E53" i="4"/>
  <c r="E54" i="4"/>
  <c r="F54" i="4" s="1"/>
  <c r="E51" i="4"/>
  <c r="I51" i="4" s="1"/>
  <c r="E48" i="4"/>
  <c r="I48" i="4" s="1"/>
  <c r="E49" i="4"/>
  <c r="F49" i="4" s="1"/>
  <c r="E50" i="4"/>
  <c r="F50" i="4" s="1"/>
  <c r="E45" i="4"/>
  <c r="I45" i="4" s="1"/>
  <c r="E46" i="4"/>
  <c r="F46" i="4" s="1"/>
  <c r="E47" i="4"/>
  <c r="F47" i="4" s="1"/>
  <c r="E42" i="4"/>
  <c r="I42" i="4" s="1"/>
  <c r="E43" i="4"/>
  <c r="E44" i="4"/>
  <c r="F44" i="4" s="1"/>
  <c r="E40" i="4"/>
  <c r="I40" i="4" s="1"/>
  <c r="E41" i="4"/>
  <c r="F41" i="4" s="1"/>
  <c r="E38" i="4"/>
  <c r="I38" i="4" s="1"/>
  <c r="E36" i="4"/>
  <c r="I36" i="4" s="1"/>
  <c r="E37" i="4"/>
  <c r="F37" i="4" s="1"/>
  <c r="E34" i="4"/>
  <c r="J33" i="4" s="1"/>
  <c r="E35" i="4"/>
  <c r="F35" i="4" s="1"/>
  <c r="I33" i="4"/>
  <c r="I32" i="4"/>
  <c r="I29" i="4"/>
  <c r="E26" i="4"/>
  <c r="K26" i="4" s="1"/>
  <c r="E27" i="4"/>
  <c r="E28" i="4"/>
  <c r="I26" i="4"/>
  <c r="E23" i="4"/>
  <c r="K23" i="4" s="1"/>
  <c r="I21" i="4"/>
  <c r="I3" i="9"/>
  <c r="E19" i="4"/>
  <c r="I19" i="4" s="1"/>
  <c r="E17" i="4"/>
  <c r="E18" i="4"/>
  <c r="I17" i="4"/>
  <c r="E14" i="4"/>
  <c r="F14" i="4" s="1"/>
  <c r="E15" i="4"/>
  <c r="E16" i="4"/>
  <c r="E13" i="4"/>
  <c r="F13" i="4" s="1"/>
  <c r="E10" i="4"/>
  <c r="I10" i="4" s="1"/>
  <c r="E11" i="4"/>
  <c r="E12" i="4"/>
  <c r="F12" i="4" s="1"/>
  <c r="E7" i="4"/>
  <c r="I7" i="4" s="1"/>
  <c r="E8" i="4"/>
  <c r="F8" i="4" s="1"/>
  <c r="E9" i="4"/>
  <c r="F9" i="4" s="1"/>
  <c r="E2" i="4"/>
  <c r="I2" i="4" s="1"/>
  <c r="E3" i="4"/>
  <c r="E4" i="4"/>
  <c r="I4" i="4" s="1"/>
  <c r="E5" i="4"/>
  <c r="E6" i="4"/>
  <c r="E432" i="3"/>
  <c r="F432" i="3" s="1"/>
  <c r="E433" i="3"/>
  <c r="E434" i="3"/>
  <c r="F434" i="3" s="1"/>
  <c r="E429" i="3"/>
  <c r="E430" i="3"/>
  <c r="F430" i="3" s="1"/>
  <c r="E431" i="3"/>
  <c r="F431" i="3"/>
  <c r="E426" i="3"/>
  <c r="F426" i="3" s="1"/>
  <c r="E427" i="3"/>
  <c r="E428" i="3"/>
  <c r="F428" i="3" s="1"/>
  <c r="E423" i="3"/>
  <c r="F423" i="3" s="1"/>
  <c r="E424" i="3"/>
  <c r="F424" i="3"/>
  <c r="E425" i="3"/>
  <c r="E419" i="3"/>
  <c r="F419" i="3" s="1"/>
  <c r="E420" i="3"/>
  <c r="I419" i="3" s="1"/>
  <c r="J419" i="3" s="1"/>
  <c r="E421" i="3"/>
  <c r="F421" i="3"/>
  <c r="E422" i="3"/>
  <c r="F422" i="3" s="1"/>
  <c r="E416" i="3"/>
  <c r="F416" i="3" s="1"/>
  <c r="E417" i="3"/>
  <c r="E418" i="3"/>
  <c r="F418" i="3" s="1"/>
  <c r="E411" i="3"/>
  <c r="F411" i="3"/>
  <c r="E412" i="3"/>
  <c r="F412" i="3" s="1"/>
  <c r="E413" i="3"/>
  <c r="F413" i="3" s="1"/>
  <c r="E414" i="3"/>
  <c r="F414" i="3" s="1"/>
  <c r="E415" i="3"/>
  <c r="F415" i="3"/>
  <c r="E408" i="3"/>
  <c r="F408" i="3" s="1"/>
  <c r="E409" i="3"/>
  <c r="E410" i="3"/>
  <c r="F410" i="3" s="1"/>
  <c r="E405" i="3"/>
  <c r="I405" i="3" s="1"/>
  <c r="J405" i="3" s="1"/>
  <c r="E406" i="3"/>
  <c r="F406" i="3" s="1"/>
  <c r="E407" i="3"/>
  <c r="F407" i="3" s="1"/>
  <c r="E401" i="3"/>
  <c r="F401" i="3" s="1"/>
  <c r="E402" i="3"/>
  <c r="F402" i="3" s="1"/>
  <c r="E403" i="3"/>
  <c r="F403" i="3" s="1"/>
  <c r="E398" i="3"/>
  <c r="F398" i="3" s="1"/>
  <c r="K398" i="3" s="1"/>
  <c r="E399" i="3"/>
  <c r="F399" i="3" s="1"/>
  <c r="E400" i="3"/>
  <c r="F400" i="3" s="1"/>
  <c r="E395" i="3"/>
  <c r="E396" i="3"/>
  <c r="F396" i="3" s="1"/>
  <c r="E397" i="3"/>
  <c r="F397" i="3" s="1"/>
  <c r="E392" i="3"/>
  <c r="F392" i="3" s="1"/>
  <c r="E393" i="3"/>
  <c r="F393" i="3" s="1"/>
  <c r="E394" i="3"/>
  <c r="I392" i="3" s="1"/>
  <c r="J392" i="3" s="1"/>
  <c r="E388" i="3"/>
  <c r="F388" i="3" s="1"/>
  <c r="E389" i="3"/>
  <c r="F389" i="3"/>
  <c r="E390" i="3"/>
  <c r="F390" i="3" s="1"/>
  <c r="E391" i="3"/>
  <c r="F391" i="3" s="1"/>
  <c r="E385" i="3"/>
  <c r="F385" i="3"/>
  <c r="E386" i="3"/>
  <c r="F386" i="3"/>
  <c r="E387" i="3"/>
  <c r="F387" i="3" s="1"/>
  <c r="E380" i="3"/>
  <c r="E381" i="3"/>
  <c r="F381" i="3" s="1"/>
  <c r="E382" i="3"/>
  <c r="F382" i="3" s="1"/>
  <c r="E383" i="3"/>
  <c r="F383" i="3"/>
  <c r="E384" i="3"/>
  <c r="F384" i="3" s="1"/>
  <c r="E377" i="3"/>
  <c r="F377" i="3" s="1"/>
  <c r="E378" i="3"/>
  <c r="F378" i="3"/>
  <c r="E379" i="3"/>
  <c r="F379" i="3" s="1"/>
  <c r="E374" i="3"/>
  <c r="F374" i="3"/>
  <c r="E375" i="3"/>
  <c r="E376" i="3"/>
  <c r="F376" i="3" s="1"/>
  <c r="E370" i="3"/>
  <c r="I370" i="3" s="1"/>
  <c r="J370" i="3" s="1"/>
  <c r="F370" i="3"/>
  <c r="E371" i="3"/>
  <c r="F371" i="3" s="1"/>
  <c r="E372" i="3"/>
  <c r="F372" i="3" s="1"/>
  <c r="E367" i="3"/>
  <c r="F367" i="3" s="1"/>
  <c r="E368" i="3"/>
  <c r="F368" i="3" s="1"/>
  <c r="E369" i="3"/>
  <c r="F369" i="3" s="1"/>
  <c r="E364" i="3"/>
  <c r="F364" i="3" s="1"/>
  <c r="E365" i="3"/>
  <c r="F365" i="3" s="1"/>
  <c r="E366" i="3"/>
  <c r="F366" i="3" s="1"/>
  <c r="E361" i="3"/>
  <c r="E362" i="3"/>
  <c r="F362" i="3" s="1"/>
  <c r="E363" i="3"/>
  <c r="F363" i="3" s="1"/>
  <c r="E357" i="3"/>
  <c r="F357" i="3" s="1"/>
  <c r="E358" i="3"/>
  <c r="F358" i="3" s="1"/>
  <c r="E359" i="3"/>
  <c r="F359" i="3" s="1"/>
  <c r="E360" i="3"/>
  <c r="F360" i="3" s="1"/>
  <c r="E354" i="3"/>
  <c r="F354" i="3"/>
  <c r="E355" i="3"/>
  <c r="F355" i="3" s="1"/>
  <c r="E356" i="3"/>
  <c r="F356" i="3" s="1"/>
  <c r="E349" i="3"/>
  <c r="F349" i="3" s="1"/>
  <c r="E350" i="3"/>
  <c r="E351" i="3"/>
  <c r="F351" i="3" s="1"/>
  <c r="E352" i="3"/>
  <c r="F352" i="3" s="1"/>
  <c r="E353" i="3"/>
  <c r="F353" i="3"/>
  <c r="E346" i="3"/>
  <c r="F346" i="3" s="1"/>
  <c r="E347" i="3"/>
  <c r="F347" i="3" s="1"/>
  <c r="E348" i="3"/>
  <c r="F348" i="3" s="1"/>
  <c r="E343" i="3"/>
  <c r="F343" i="3" s="1"/>
  <c r="E344" i="3"/>
  <c r="E345" i="3"/>
  <c r="F345" i="3"/>
  <c r="E339" i="3"/>
  <c r="F339" i="3"/>
  <c r="E340" i="3"/>
  <c r="F340" i="3" s="1"/>
  <c r="E341" i="3"/>
  <c r="F341" i="3" s="1"/>
  <c r="E336" i="3"/>
  <c r="F336" i="3" s="1"/>
  <c r="E337" i="3"/>
  <c r="F337" i="3" s="1"/>
  <c r="E338" i="3"/>
  <c r="F338" i="3" s="1"/>
  <c r="E333" i="3"/>
  <c r="I333" i="3" s="1"/>
  <c r="J333" i="3" s="1"/>
  <c r="E334" i="3"/>
  <c r="F334" i="3" s="1"/>
  <c r="E335" i="3"/>
  <c r="F335" i="3" s="1"/>
  <c r="E330" i="3"/>
  <c r="F330" i="3" s="1"/>
  <c r="E331" i="3"/>
  <c r="F331" i="3" s="1"/>
  <c r="E332" i="3"/>
  <c r="F332" i="3" s="1"/>
  <c r="E326" i="3"/>
  <c r="E327" i="3"/>
  <c r="F327" i="3" s="1"/>
  <c r="E328" i="3"/>
  <c r="F328" i="3"/>
  <c r="E329" i="3"/>
  <c r="F329" i="3" s="1"/>
  <c r="E323" i="3"/>
  <c r="F323" i="3" s="1"/>
  <c r="E324" i="3"/>
  <c r="F324" i="3" s="1"/>
  <c r="E325" i="3"/>
  <c r="F325" i="3" s="1"/>
  <c r="E318" i="3"/>
  <c r="F318" i="3" s="1"/>
  <c r="E319" i="3"/>
  <c r="F319" i="3"/>
  <c r="E320" i="3"/>
  <c r="F320" i="3" s="1"/>
  <c r="E321" i="3"/>
  <c r="F321" i="3" s="1"/>
  <c r="E322" i="3"/>
  <c r="F322" i="3"/>
  <c r="E315" i="3"/>
  <c r="F315" i="3" s="1"/>
  <c r="E316" i="3"/>
  <c r="F316" i="3"/>
  <c r="E317" i="3"/>
  <c r="E312" i="3"/>
  <c r="F312" i="3" s="1"/>
  <c r="E313" i="3"/>
  <c r="F313" i="3"/>
  <c r="E314" i="3"/>
  <c r="F314" i="3" s="1"/>
  <c r="E308" i="3"/>
  <c r="F308" i="3"/>
  <c r="E309" i="3"/>
  <c r="E310" i="3"/>
  <c r="F310" i="3" s="1"/>
  <c r="E305" i="3"/>
  <c r="F305" i="3"/>
  <c r="E306" i="3"/>
  <c r="F306" i="3" s="1"/>
  <c r="E307" i="3"/>
  <c r="F307" i="3" s="1"/>
  <c r="E302" i="3"/>
  <c r="F302" i="3" s="1"/>
  <c r="E303" i="3"/>
  <c r="F303" i="3"/>
  <c r="E304" i="3"/>
  <c r="F304" i="3" s="1"/>
  <c r="E299" i="3"/>
  <c r="F299" i="3"/>
  <c r="E300" i="3"/>
  <c r="F300" i="3" s="1"/>
  <c r="E301" i="3"/>
  <c r="F301" i="3" s="1"/>
  <c r="I299" i="3"/>
  <c r="J299" i="3" s="1"/>
  <c r="E295" i="3"/>
  <c r="F295" i="3" s="1"/>
  <c r="K295" i="3" s="1"/>
  <c r="E296" i="3"/>
  <c r="F296" i="3" s="1"/>
  <c r="E297" i="3"/>
  <c r="F297" i="3" s="1"/>
  <c r="E298" i="3"/>
  <c r="F298" i="3" s="1"/>
  <c r="E292" i="3"/>
  <c r="F292" i="3" s="1"/>
  <c r="E293" i="3"/>
  <c r="F293" i="3" s="1"/>
  <c r="E294" i="3"/>
  <c r="E287" i="3"/>
  <c r="F287" i="3" s="1"/>
  <c r="E288" i="3"/>
  <c r="F288" i="3"/>
  <c r="E289" i="3"/>
  <c r="F289" i="3" s="1"/>
  <c r="E290" i="3"/>
  <c r="F290" i="3" s="1"/>
  <c r="E291" i="3"/>
  <c r="F291" i="3" s="1"/>
  <c r="E284" i="3"/>
  <c r="E285" i="3"/>
  <c r="F285" i="3" s="1"/>
  <c r="E286" i="3"/>
  <c r="F286" i="3" s="1"/>
  <c r="E281" i="3"/>
  <c r="F281" i="3" s="1"/>
  <c r="E282" i="3"/>
  <c r="F282" i="3" s="1"/>
  <c r="E283" i="3"/>
  <c r="E277" i="3"/>
  <c r="F277" i="3" s="1"/>
  <c r="E278" i="3"/>
  <c r="F278" i="3"/>
  <c r="E279" i="3"/>
  <c r="F279" i="3" s="1"/>
  <c r="E274" i="3"/>
  <c r="F274" i="3" s="1"/>
  <c r="E275" i="3"/>
  <c r="F275" i="3" s="1"/>
  <c r="E276" i="3"/>
  <c r="F276" i="3"/>
  <c r="E271" i="3"/>
  <c r="F271" i="3"/>
  <c r="E272" i="3"/>
  <c r="F272" i="3" s="1"/>
  <c r="E273" i="3"/>
  <c r="F273" i="3" s="1"/>
  <c r="E268" i="3"/>
  <c r="F268" i="3"/>
  <c r="E269" i="3"/>
  <c r="F269" i="3" s="1"/>
  <c r="E270" i="3"/>
  <c r="F270" i="3" s="1"/>
  <c r="E264" i="3"/>
  <c r="F264" i="3" s="1"/>
  <c r="E265" i="3"/>
  <c r="F265" i="3" s="1"/>
  <c r="E266" i="3"/>
  <c r="F266" i="3" s="1"/>
  <c r="E267" i="3"/>
  <c r="F267" i="3"/>
  <c r="E261" i="3"/>
  <c r="F261" i="3" s="1"/>
  <c r="E262" i="3"/>
  <c r="F262" i="3" s="1"/>
  <c r="E263" i="3"/>
  <c r="E256" i="3"/>
  <c r="F256" i="3" s="1"/>
  <c r="E257" i="3"/>
  <c r="F257" i="3"/>
  <c r="E258" i="3"/>
  <c r="E259" i="3"/>
  <c r="F259" i="3" s="1"/>
  <c r="E260" i="3"/>
  <c r="F260" i="3" s="1"/>
  <c r="E253" i="3"/>
  <c r="F253" i="3"/>
  <c r="E254" i="3"/>
  <c r="F254" i="3"/>
  <c r="E255" i="3"/>
  <c r="F255" i="3" s="1"/>
  <c r="E250" i="3"/>
  <c r="F250" i="3" s="1"/>
  <c r="E251" i="3"/>
  <c r="F251" i="3" s="1"/>
  <c r="E252" i="3"/>
  <c r="F252" i="3"/>
  <c r="K250" i="3"/>
  <c r="E246" i="3"/>
  <c r="F246" i="3" s="1"/>
  <c r="E247" i="3"/>
  <c r="F247" i="3" s="1"/>
  <c r="E248" i="3"/>
  <c r="F248" i="3"/>
  <c r="E243" i="3"/>
  <c r="F243" i="3" s="1"/>
  <c r="E244" i="3"/>
  <c r="F244" i="3"/>
  <c r="E245" i="3"/>
  <c r="E240" i="3"/>
  <c r="F240" i="3" s="1"/>
  <c r="E241" i="3"/>
  <c r="E242" i="3"/>
  <c r="F242" i="3" s="1"/>
  <c r="E237" i="3"/>
  <c r="E238" i="3"/>
  <c r="F238" i="3"/>
  <c r="E239" i="3"/>
  <c r="F239" i="3" s="1"/>
  <c r="E233" i="3"/>
  <c r="E234" i="3"/>
  <c r="F234" i="3" s="1"/>
  <c r="E235" i="3"/>
  <c r="F235" i="3"/>
  <c r="E236" i="3"/>
  <c r="F236" i="3"/>
  <c r="E230" i="3"/>
  <c r="F230" i="3" s="1"/>
  <c r="E231" i="3"/>
  <c r="F231" i="3"/>
  <c r="E232" i="3"/>
  <c r="F232" i="3" s="1"/>
  <c r="E225" i="3"/>
  <c r="F225" i="3"/>
  <c r="E226" i="3"/>
  <c r="F226" i="3" s="1"/>
  <c r="E227" i="3"/>
  <c r="F227" i="3" s="1"/>
  <c r="E228" i="3"/>
  <c r="F228" i="3" s="1"/>
  <c r="E229" i="3"/>
  <c r="F229" i="3"/>
  <c r="E222" i="3"/>
  <c r="F222" i="3" s="1"/>
  <c r="E223" i="3"/>
  <c r="F223" i="3" s="1"/>
  <c r="E224" i="3"/>
  <c r="F224" i="3"/>
  <c r="I222" i="3"/>
  <c r="J222" i="3" s="1"/>
  <c r="E219" i="3"/>
  <c r="E220" i="3"/>
  <c r="F220" i="3" s="1"/>
  <c r="E221" i="3"/>
  <c r="F221" i="3" s="1"/>
  <c r="E215" i="3"/>
  <c r="F215" i="3" s="1"/>
  <c r="E216" i="3"/>
  <c r="F216" i="3"/>
  <c r="E217" i="3"/>
  <c r="F217" i="3" s="1"/>
  <c r="E212" i="3"/>
  <c r="F212" i="3" s="1"/>
  <c r="E213" i="3"/>
  <c r="E214" i="3"/>
  <c r="F214" i="3" s="1"/>
  <c r="E209" i="3"/>
  <c r="F209" i="3"/>
  <c r="E210" i="3"/>
  <c r="F210" i="3" s="1"/>
  <c r="E211" i="3"/>
  <c r="F211" i="3" s="1"/>
  <c r="E206" i="3"/>
  <c r="F206" i="3"/>
  <c r="E207" i="3"/>
  <c r="F207" i="3" s="1"/>
  <c r="E208" i="3"/>
  <c r="F208" i="3" s="1"/>
  <c r="E202" i="3"/>
  <c r="E203" i="3"/>
  <c r="F203" i="3"/>
  <c r="E204" i="3"/>
  <c r="F204" i="3" s="1"/>
  <c r="E205" i="3"/>
  <c r="F205" i="3"/>
  <c r="E199" i="3"/>
  <c r="E200" i="3"/>
  <c r="F200" i="3" s="1"/>
  <c r="E201" i="3"/>
  <c r="F201" i="3" s="1"/>
  <c r="E194" i="3"/>
  <c r="F194" i="3" s="1"/>
  <c r="E195" i="3"/>
  <c r="F195" i="3"/>
  <c r="E196" i="3"/>
  <c r="E197" i="3"/>
  <c r="F197" i="3"/>
  <c r="E198" i="3"/>
  <c r="F198" i="3" s="1"/>
  <c r="E191" i="3"/>
  <c r="E192" i="3"/>
  <c r="F192" i="3" s="1"/>
  <c r="E193" i="3"/>
  <c r="F193" i="3"/>
  <c r="E188" i="3"/>
  <c r="I188" i="3" s="1"/>
  <c r="J188" i="3" s="1"/>
  <c r="F188" i="3"/>
  <c r="E189" i="3"/>
  <c r="F189" i="3" s="1"/>
  <c r="K188" i="3" s="1"/>
  <c r="E190" i="3"/>
  <c r="F190" i="3"/>
  <c r="E184" i="3"/>
  <c r="E185" i="3"/>
  <c r="F185" i="3"/>
  <c r="E186" i="3"/>
  <c r="F186" i="3" s="1"/>
  <c r="E181" i="3"/>
  <c r="F181" i="3" s="1"/>
  <c r="E182" i="3"/>
  <c r="F182" i="3"/>
  <c r="E183" i="3"/>
  <c r="F183" i="3" s="1"/>
  <c r="E178" i="3"/>
  <c r="F178" i="3"/>
  <c r="E179" i="3"/>
  <c r="E180" i="3"/>
  <c r="F180" i="3" s="1"/>
  <c r="E175" i="3"/>
  <c r="F175" i="3" s="1"/>
  <c r="E176" i="3"/>
  <c r="F176" i="3" s="1"/>
  <c r="E177" i="3"/>
  <c r="F177" i="3" s="1"/>
  <c r="E171" i="3"/>
  <c r="F171" i="3"/>
  <c r="E172" i="3"/>
  <c r="F172" i="3" s="1"/>
  <c r="E173" i="3"/>
  <c r="F173" i="3" s="1"/>
  <c r="E174" i="3"/>
  <c r="F174" i="3"/>
  <c r="E168" i="3"/>
  <c r="F168" i="3" s="1"/>
  <c r="E169" i="3"/>
  <c r="F169" i="3" s="1"/>
  <c r="E170" i="3"/>
  <c r="F170" i="3"/>
  <c r="I168" i="3"/>
  <c r="J168" i="3" s="1"/>
  <c r="E163" i="3"/>
  <c r="F163" i="3" s="1"/>
  <c r="E164" i="3"/>
  <c r="F164" i="3" s="1"/>
  <c r="E165" i="3"/>
  <c r="F165" i="3" s="1"/>
  <c r="E166" i="3"/>
  <c r="F166" i="3" s="1"/>
  <c r="E167" i="3"/>
  <c r="F167" i="3" s="1"/>
  <c r="E160" i="3"/>
  <c r="F160" i="3" s="1"/>
  <c r="E161" i="3"/>
  <c r="F161" i="3" s="1"/>
  <c r="E162" i="3"/>
  <c r="F162" i="3" s="1"/>
  <c r="E157" i="3"/>
  <c r="F157" i="3" s="1"/>
  <c r="E158" i="3"/>
  <c r="F158" i="3" s="1"/>
  <c r="E159" i="3"/>
  <c r="F159" i="3"/>
  <c r="K157" i="3"/>
  <c r="E153" i="3"/>
  <c r="F153" i="3" s="1"/>
  <c r="E154" i="3"/>
  <c r="F154" i="3" s="1"/>
  <c r="E155" i="3"/>
  <c r="F155" i="3"/>
  <c r="I153" i="3"/>
  <c r="J153" i="3" s="1"/>
  <c r="E150" i="3"/>
  <c r="E151" i="3"/>
  <c r="F151" i="3" s="1"/>
  <c r="E152" i="3"/>
  <c r="F152" i="3" s="1"/>
  <c r="E147" i="3"/>
  <c r="F147" i="3" s="1"/>
  <c r="E148" i="3"/>
  <c r="F148" i="3"/>
  <c r="E149" i="3"/>
  <c r="F149" i="3" s="1"/>
  <c r="I147" i="3"/>
  <c r="J147" i="3" s="1"/>
  <c r="E144" i="3"/>
  <c r="F144" i="3" s="1"/>
  <c r="K144" i="3" s="1"/>
  <c r="E145" i="3"/>
  <c r="F145" i="3"/>
  <c r="E146" i="3"/>
  <c r="F146" i="3" s="1"/>
  <c r="I144" i="3"/>
  <c r="J144" i="3" s="1"/>
  <c r="E140" i="3"/>
  <c r="I140" i="3" s="1"/>
  <c r="J140" i="3" s="1"/>
  <c r="F140" i="3"/>
  <c r="E141" i="3"/>
  <c r="F141" i="3" s="1"/>
  <c r="E142" i="3"/>
  <c r="F142" i="3"/>
  <c r="E143" i="3"/>
  <c r="F143" i="3" s="1"/>
  <c r="E137" i="3"/>
  <c r="F137" i="3" s="1"/>
  <c r="E138" i="3"/>
  <c r="F138" i="3" s="1"/>
  <c r="E139" i="3"/>
  <c r="F139" i="3" s="1"/>
  <c r="E132" i="3"/>
  <c r="E133" i="3"/>
  <c r="F133" i="3" s="1"/>
  <c r="E134" i="3"/>
  <c r="F134" i="3"/>
  <c r="E135" i="3"/>
  <c r="F135" i="3" s="1"/>
  <c r="E136" i="3"/>
  <c r="F136" i="3"/>
  <c r="E129" i="3"/>
  <c r="F129" i="3"/>
  <c r="E130" i="3"/>
  <c r="F130" i="3" s="1"/>
  <c r="E131" i="3"/>
  <c r="F131" i="3" s="1"/>
  <c r="E126" i="3"/>
  <c r="F126" i="3" s="1"/>
  <c r="E127" i="3"/>
  <c r="F127" i="3" s="1"/>
  <c r="E128" i="3"/>
  <c r="F128" i="3" s="1"/>
  <c r="E122" i="3"/>
  <c r="F122" i="3" s="1"/>
  <c r="K122" i="3" s="1"/>
  <c r="E123" i="3"/>
  <c r="F123" i="3" s="1"/>
  <c r="E124" i="3"/>
  <c r="F124" i="3"/>
  <c r="I122" i="3"/>
  <c r="J122" i="3" s="1"/>
  <c r="E119" i="3"/>
  <c r="F119" i="3" s="1"/>
  <c r="E120" i="3"/>
  <c r="F120" i="3" s="1"/>
  <c r="E121" i="3"/>
  <c r="F121" i="3"/>
  <c r="K119" i="3"/>
  <c r="I119" i="3"/>
  <c r="J119" i="3" s="1"/>
  <c r="E116" i="3"/>
  <c r="I116" i="3" s="1"/>
  <c r="J116" i="3" s="1"/>
  <c r="E117" i="3"/>
  <c r="F117" i="3" s="1"/>
  <c r="E118" i="3"/>
  <c r="F118" i="3" s="1"/>
  <c r="E113" i="3"/>
  <c r="F113" i="3" s="1"/>
  <c r="K113" i="3" s="1"/>
  <c r="E114" i="3"/>
  <c r="F114" i="3"/>
  <c r="E115" i="3"/>
  <c r="F115" i="3" s="1"/>
  <c r="E109" i="3"/>
  <c r="F109" i="3" s="1"/>
  <c r="K109" i="3" s="1"/>
  <c r="E110" i="3"/>
  <c r="F110" i="3"/>
  <c r="E111" i="3"/>
  <c r="F111" i="3" s="1"/>
  <c r="E112" i="3"/>
  <c r="F112" i="3" s="1"/>
  <c r="I109" i="3"/>
  <c r="J109" i="3"/>
  <c r="E106" i="3"/>
  <c r="F106" i="3" s="1"/>
  <c r="K106" i="3" s="1"/>
  <c r="E107" i="3"/>
  <c r="F107" i="3"/>
  <c r="E108" i="3"/>
  <c r="F108" i="3" s="1"/>
  <c r="I106" i="3"/>
  <c r="J106" i="3" s="1"/>
  <c r="E101" i="3"/>
  <c r="E102" i="3"/>
  <c r="F102" i="3" s="1"/>
  <c r="E103" i="3"/>
  <c r="F103" i="3" s="1"/>
  <c r="E104" i="3"/>
  <c r="F104" i="3"/>
  <c r="E105" i="3"/>
  <c r="F105" i="3" s="1"/>
  <c r="E98" i="3"/>
  <c r="I98" i="3" s="1"/>
  <c r="J98" i="3" s="1"/>
  <c r="F98" i="3"/>
  <c r="K98" i="3" s="1"/>
  <c r="E99" i="3"/>
  <c r="F99" i="3" s="1"/>
  <c r="E100" i="3"/>
  <c r="F100" i="3" s="1"/>
  <c r="E95" i="3"/>
  <c r="E96" i="3"/>
  <c r="F96" i="3" s="1"/>
  <c r="E97" i="3"/>
  <c r="F97" i="3" s="1"/>
  <c r="E91" i="3"/>
  <c r="E92" i="3"/>
  <c r="F92" i="3" s="1"/>
  <c r="E93" i="3"/>
  <c r="F93" i="3" s="1"/>
  <c r="E88" i="3"/>
  <c r="E89" i="3"/>
  <c r="F89" i="3" s="1"/>
  <c r="E90" i="3"/>
  <c r="F90" i="3"/>
  <c r="E85" i="3"/>
  <c r="E86" i="3"/>
  <c r="F86" i="3" s="1"/>
  <c r="E87" i="3"/>
  <c r="F87" i="3" s="1"/>
  <c r="E82" i="3"/>
  <c r="E83" i="3"/>
  <c r="F83" i="3"/>
  <c r="E84" i="3"/>
  <c r="F84" i="3"/>
  <c r="E78" i="3"/>
  <c r="F78" i="3" s="1"/>
  <c r="K78" i="3" s="1"/>
  <c r="E79" i="3"/>
  <c r="F79" i="3" s="1"/>
  <c r="E80" i="3"/>
  <c r="F80" i="3"/>
  <c r="E81" i="3"/>
  <c r="F81" i="3"/>
  <c r="E75" i="3"/>
  <c r="F75" i="3" s="1"/>
  <c r="E76" i="3"/>
  <c r="F76" i="3" s="1"/>
  <c r="E77" i="3"/>
  <c r="F77" i="3" s="1"/>
  <c r="E70" i="3"/>
  <c r="E71" i="3"/>
  <c r="F71" i="3"/>
  <c r="E72" i="3"/>
  <c r="F72" i="3" s="1"/>
  <c r="E73" i="3"/>
  <c r="F73" i="3" s="1"/>
  <c r="E74" i="3"/>
  <c r="F74" i="3"/>
  <c r="E67" i="3"/>
  <c r="I67" i="3" s="1"/>
  <c r="J67" i="3" s="1"/>
  <c r="E68" i="3"/>
  <c r="F68" i="3" s="1"/>
  <c r="E69" i="3"/>
  <c r="F69" i="3" s="1"/>
  <c r="E64" i="3"/>
  <c r="E65" i="3"/>
  <c r="F65" i="3"/>
  <c r="E66" i="3"/>
  <c r="F66" i="3"/>
  <c r="E60" i="3"/>
  <c r="F60" i="3" s="1"/>
  <c r="K60" i="3" s="1"/>
  <c r="E61" i="3"/>
  <c r="F61" i="3" s="1"/>
  <c r="E62" i="3"/>
  <c r="F62" i="3" s="1"/>
  <c r="E57" i="3"/>
  <c r="I57" i="3" s="1"/>
  <c r="J57" i="3" s="1"/>
  <c r="F57" i="3"/>
  <c r="E58" i="3"/>
  <c r="F58" i="3"/>
  <c r="E59" i="3"/>
  <c r="F59" i="3" s="1"/>
  <c r="E54" i="3"/>
  <c r="F54" i="3" s="1"/>
  <c r="E55" i="3"/>
  <c r="F55" i="3" s="1"/>
  <c r="E56" i="3"/>
  <c r="F56" i="3"/>
  <c r="K54" i="3"/>
  <c r="E51" i="3"/>
  <c r="E52" i="3"/>
  <c r="F52" i="3" s="1"/>
  <c r="E53" i="3"/>
  <c r="F53" i="3" s="1"/>
  <c r="E47" i="3"/>
  <c r="E48" i="3"/>
  <c r="F48" i="3" s="1"/>
  <c r="E49" i="3"/>
  <c r="F49" i="3" s="1"/>
  <c r="E50" i="3"/>
  <c r="F50" i="3" s="1"/>
  <c r="E44" i="3"/>
  <c r="I44" i="3" s="1"/>
  <c r="J44" i="3" s="1"/>
  <c r="F44" i="3"/>
  <c r="K44" i="3" s="1"/>
  <c r="E45" i="3"/>
  <c r="F45" i="3" s="1"/>
  <c r="E46" i="3"/>
  <c r="F46" i="3" s="1"/>
  <c r="E39" i="3"/>
  <c r="E40" i="3"/>
  <c r="F40" i="3" s="1"/>
  <c r="E41" i="3"/>
  <c r="F41" i="3" s="1"/>
  <c r="E42" i="3"/>
  <c r="F42" i="3"/>
  <c r="E43" i="3"/>
  <c r="F43" i="3" s="1"/>
  <c r="E36" i="3"/>
  <c r="F36" i="3" s="1"/>
  <c r="E37" i="3"/>
  <c r="F37" i="3" s="1"/>
  <c r="E38" i="3"/>
  <c r="F38" i="3"/>
  <c r="I36" i="3"/>
  <c r="J36" i="3" s="1"/>
  <c r="E33" i="3"/>
  <c r="I33" i="3" s="1"/>
  <c r="J33" i="3" s="1"/>
  <c r="F33" i="3"/>
  <c r="K33" i="3" s="1"/>
  <c r="E34" i="3"/>
  <c r="F34" i="3" s="1"/>
  <c r="E35" i="3"/>
  <c r="F35" i="3" s="1"/>
  <c r="E29" i="3"/>
  <c r="E30" i="3"/>
  <c r="F30" i="3"/>
  <c r="E31" i="3"/>
  <c r="F31" i="3" s="1"/>
  <c r="E26" i="3"/>
  <c r="F26" i="3" s="1"/>
  <c r="E27" i="3"/>
  <c r="F27" i="3" s="1"/>
  <c r="E28" i="3"/>
  <c r="F28" i="3" s="1"/>
  <c r="E23" i="3"/>
  <c r="F23" i="3" s="1"/>
  <c r="E24" i="3"/>
  <c r="F24" i="3"/>
  <c r="E25" i="3"/>
  <c r="F25" i="3" s="1"/>
  <c r="E20" i="3"/>
  <c r="F20" i="3" s="1"/>
  <c r="E21" i="3"/>
  <c r="F21" i="3"/>
  <c r="E22" i="3"/>
  <c r="F22" i="3" s="1"/>
  <c r="E16" i="3"/>
  <c r="F16" i="3" s="1"/>
  <c r="E17" i="3"/>
  <c r="F17" i="3" s="1"/>
  <c r="E18" i="3"/>
  <c r="F18" i="3" s="1"/>
  <c r="E19" i="3"/>
  <c r="F19" i="3" s="1"/>
  <c r="E13" i="3"/>
  <c r="F13" i="3" s="1"/>
  <c r="E14" i="3"/>
  <c r="F14" i="3" s="1"/>
  <c r="E15" i="3"/>
  <c r="F15" i="3" s="1"/>
  <c r="E8" i="3"/>
  <c r="F8" i="3" s="1"/>
  <c r="E9" i="3"/>
  <c r="F9" i="3" s="1"/>
  <c r="E10" i="3"/>
  <c r="F10" i="3" s="1"/>
  <c r="E11" i="3"/>
  <c r="F11" i="3" s="1"/>
  <c r="E12" i="3"/>
  <c r="F12" i="3" s="1"/>
  <c r="E5" i="3"/>
  <c r="F5" i="3" s="1"/>
  <c r="E6" i="3"/>
  <c r="F6" i="3"/>
  <c r="E7" i="3"/>
  <c r="F7" i="3" s="1"/>
  <c r="E2" i="3"/>
  <c r="F2" i="3" s="1"/>
  <c r="E3" i="3"/>
  <c r="F3" i="3" s="1"/>
  <c r="E4" i="3"/>
  <c r="F4" i="3" s="1"/>
  <c r="E155" i="2"/>
  <c r="E156" i="2"/>
  <c r="F156" i="2" s="1"/>
  <c r="E157" i="2"/>
  <c r="F157" i="2"/>
  <c r="E158" i="2"/>
  <c r="F158" i="2" s="1"/>
  <c r="E159" i="2"/>
  <c r="E110" i="2"/>
  <c r="E111" i="2"/>
  <c r="E112" i="2"/>
  <c r="I110" i="2"/>
  <c r="J110" i="2" s="1"/>
  <c r="E142" i="2"/>
  <c r="E143" i="2"/>
  <c r="F143" i="2" s="1"/>
  <c r="E144" i="2"/>
  <c r="E139" i="2"/>
  <c r="I139" i="2" s="1"/>
  <c r="J139" i="2" s="1"/>
  <c r="E140" i="2"/>
  <c r="F140" i="2" s="1"/>
  <c r="E141" i="2"/>
  <c r="F155" i="2"/>
  <c r="E152" i="2"/>
  <c r="F152" i="2"/>
  <c r="E153" i="2"/>
  <c r="E154" i="2"/>
  <c r="F154" i="2" s="1"/>
  <c r="E149" i="2"/>
  <c r="F149" i="2" s="1"/>
  <c r="E150" i="2"/>
  <c r="F150" i="2"/>
  <c r="E151" i="2"/>
  <c r="F151" i="2"/>
  <c r="E146" i="2"/>
  <c r="F146" i="2" s="1"/>
  <c r="E147" i="2"/>
  <c r="F147" i="2" s="1"/>
  <c r="E148" i="2"/>
  <c r="F148" i="2" s="1"/>
  <c r="F144" i="2"/>
  <c r="F139" i="2"/>
  <c r="K139" i="2" s="1"/>
  <c r="F141" i="2"/>
  <c r="E136" i="2"/>
  <c r="E137" i="2"/>
  <c r="F137" i="2" s="1"/>
  <c r="E138" i="2"/>
  <c r="F138" i="2"/>
  <c r="E133" i="2"/>
  <c r="E134" i="2"/>
  <c r="F134" i="2" s="1"/>
  <c r="E135" i="2"/>
  <c r="F135" i="2" s="1"/>
  <c r="E130" i="2"/>
  <c r="I130" i="2" s="1"/>
  <c r="E131" i="2"/>
  <c r="F131" i="2"/>
  <c r="E132" i="2"/>
  <c r="F132" i="2" s="1"/>
  <c r="J130" i="2"/>
  <c r="E126" i="2"/>
  <c r="E127" i="2"/>
  <c r="F127" i="2" s="1"/>
  <c r="E128" i="2"/>
  <c r="F128" i="2"/>
  <c r="E123" i="2"/>
  <c r="F123" i="2"/>
  <c r="E124" i="2"/>
  <c r="F124" i="2" s="1"/>
  <c r="E125" i="2"/>
  <c r="F125" i="2" s="1"/>
  <c r="E120" i="2"/>
  <c r="E121" i="2"/>
  <c r="F121" i="2" s="1"/>
  <c r="E122" i="2"/>
  <c r="F122" i="2" s="1"/>
  <c r="E117" i="2"/>
  <c r="F117" i="2" s="1"/>
  <c r="K117" i="2" s="1"/>
  <c r="E118" i="2"/>
  <c r="F118" i="2" s="1"/>
  <c r="E119" i="2"/>
  <c r="F119" i="2" s="1"/>
  <c r="E114" i="2"/>
  <c r="F114" i="2" s="1"/>
  <c r="K114" i="2" s="1"/>
  <c r="E115" i="2"/>
  <c r="F115" i="2" s="1"/>
  <c r="E116" i="2"/>
  <c r="F116" i="2"/>
  <c r="F110" i="2"/>
  <c r="F111" i="2"/>
  <c r="F112" i="2"/>
  <c r="E107" i="2"/>
  <c r="I107" i="2" s="1"/>
  <c r="J107" i="2" s="1"/>
  <c r="E108" i="2"/>
  <c r="F108" i="2" s="1"/>
  <c r="E109" i="2"/>
  <c r="F109" i="2" s="1"/>
  <c r="E104" i="2"/>
  <c r="F104" i="2" s="1"/>
  <c r="E105" i="2"/>
  <c r="F105" i="2" s="1"/>
  <c r="E106" i="2"/>
  <c r="F106" i="2" s="1"/>
  <c r="I104" i="2"/>
  <c r="J104" i="2" s="1"/>
  <c r="E101" i="2"/>
  <c r="E102" i="2"/>
  <c r="F102" i="2" s="1"/>
  <c r="E103" i="2"/>
  <c r="F103" i="2" s="1"/>
  <c r="E98" i="2"/>
  <c r="I98" i="2" s="1"/>
  <c r="J98" i="2" s="1"/>
  <c r="F98" i="2"/>
  <c r="K98" i="2" s="1"/>
  <c r="E99" i="2"/>
  <c r="F99" i="2" s="1"/>
  <c r="E100" i="2"/>
  <c r="F100" i="2" s="1"/>
  <c r="E94" i="2"/>
  <c r="E95" i="2"/>
  <c r="F95" i="2"/>
  <c r="E96" i="2"/>
  <c r="F96" i="2" s="1"/>
  <c r="E91" i="2"/>
  <c r="F91" i="2" s="1"/>
  <c r="E92" i="2"/>
  <c r="F92" i="2" s="1"/>
  <c r="E93" i="2"/>
  <c r="E88" i="2"/>
  <c r="F88" i="2"/>
  <c r="E89" i="2"/>
  <c r="F89" i="2" s="1"/>
  <c r="E90" i="2"/>
  <c r="F90" i="2" s="1"/>
  <c r="E85" i="2"/>
  <c r="F85" i="2" s="1"/>
  <c r="K85" i="2" s="1"/>
  <c r="E86" i="2"/>
  <c r="F86" i="2"/>
  <c r="E87" i="2"/>
  <c r="F87" i="2"/>
  <c r="E82" i="2"/>
  <c r="F82" i="2"/>
  <c r="E83" i="2"/>
  <c r="F83" i="2" s="1"/>
  <c r="E84" i="2"/>
  <c r="F84" i="2" s="1"/>
  <c r="E78" i="2"/>
  <c r="F78" i="2" s="1"/>
  <c r="E79" i="2"/>
  <c r="I78" i="2" s="1"/>
  <c r="J78" i="2" s="1"/>
  <c r="F79" i="2"/>
  <c r="E80" i="2"/>
  <c r="F80" i="2" s="1"/>
  <c r="E75" i="2"/>
  <c r="F75" i="2" s="1"/>
  <c r="E76" i="2"/>
  <c r="F76" i="2" s="1"/>
  <c r="E77" i="2"/>
  <c r="F77" i="2"/>
  <c r="K75" i="2"/>
  <c r="I75" i="2"/>
  <c r="J75" i="2" s="1"/>
  <c r="E72" i="2"/>
  <c r="E73" i="2"/>
  <c r="F73" i="2" s="1"/>
  <c r="E74" i="2"/>
  <c r="F74" i="2" s="1"/>
  <c r="E69" i="2"/>
  <c r="E70" i="2"/>
  <c r="F70" i="2" s="1"/>
  <c r="E71" i="2"/>
  <c r="F71" i="2" s="1"/>
  <c r="E66" i="2"/>
  <c r="F66" i="2" s="1"/>
  <c r="E67" i="2"/>
  <c r="F67" i="2"/>
  <c r="E68" i="2"/>
  <c r="I66" i="2" s="1"/>
  <c r="J66" i="2" s="1"/>
  <c r="E62" i="2"/>
  <c r="F62" i="2"/>
  <c r="E63" i="2"/>
  <c r="F63" i="2"/>
  <c r="E64" i="2"/>
  <c r="F64" i="2" s="1"/>
  <c r="E59" i="2"/>
  <c r="F59" i="2" s="1"/>
  <c r="K59" i="2" s="1"/>
  <c r="E60" i="2"/>
  <c r="F60" i="2" s="1"/>
  <c r="E61" i="2"/>
  <c r="F61" i="2" s="1"/>
  <c r="E56" i="2"/>
  <c r="I56" i="2" s="1"/>
  <c r="J56" i="2" s="1"/>
  <c r="E57" i="2"/>
  <c r="F57" i="2" s="1"/>
  <c r="E58" i="2"/>
  <c r="F58" i="2" s="1"/>
  <c r="E53" i="2"/>
  <c r="F53" i="2" s="1"/>
  <c r="E54" i="2"/>
  <c r="F54" i="2"/>
  <c r="E55" i="2"/>
  <c r="F55" i="2" s="1"/>
  <c r="E50" i="2"/>
  <c r="F50" i="2" s="1"/>
  <c r="E51" i="2"/>
  <c r="F51" i="2" s="1"/>
  <c r="E52" i="2"/>
  <c r="F52" i="2"/>
  <c r="K50" i="2" s="1"/>
  <c r="I50" i="2"/>
  <c r="J50" i="2" s="1"/>
  <c r="E46" i="2"/>
  <c r="F46" i="2" s="1"/>
  <c r="K46" i="2" s="1"/>
  <c r="E47" i="2"/>
  <c r="F47" i="2" s="1"/>
  <c r="E48" i="2"/>
  <c r="F48" i="2"/>
  <c r="I46" i="2"/>
  <c r="J46" i="2" s="1"/>
  <c r="E43" i="2"/>
  <c r="E44" i="2"/>
  <c r="F44" i="2" s="1"/>
  <c r="E45" i="2"/>
  <c r="F45" i="2" s="1"/>
  <c r="E40" i="2"/>
  <c r="F40" i="2" s="1"/>
  <c r="E41" i="2"/>
  <c r="F41" i="2" s="1"/>
  <c r="E42" i="2"/>
  <c r="I40" i="2" s="1"/>
  <c r="J40" i="2" s="1"/>
  <c r="E37" i="2"/>
  <c r="F37" i="2"/>
  <c r="E38" i="2"/>
  <c r="F38" i="2"/>
  <c r="E39" i="2"/>
  <c r="F39" i="2" s="1"/>
  <c r="E34" i="2"/>
  <c r="F34" i="2" s="1"/>
  <c r="E35" i="2"/>
  <c r="F35" i="2" s="1"/>
  <c r="E36" i="2"/>
  <c r="F36" i="2" s="1"/>
  <c r="E30" i="2"/>
  <c r="F30" i="2" s="1"/>
  <c r="K30" i="2" s="1"/>
  <c r="E31" i="2"/>
  <c r="F31" i="2" s="1"/>
  <c r="E32" i="2"/>
  <c r="F32" i="2" s="1"/>
  <c r="E27" i="2"/>
  <c r="E28" i="2"/>
  <c r="F28" i="2"/>
  <c r="E29" i="2"/>
  <c r="F29" i="2" s="1"/>
  <c r="E24" i="2"/>
  <c r="F24" i="2" s="1"/>
  <c r="E25" i="2"/>
  <c r="F25" i="2" s="1"/>
  <c r="K24" i="2" s="1"/>
  <c r="E26" i="2"/>
  <c r="F26" i="2"/>
  <c r="E21" i="2"/>
  <c r="F21" i="2" s="1"/>
  <c r="E22" i="2"/>
  <c r="F22" i="2" s="1"/>
  <c r="E23" i="2"/>
  <c r="F23" i="2"/>
  <c r="E18" i="2"/>
  <c r="E19" i="2"/>
  <c r="F19" i="2" s="1"/>
  <c r="E20" i="2"/>
  <c r="F20" i="2" s="1"/>
  <c r="E14" i="2"/>
  <c r="F14" i="2" s="1"/>
  <c r="E15" i="2"/>
  <c r="F15" i="2" s="1"/>
  <c r="E16" i="2"/>
  <c r="E11" i="2"/>
  <c r="F11" i="2" s="1"/>
  <c r="E12" i="2"/>
  <c r="F12" i="2"/>
  <c r="E13" i="2"/>
  <c r="F13" i="2" s="1"/>
  <c r="E8" i="2"/>
  <c r="E9" i="2"/>
  <c r="F9" i="2" s="1"/>
  <c r="E10" i="2"/>
  <c r="F10" i="2" s="1"/>
  <c r="E5" i="2"/>
  <c r="E6" i="2"/>
  <c r="F6" i="2" s="1"/>
  <c r="E7" i="2"/>
  <c r="F7" i="2" s="1"/>
  <c r="E2" i="2"/>
  <c r="F2" i="2" s="1"/>
  <c r="E3" i="2"/>
  <c r="F3" i="2" s="1"/>
  <c r="E4" i="2"/>
  <c r="F4" i="2" s="1"/>
  <c r="F224" i="5"/>
  <c r="F219" i="5"/>
  <c r="K219" i="5" s="1"/>
  <c r="F220" i="5"/>
  <c r="F221" i="5"/>
  <c r="F217" i="5"/>
  <c r="F213" i="5"/>
  <c r="F214" i="5"/>
  <c r="F215" i="5"/>
  <c r="K213" i="5"/>
  <c r="F210" i="5"/>
  <c r="K210" i="5" s="1"/>
  <c r="F211" i="5"/>
  <c r="F207" i="5"/>
  <c r="F208" i="5"/>
  <c r="F203" i="5"/>
  <c r="K203" i="5" s="1"/>
  <c r="F204" i="5"/>
  <c r="F200" i="5"/>
  <c r="K200" i="5" s="1"/>
  <c r="F202" i="5"/>
  <c r="F197" i="5"/>
  <c r="K197" i="5" s="1"/>
  <c r="F198" i="5"/>
  <c r="F199" i="5"/>
  <c r="F194" i="5"/>
  <c r="K194" i="5" s="1"/>
  <c r="F195" i="5"/>
  <c r="F190" i="5"/>
  <c r="K190" i="5" s="1"/>
  <c r="F191" i="5"/>
  <c r="F192" i="5"/>
  <c r="F187" i="5"/>
  <c r="K187" i="5" s="1"/>
  <c r="F188" i="5"/>
  <c r="F189" i="5"/>
  <c r="F184" i="5"/>
  <c r="K184" i="5" s="1"/>
  <c r="F185" i="5"/>
  <c r="F186" i="5"/>
  <c r="F181" i="5"/>
  <c r="K181" i="5" s="1"/>
  <c r="F182" i="5"/>
  <c r="F183" i="5"/>
  <c r="F179" i="5"/>
  <c r="F180" i="5"/>
  <c r="F174" i="5"/>
  <c r="F175" i="5"/>
  <c r="F176" i="5"/>
  <c r="K174" i="5"/>
  <c r="F172" i="5"/>
  <c r="F173" i="5"/>
  <c r="F168" i="5"/>
  <c r="K168" i="5" s="1"/>
  <c r="F169" i="5"/>
  <c r="F170" i="5"/>
  <c r="F166" i="5"/>
  <c r="F162" i="5"/>
  <c r="K162" i="5" s="1"/>
  <c r="F163" i="5"/>
  <c r="F164" i="5"/>
  <c r="F158" i="5"/>
  <c r="K158" i="5" s="1"/>
  <c r="F159" i="5"/>
  <c r="F156" i="5"/>
  <c r="F157" i="5"/>
  <c r="F152" i="5"/>
  <c r="K152" i="5" s="1"/>
  <c r="F153" i="5"/>
  <c r="F149" i="5"/>
  <c r="F151" i="5"/>
  <c r="K149" i="5"/>
  <c r="F146" i="5"/>
  <c r="K146" i="5" s="1"/>
  <c r="F147" i="5"/>
  <c r="F148" i="5"/>
  <c r="F142" i="5"/>
  <c r="K142" i="5" s="1"/>
  <c r="F143" i="5"/>
  <c r="F139" i="5"/>
  <c r="K139" i="5" s="1"/>
  <c r="F140" i="5"/>
  <c r="F141" i="5"/>
  <c r="F136" i="5"/>
  <c r="K136" i="5" s="1"/>
  <c r="F137" i="5"/>
  <c r="F138" i="5"/>
  <c r="F133" i="5"/>
  <c r="K133" i="5" s="1"/>
  <c r="F134" i="5"/>
  <c r="F135" i="5"/>
  <c r="F130" i="5"/>
  <c r="K130" i="5" s="1"/>
  <c r="F131" i="5"/>
  <c r="F132" i="5"/>
  <c r="F127" i="5"/>
  <c r="F128" i="5"/>
  <c r="F123" i="5"/>
  <c r="K123" i="5" s="1"/>
  <c r="F124" i="5"/>
  <c r="F125" i="5"/>
  <c r="F122" i="5"/>
  <c r="F117" i="5"/>
  <c r="F118" i="5"/>
  <c r="F119" i="5"/>
  <c r="K117" i="5"/>
  <c r="F114" i="5"/>
  <c r="K114" i="5" s="1"/>
  <c r="F110" i="5"/>
  <c r="K110" i="5" s="1"/>
  <c r="F111" i="5"/>
  <c r="F112" i="5"/>
  <c r="F107" i="5"/>
  <c r="K107" i="5" s="1"/>
  <c r="F108" i="5"/>
  <c r="F104" i="5"/>
  <c r="K104" i="5" s="1"/>
  <c r="F105" i="5"/>
  <c r="F106" i="5"/>
  <c r="F101" i="5"/>
  <c r="K101" i="5" s="1"/>
  <c r="F102" i="5"/>
  <c r="F98" i="5"/>
  <c r="K98" i="5" s="1"/>
  <c r="F100" i="5"/>
  <c r="F96" i="5"/>
  <c r="F94" i="5"/>
  <c r="F95" i="5"/>
  <c r="K94" i="5"/>
  <c r="F91" i="5"/>
  <c r="K91" i="5" s="1"/>
  <c r="F92" i="5"/>
  <c r="F88" i="5"/>
  <c r="K88" i="5" s="1"/>
  <c r="F89" i="5"/>
  <c r="F90" i="5"/>
  <c r="F85" i="5"/>
  <c r="F86" i="5"/>
  <c r="F87" i="5"/>
  <c r="K85" i="5"/>
  <c r="F82" i="5"/>
  <c r="K82" i="5" s="1"/>
  <c r="F83" i="5"/>
  <c r="F84" i="5"/>
  <c r="F78" i="5"/>
  <c r="F79" i="5"/>
  <c r="F80" i="5"/>
  <c r="K78" i="5"/>
  <c r="F75" i="5"/>
  <c r="K75" i="5" s="1"/>
  <c r="F76" i="5"/>
  <c r="F72" i="5"/>
  <c r="F73" i="5"/>
  <c r="F74" i="5"/>
  <c r="K72" i="5"/>
  <c r="F71" i="5"/>
  <c r="F66" i="5"/>
  <c r="K66" i="5" s="1"/>
  <c r="F67" i="5"/>
  <c r="F68" i="5"/>
  <c r="F63" i="5"/>
  <c r="F59" i="5"/>
  <c r="K59" i="5" s="1"/>
  <c r="F60" i="5"/>
  <c r="F61" i="5"/>
  <c r="F58" i="5"/>
  <c r="F56" i="5"/>
  <c r="K56" i="5" s="1"/>
  <c r="F54" i="5"/>
  <c r="F55" i="5"/>
  <c r="F50" i="5"/>
  <c r="K50" i="5" s="1"/>
  <c r="F51" i="5"/>
  <c r="F46" i="5"/>
  <c r="F48" i="5"/>
  <c r="K46" i="5"/>
  <c r="F43" i="5"/>
  <c r="K43" i="5" s="1"/>
  <c r="F44" i="5"/>
  <c r="F45" i="5"/>
  <c r="F40" i="5"/>
  <c r="F41" i="5"/>
  <c r="K40" i="5"/>
  <c r="F39" i="5"/>
  <c r="F37" i="5"/>
  <c r="K37" i="5" s="1"/>
  <c r="F38" i="5"/>
  <c r="F34" i="5"/>
  <c r="F35" i="5"/>
  <c r="F36" i="5"/>
  <c r="K34" i="5"/>
  <c r="F30" i="5"/>
  <c r="K30" i="5" s="1"/>
  <c r="F31" i="5"/>
  <c r="F32" i="5"/>
  <c r="F27" i="5"/>
  <c r="F28" i="5"/>
  <c r="F29" i="5"/>
  <c r="K27" i="5"/>
  <c r="F25" i="5"/>
  <c r="F26" i="5"/>
  <c r="F21" i="5"/>
  <c r="K21" i="5" s="1"/>
  <c r="F22" i="5"/>
  <c r="F23" i="5"/>
  <c r="F20" i="5"/>
  <c r="F14" i="5"/>
  <c r="K14" i="5" s="1"/>
  <c r="F15" i="5"/>
  <c r="F16" i="5"/>
  <c r="F12" i="5"/>
  <c r="F8" i="5"/>
  <c r="F9" i="5"/>
  <c r="F10" i="5"/>
  <c r="K8" i="5"/>
  <c r="F5" i="5"/>
  <c r="K5" i="5" s="1"/>
  <c r="F6" i="5"/>
  <c r="F3" i="5"/>
  <c r="F4" i="5"/>
  <c r="E263" i="1"/>
  <c r="F263" i="1" s="1"/>
  <c r="K263" i="1" s="1"/>
  <c r="E264" i="1"/>
  <c r="F264" i="1"/>
  <c r="E265" i="1"/>
  <c r="F265" i="1" s="1"/>
  <c r="E260" i="1"/>
  <c r="F260" i="1" s="1"/>
  <c r="E261" i="1"/>
  <c r="F261" i="1" s="1"/>
  <c r="E262" i="1"/>
  <c r="F262" i="1" s="1"/>
  <c r="E257" i="1"/>
  <c r="F257" i="1"/>
  <c r="E258" i="1"/>
  <c r="F258" i="1" s="1"/>
  <c r="E259" i="1"/>
  <c r="F259" i="1" s="1"/>
  <c r="E254" i="1"/>
  <c r="F254" i="1"/>
  <c r="E255" i="1"/>
  <c r="F255" i="1" s="1"/>
  <c r="E256" i="1"/>
  <c r="F256" i="1" s="1"/>
  <c r="E251" i="1"/>
  <c r="F251" i="1" s="1"/>
  <c r="I251" i="1" s="1"/>
  <c r="J251" i="1" s="1"/>
  <c r="E252" i="1"/>
  <c r="F252" i="1" s="1"/>
  <c r="E253" i="1"/>
  <c r="F253" i="1" s="1"/>
  <c r="E248" i="1"/>
  <c r="F248" i="1" s="1"/>
  <c r="E249" i="1"/>
  <c r="F249" i="1" s="1"/>
  <c r="E250" i="1"/>
  <c r="F250" i="1" s="1"/>
  <c r="E245" i="1"/>
  <c r="F245" i="1" s="1"/>
  <c r="E246" i="1"/>
  <c r="F246" i="1" s="1"/>
  <c r="E247" i="1"/>
  <c r="F247" i="1" s="1"/>
  <c r="E371" i="1"/>
  <c r="F371" i="1" s="1"/>
  <c r="E372" i="1"/>
  <c r="F372" i="1" s="1"/>
  <c r="E373" i="1"/>
  <c r="F373" i="1" s="1"/>
  <c r="E368" i="1"/>
  <c r="F368" i="1" s="1"/>
  <c r="E369" i="1"/>
  <c r="F369" i="1" s="1"/>
  <c r="E370" i="1"/>
  <c r="F370" i="1" s="1"/>
  <c r="E365" i="1"/>
  <c r="F365" i="1"/>
  <c r="E366" i="1"/>
  <c r="F366" i="1"/>
  <c r="E367" i="1"/>
  <c r="F367" i="1" s="1"/>
  <c r="E362" i="1"/>
  <c r="F362" i="1" s="1"/>
  <c r="E363" i="1"/>
  <c r="F363" i="1" s="1"/>
  <c r="E364" i="1"/>
  <c r="F364" i="1" s="1"/>
  <c r="E359" i="1"/>
  <c r="F359" i="1" s="1"/>
  <c r="E360" i="1"/>
  <c r="F360" i="1" s="1"/>
  <c r="E361" i="1"/>
  <c r="F361" i="1" s="1"/>
  <c r="E356" i="1"/>
  <c r="F356" i="1"/>
  <c r="E357" i="1"/>
  <c r="F357" i="1" s="1"/>
  <c r="E358" i="1"/>
  <c r="F358" i="1" s="1"/>
  <c r="E353" i="1"/>
  <c r="F353" i="1" s="1"/>
  <c r="K353" i="1" s="1"/>
  <c r="F354" i="1"/>
  <c r="E355" i="1"/>
  <c r="F355" i="1" s="1"/>
  <c r="E348" i="1"/>
  <c r="E349" i="1"/>
  <c r="F349" i="1" s="1"/>
  <c r="E350" i="1"/>
  <c r="F350" i="1" s="1"/>
  <c r="E351" i="1"/>
  <c r="F351" i="1" s="1"/>
  <c r="E352" i="1"/>
  <c r="F352" i="1" s="1"/>
  <c r="E344" i="1"/>
  <c r="F344" i="1"/>
  <c r="E345" i="1"/>
  <c r="F345" i="1"/>
  <c r="E346" i="1"/>
  <c r="F346" i="1" s="1"/>
  <c r="E341" i="1"/>
  <c r="F341" i="1" s="1"/>
  <c r="E342" i="1"/>
  <c r="F342" i="1" s="1"/>
  <c r="E343" i="1"/>
  <c r="F343" i="1"/>
  <c r="E338" i="1"/>
  <c r="F338" i="1" s="1"/>
  <c r="E339" i="1"/>
  <c r="F339" i="1" s="1"/>
  <c r="E340" i="1"/>
  <c r="F340" i="1" s="1"/>
  <c r="E335" i="1"/>
  <c r="F335" i="1" s="1"/>
  <c r="E336" i="1"/>
  <c r="F336" i="1"/>
  <c r="E337" i="1"/>
  <c r="F337" i="1"/>
  <c r="E332" i="1"/>
  <c r="F332" i="1" s="1"/>
  <c r="E333" i="1"/>
  <c r="F333" i="1" s="1"/>
  <c r="E334" i="1"/>
  <c r="F334" i="1"/>
  <c r="E329" i="1"/>
  <c r="F329" i="1" s="1"/>
  <c r="E330" i="1"/>
  <c r="F330" i="1"/>
  <c r="E331" i="1"/>
  <c r="I329" i="1" s="1"/>
  <c r="J329" i="1" s="1"/>
  <c r="E326" i="1"/>
  <c r="E327" i="1"/>
  <c r="F327" i="1"/>
  <c r="E328" i="1"/>
  <c r="F328" i="1" s="1"/>
  <c r="E321" i="1"/>
  <c r="F321" i="1" s="1"/>
  <c r="E322" i="1"/>
  <c r="F322" i="1" s="1"/>
  <c r="E323" i="1"/>
  <c r="F323" i="1" s="1"/>
  <c r="K321" i="1" s="1"/>
  <c r="E324" i="1"/>
  <c r="F324" i="1"/>
  <c r="E325" i="1"/>
  <c r="F325" i="1" s="1"/>
  <c r="E317" i="1"/>
  <c r="F317" i="1" s="1"/>
  <c r="E318" i="1"/>
  <c r="F318" i="1" s="1"/>
  <c r="E319" i="1"/>
  <c r="F319" i="1"/>
  <c r="E314" i="1"/>
  <c r="F314" i="1"/>
  <c r="E315" i="1"/>
  <c r="F315" i="1" s="1"/>
  <c r="E316" i="1"/>
  <c r="F316" i="1" s="1"/>
  <c r="E311" i="1"/>
  <c r="F311" i="1" s="1"/>
  <c r="E312" i="1"/>
  <c r="F312" i="1"/>
  <c r="E313" i="1"/>
  <c r="F313" i="1"/>
  <c r="E308" i="1"/>
  <c r="F308" i="1" s="1"/>
  <c r="E309" i="1"/>
  <c r="F309" i="1" s="1"/>
  <c r="E310" i="1"/>
  <c r="F310" i="1" s="1"/>
  <c r="E305" i="1"/>
  <c r="F305" i="1"/>
  <c r="E306" i="1"/>
  <c r="F306" i="1"/>
  <c r="E307" i="1"/>
  <c r="F307" i="1" s="1"/>
  <c r="E302" i="1"/>
  <c r="E303" i="1"/>
  <c r="F303" i="1" s="1"/>
  <c r="E304" i="1"/>
  <c r="F304" i="1" s="1"/>
  <c r="E299" i="1"/>
  <c r="F299" i="1" s="1"/>
  <c r="E300" i="1"/>
  <c r="F300" i="1" s="1"/>
  <c r="E301" i="1"/>
  <c r="F301" i="1" s="1"/>
  <c r="E294" i="1"/>
  <c r="E295" i="1"/>
  <c r="F295" i="1"/>
  <c r="E296" i="1"/>
  <c r="F296" i="1"/>
  <c r="E297" i="1"/>
  <c r="F297" i="1" s="1"/>
  <c r="E298" i="1"/>
  <c r="F298" i="1" s="1"/>
  <c r="E290" i="1"/>
  <c r="F290" i="1" s="1"/>
  <c r="E291" i="1"/>
  <c r="F291" i="1" s="1"/>
  <c r="E292" i="1"/>
  <c r="F292" i="1" s="1"/>
  <c r="E287" i="1"/>
  <c r="F287" i="1" s="1"/>
  <c r="E288" i="1"/>
  <c r="F288" i="1" s="1"/>
  <c r="E289" i="1"/>
  <c r="F289" i="1"/>
  <c r="E284" i="1"/>
  <c r="F284" i="1" s="1"/>
  <c r="K284" i="1" s="1"/>
  <c r="E285" i="1"/>
  <c r="F285" i="1" s="1"/>
  <c r="E286" i="1"/>
  <c r="F286" i="1" s="1"/>
  <c r="E281" i="1"/>
  <c r="F281" i="1" s="1"/>
  <c r="K281" i="1" s="1"/>
  <c r="E282" i="1"/>
  <c r="F282" i="1" s="1"/>
  <c r="E283" i="1"/>
  <c r="F283" i="1" s="1"/>
  <c r="E278" i="1"/>
  <c r="F278" i="1" s="1"/>
  <c r="E279" i="1"/>
  <c r="F279" i="1" s="1"/>
  <c r="E280" i="1"/>
  <c r="F280" i="1"/>
  <c r="E275" i="1"/>
  <c r="F275" i="1" s="1"/>
  <c r="E276" i="1"/>
  <c r="F276" i="1" s="1"/>
  <c r="E277" i="1"/>
  <c r="F277" i="1"/>
  <c r="E272" i="1"/>
  <c r="E273" i="1"/>
  <c r="F273" i="1"/>
  <c r="E274" i="1"/>
  <c r="F274" i="1"/>
  <c r="E267" i="1"/>
  <c r="F267" i="1"/>
  <c r="E268" i="1"/>
  <c r="F268" i="1" s="1"/>
  <c r="E269" i="1"/>
  <c r="F269" i="1" s="1"/>
  <c r="E270" i="1"/>
  <c r="F270" i="1"/>
  <c r="E271" i="1"/>
  <c r="F271" i="1"/>
  <c r="E241" i="1"/>
  <c r="F241" i="1" s="1"/>
  <c r="E242" i="1"/>
  <c r="F242" i="1" s="1"/>
  <c r="E243" i="1"/>
  <c r="F243" i="1"/>
  <c r="E238" i="1"/>
  <c r="F238" i="1" s="1"/>
  <c r="E239" i="1"/>
  <c r="F239" i="1" s="1"/>
  <c r="E240" i="1"/>
  <c r="F240" i="1"/>
  <c r="E235" i="1"/>
  <c r="F235" i="1" s="1"/>
  <c r="E236" i="1"/>
  <c r="F236" i="1" s="1"/>
  <c r="E237" i="1"/>
  <c r="F237" i="1"/>
  <c r="E232" i="1"/>
  <c r="F232" i="1"/>
  <c r="E233" i="1"/>
  <c r="F233" i="1"/>
  <c r="I232" i="1" s="1"/>
  <c r="J232" i="1" s="1"/>
  <c r="E234" i="1"/>
  <c r="F234" i="1" s="1"/>
  <c r="E229" i="1"/>
  <c r="F229" i="1" s="1"/>
  <c r="E230" i="1"/>
  <c r="F230" i="1" s="1"/>
  <c r="E231" i="1"/>
  <c r="F231" i="1" s="1"/>
  <c r="E226" i="1"/>
  <c r="F226" i="1"/>
  <c r="E227" i="1"/>
  <c r="F227" i="1" s="1"/>
  <c r="E228" i="1"/>
  <c r="F228" i="1" s="1"/>
  <c r="E223" i="1"/>
  <c r="E224" i="1"/>
  <c r="F224" i="1" s="1"/>
  <c r="E225" i="1"/>
  <c r="F225" i="1" s="1"/>
  <c r="E218" i="1"/>
  <c r="E219" i="1"/>
  <c r="F219" i="1"/>
  <c r="E220" i="1"/>
  <c r="F220" i="1"/>
  <c r="E221" i="1"/>
  <c r="F221" i="1" s="1"/>
  <c r="E222" i="1"/>
  <c r="F222" i="1" s="1"/>
  <c r="E214" i="1"/>
  <c r="F214" i="1"/>
  <c r="E215" i="1"/>
  <c r="F215" i="1"/>
  <c r="E216" i="1"/>
  <c r="F216" i="1" s="1"/>
  <c r="E211" i="1"/>
  <c r="F211" i="1" s="1"/>
  <c r="E212" i="1"/>
  <c r="F212" i="1" s="1"/>
  <c r="E213" i="1"/>
  <c r="F213" i="1"/>
  <c r="E208" i="1"/>
  <c r="F208" i="1" s="1"/>
  <c r="E209" i="1"/>
  <c r="F209" i="1" s="1"/>
  <c r="E210" i="1"/>
  <c r="F210" i="1" s="1"/>
  <c r="E205" i="1"/>
  <c r="F205" i="1" s="1"/>
  <c r="E206" i="1"/>
  <c r="F206" i="1" s="1"/>
  <c r="E207" i="1"/>
  <c r="F207" i="1"/>
  <c r="E202" i="1"/>
  <c r="F202" i="1" s="1"/>
  <c r="E203" i="1"/>
  <c r="F203" i="1" s="1"/>
  <c r="E204" i="1"/>
  <c r="F204" i="1" s="1"/>
  <c r="E199" i="1"/>
  <c r="F199" i="1" s="1"/>
  <c r="E200" i="1"/>
  <c r="F200" i="1"/>
  <c r="E201" i="1"/>
  <c r="E196" i="1"/>
  <c r="E197" i="1"/>
  <c r="F197" i="1" s="1"/>
  <c r="E198" i="1"/>
  <c r="F198" i="1" s="1"/>
  <c r="E191" i="1"/>
  <c r="F191" i="1"/>
  <c r="E192" i="1"/>
  <c r="E193" i="1"/>
  <c r="F193" i="1" s="1"/>
  <c r="E194" i="1"/>
  <c r="F194" i="1" s="1"/>
  <c r="E195" i="1"/>
  <c r="F195" i="1" s="1"/>
  <c r="E187" i="1"/>
  <c r="F187" i="1" s="1"/>
  <c r="E188" i="1"/>
  <c r="F188" i="1" s="1"/>
  <c r="E189" i="1"/>
  <c r="F189" i="1"/>
  <c r="E184" i="1"/>
  <c r="F184" i="1" s="1"/>
  <c r="K184" i="1" s="1"/>
  <c r="E185" i="1"/>
  <c r="F185" i="1"/>
  <c r="E186" i="1"/>
  <c r="F186" i="1"/>
  <c r="I184" i="1" s="1"/>
  <c r="J184" i="1" s="1"/>
  <c r="E181" i="1"/>
  <c r="F181" i="1" s="1"/>
  <c r="E182" i="1"/>
  <c r="F182" i="1" s="1"/>
  <c r="E183" i="1"/>
  <c r="F183" i="1" s="1"/>
  <c r="E178" i="1"/>
  <c r="F178" i="1"/>
  <c r="E179" i="1"/>
  <c r="F179" i="1" s="1"/>
  <c r="E180" i="1"/>
  <c r="F180" i="1" s="1"/>
  <c r="E175" i="1"/>
  <c r="F175" i="1"/>
  <c r="E176" i="1"/>
  <c r="F176" i="1"/>
  <c r="E177" i="1"/>
  <c r="F177" i="1" s="1"/>
  <c r="E172" i="1"/>
  <c r="I172" i="1" s="1"/>
  <c r="J172" i="1" s="1"/>
  <c r="E173" i="1"/>
  <c r="F173" i="1" s="1"/>
  <c r="E174" i="1"/>
  <c r="F174" i="1" s="1"/>
  <c r="E169" i="1"/>
  <c r="E170" i="1"/>
  <c r="F170" i="1" s="1"/>
  <c r="E171" i="1"/>
  <c r="F171" i="1" s="1"/>
  <c r="E164" i="1"/>
  <c r="E165" i="1"/>
  <c r="F165" i="1" s="1"/>
  <c r="E166" i="1"/>
  <c r="F166" i="1"/>
  <c r="E167" i="1"/>
  <c r="F167" i="1"/>
  <c r="E168" i="1"/>
  <c r="F168" i="1" s="1"/>
  <c r="E160" i="1"/>
  <c r="F160" i="1"/>
  <c r="E161" i="1"/>
  <c r="F161" i="1" s="1"/>
  <c r="E162" i="1"/>
  <c r="F162" i="1" s="1"/>
  <c r="E157" i="1"/>
  <c r="F157" i="1"/>
  <c r="E158" i="1"/>
  <c r="F158" i="1" s="1"/>
  <c r="E159" i="1"/>
  <c r="F159" i="1" s="1"/>
  <c r="E154" i="1"/>
  <c r="F154" i="1" s="1"/>
  <c r="K154" i="1" s="1"/>
  <c r="E155" i="1"/>
  <c r="F155" i="1" s="1"/>
  <c r="E156" i="1"/>
  <c r="F156" i="1" s="1"/>
  <c r="E151" i="1"/>
  <c r="F151" i="1" s="1"/>
  <c r="E152" i="1"/>
  <c r="F152" i="1"/>
  <c r="E153" i="1"/>
  <c r="F153" i="1" s="1"/>
  <c r="E148" i="1"/>
  <c r="F148" i="1" s="1"/>
  <c r="E149" i="1"/>
  <c r="F149" i="1" s="1"/>
  <c r="E150" i="1"/>
  <c r="F150" i="1"/>
  <c r="E145" i="1"/>
  <c r="F145" i="1" s="1"/>
  <c r="E146" i="1"/>
  <c r="F146" i="1"/>
  <c r="E147" i="1"/>
  <c r="E142" i="1"/>
  <c r="F142" i="1" s="1"/>
  <c r="E143" i="1"/>
  <c r="F143" i="1" s="1"/>
  <c r="K142" i="1" s="1"/>
  <c r="E144" i="1"/>
  <c r="I142" i="1" s="1"/>
  <c r="J142" i="1" s="1"/>
  <c r="F144" i="1"/>
  <c r="E137" i="1"/>
  <c r="F137" i="1" s="1"/>
  <c r="E138" i="1"/>
  <c r="F138" i="1" s="1"/>
  <c r="E139" i="1"/>
  <c r="F139" i="1" s="1"/>
  <c r="E140" i="1"/>
  <c r="F140" i="1" s="1"/>
  <c r="E141" i="1"/>
  <c r="F141" i="1" s="1"/>
  <c r="E133" i="1"/>
  <c r="F133" i="1" s="1"/>
  <c r="I133" i="1" s="1"/>
  <c r="J133" i="1" s="1"/>
  <c r="E134" i="1"/>
  <c r="F134" i="1" s="1"/>
  <c r="E135" i="1"/>
  <c r="F135" i="1"/>
  <c r="E130" i="1"/>
  <c r="F130" i="1" s="1"/>
  <c r="I130" i="1" s="1"/>
  <c r="J130" i="1" s="1"/>
  <c r="E131" i="1"/>
  <c r="F131" i="1" s="1"/>
  <c r="K130" i="1" s="1"/>
  <c r="E132" i="1"/>
  <c r="F132" i="1"/>
  <c r="E127" i="1"/>
  <c r="F127" i="1" s="1"/>
  <c r="E128" i="1"/>
  <c r="F128" i="1"/>
  <c r="E129" i="1"/>
  <c r="F129" i="1" s="1"/>
  <c r="K127" i="1" s="1"/>
  <c r="E124" i="1"/>
  <c r="F124" i="1" s="1"/>
  <c r="E125" i="1"/>
  <c r="F125" i="1" s="1"/>
  <c r="E126" i="1"/>
  <c r="F126" i="1" s="1"/>
  <c r="E121" i="1"/>
  <c r="F121" i="1"/>
  <c r="E122" i="1"/>
  <c r="F122" i="1"/>
  <c r="E123" i="1"/>
  <c r="F123" i="1" s="1"/>
  <c r="E118" i="1"/>
  <c r="F118" i="1"/>
  <c r="E119" i="1"/>
  <c r="F119" i="1" s="1"/>
  <c r="E120" i="1"/>
  <c r="F120" i="1" s="1"/>
  <c r="E115" i="1"/>
  <c r="F115" i="1" s="1"/>
  <c r="E116" i="1"/>
  <c r="F116" i="1" s="1"/>
  <c r="E117" i="1"/>
  <c r="F117" i="1" s="1"/>
  <c r="E110" i="1"/>
  <c r="I110" i="1" s="1"/>
  <c r="J110" i="1" s="1"/>
  <c r="E111" i="1"/>
  <c r="F111" i="1" s="1"/>
  <c r="E112" i="1"/>
  <c r="F112" i="1" s="1"/>
  <c r="E113" i="1"/>
  <c r="F113" i="1" s="1"/>
  <c r="E114" i="1"/>
  <c r="F114" i="1" s="1"/>
  <c r="E106" i="1"/>
  <c r="F106" i="1" s="1"/>
  <c r="E107" i="1"/>
  <c r="F107" i="1" s="1"/>
  <c r="E108" i="1"/>
  <c r="F108" i="1" s="1"/>
  <c r="E103" i="1"/>
  <c r="F103" i="1" s="1"/>
  <c r="E104" i="1"/>
  <c r="F104" i="1" s="1"/>
  <c r="E105" i="1"/>
  <c r="F105" i="1" s="1"/>
  <c r="E100" i="1"/>
  <c r="F100" i="1" s="1"/>
  <c r="E101" i="1"/>
  <c r="F101" i="1" s="1"/>
  <c r="E102" i="1"/>
  <c r="F102" i="1" s="1"/>
  <c r="E97" i="1"/>
  <c r="F97" i="1" s="1"/>
  <c r="E98" i="1"/>
  <c r="F98" i="1" s="1"/>
  <c r="E99" i="1"/>
  <c r="F99" i="1" s="1"/>
  <c r="E94" i="1"/>
  <c r="F94" i="1" s="1"/>
  <c r="E95" i="1"/>
  <c r="F95" i="1" s="1"/>
  <c r="E96" i="1"/>
  <c r="F96" i="1" s="1"/>
  <c r="E91" i="1"/>
  <c r="F91" i="1" s="1"/>
  <c r="E92" i="1"/>
  <c r="F92" i="1" s="1"/>
  <c r="E93" i="1"/>
  <c r="F93" i="1"/>
  <c r="E88" i="1"/>
  <c r="F88" i="1" s="1"/>
  <c r="E89" i="1"/>
  <c r="F89" i="1" s="1"/>
  <c r="E90" i="1"/>
  <c r="F90" i="1" s="1"/>
  <c r="E83" i="1"/>
  <c r="F83" i="1"/>
  <c r="E84" i="1"/>
  <c r="F84" i="1"/>
  <c r="E85" i="1"/>
  <c r="F85" i="1" s="1"/>
  <c r="E86" i="1"/>
  <c r="F86" i="1"/>
  <c r="E87" i="1"/>
  <c r="F87" i="1"/>
  <c r="E79" i="1"/>
  <c r="F79" i="1" s="1"/>
  <c r="E80" i="1"/>
  <c r="F80" i="1"/>
  <c r="E81" i="1"/>
  <c r="F81" i="1" s="1"/>
  <c r="E76" i="1"/>
  <c r="F76" i="1"/>
  <c r="E77" i="1"/>
  <c r="F77" i="1"/>
  <c r="E78" i="1"/>
  <c r="F78" i="1" s="1"/>
  <c r="E73" i="1"/>
  <c r="F73" i="1" s="1"/>
  <c r="E74" i="1"/>
  <c r="F74" i="1" s="1"/>
  <c r="E75" i="1"/>
  <c r="F75" i="1" s="1"/>
  <c r="E70" i="1"/>
  <c r="F70" i="1"/>
  <c r="E71" i="1"/>
  <c r="F71" i="1" s="1"/>
  <c r="E72" i="1"/>
  <c r="F72" i="1" s="1"/>
  <c r="E67" i="1"/>
  <c r="F67" i="1" s="1"/>
  <c r="E68" i="1"/>
  <c r="F68" i="1" s="1"/>
  <c r="E69" i="1"/>
  <c r="F69" i="1" s="1"/>
  <c r="E64" i="1"/>
  <c r="F64" i="1"/>
  <c r="E65" i="1"/>
  <c r="F65" i="1" s="1"/>
  <c r="E66" i="1"/>
  <c r="F66" i="1"/>
  <c r="E61" i="1"/>
  <c r="E62" i="1"/>
  <c r="F62" i="1" s="1"/>
  <c r="E63" i="1"/>
  <c r="F63" i="1"/>
  <c r="E56" i="1"/>
  <c r="F56" i="1" s="1"/>
  <c r="E57" i="1"/>
  <c r="F57" i="1"/>
  <c r="E58" i="1"/>
  <c r="F58" i="1" s="1"/>
  <c r="E59" i="1"/>
  <c r="F59" i="1" s="1"/>
  <c r="E60" i="1"/>
  <c r="F60" i="1" s="1"/>
  <c r="E52" i="1"/>
  <c r="F52" i="1" s="1"/>
  <c r="E53" i="1"/>
  <c r="F53" i="1" s="1"/>
  <c r="E54" i="1"/>
  <c r="F54" i="1" s="1"/>
  <c r="E49" i="1"/>
  <c r="F49" i="1" s="1"/>
  <c r="E50" i="1"/>
  <c r="F50" i="1" s="1"/>
  <c r="E51" i="1"/>
  <c r="F51" i="1"/>
  <c r="E46" i="1"/>
  <c r="F46" i="1" s="1"/>
  <c r="E47" i="1"/>
  <c r="F47" i="1" s="1"/>
  <c r="E48" i="1"/>
  <c r="F48" i="1" s="1"/>
  <c r="E43" i="1"/>
  <c r="F43" i="1" s="1"/>
  <c r="E44" i="1"/>
  <c r="F44" i="1" s="1"/>
  <c r="E45" i="1"/>
  <c r="F45" i="1"/>
  <c r="E40" i="1"/>
  <c r="F40" i="1" s="1"/>
  <c r="E41" i="1"/>
  <c r="F41" i="1" s="1"/>
  <c r="E42" i="1"/>
  <c r="F42" i="1" s="1"/>
  <c r="E37" i="1"/>
  <c r="F37" i="1" s="1"/>
  <c r="K37" i="1" s="1"/>
  <c r="E38" i="1"/>
  <c r="I37" i="1" s="1"/>
  <c r="J37" i="1" s="1"/>
  <c r="F38" i="1"/>
  <c r="E39" i="1"/>
  <c r="F39" i="1"/>
  <c r="E34" i="1"/>
  <c r="I34" i="1" s="1"/>
  <c r="J34" i="1" s="1"/>
  <c r="E35" i="1"/>
  <c r="F35" i="1" s="1"/>
  <c r="E36" i="1"/>
  <c r="F36" i="1" s="1"/>
  <c r="E29" i="1"/>
  <c r="F29" i="1"/>
  <c r="E30" i="1"/>
  <c r="F30" i="1"/>
  <c r="E31" i="1"/>
  <c r="F31" i="1" s="1"/>
  <c r="E32" i="1"/>
  <c r="F32" i="1"/>
  <c r="E33" i="1"/>
  <c r="F33" i="1"/>
  <c r="E25" i="1"/>
  <c r="F25" i="1" s="1"/>
  <c r="E26" i="1"/>
  <c r="F26" i="1"/>
  <c r="E27" i="1"/>
  <c r="F27" i="1" s="1"/>
  <c r="E22" i="1"/>
  <c r="F22" i="1" s="1"/>
  <c r="E23" i="1"/>
  <c r="F23" i="1" s="1"/>
  <c r="E24" i="1"/>
  <c r="F24" i="1"/>
  <c r="E19" i="1"/>
  <c r="F19" i="1" s="1"/>
  <c r="E20" i="1"/>
  <c r="F20" i="1" s="1"/>
  <c r="E21" i="1"/>
  <c r="F21" i="1" s="1"/>
  <c r="E16" i="1"/>
  <c r="F16" i="1" s="1"/>
  <c r="E17" i="1"/>
  <c r="F17" i="1" s="1"/>
  <c r="E18" i="1"/>
  <c r="F18" i="1" s="1"/>
  <c r="E13" i="1"/>
  <c r="F13" i="1" s="1"/>
  <c r="E14" i="1"/>
  <c r="F14" i="1" s="1"/>
  <c r="E15" i="1"/>
  <c r="F15" i="1" s="1"/>
  <c r="E10" i="1"/>
  <c r="F10" i="1" s="1"/>
  <c r="K10" i="1" s="1"/>
  <c r="E11" i="1"/>
  <c r="F11" i="1"/>
  <c r="E12" i="1"/>
  <c r="F12" i="1" s="1"/>
  <c r="E7" i="1"/>
  <c r="I7" i="1" s="1"/>
  <c r="J7" i="1" s="1"/>
  <c r="E8" i="1"/>
  <c r="F8" i="1" s="1"/>
  <c r="E9" i="1"/>
  <c r="F9" i="1" s="1"/>
  <c r="E2" i="1"/>
  <c r="F2" i="1"/>
  <c r="E3" i="1"/>
  <c r="F3" i="1" s="1"/>
  <c r="E4" i="1"/>
  <c r="F4" i="1" s="1"/>
  <c r="E5" i="1"/>
  <c r="F5" i="1" s="1"/>
  <c r="E6" i="1"/>
  <c r="F6" i="1" s="1"/>
  <c r="J269" i="4"/>
  <c r="K267" i="4"/>
  <c r="J267" i="4"/>
  <c r="K260" i="4"/>
  <c r="J260" i="4"/>
  <c r="K254" i="4"/>
  <c r="J254" i="4"/>
  <c r="J252" i="4"/>
  <c r="J250" i="4"/>
  <c r="K248" i="4"/>
  <c r="J245" i="4"/>
  <c r="J244" i="4"/>
  <c r="J238" i="4"/>
  <c r="J233" i="4"/>
  <c r="E212" i="4"/>
  <c r="F212" i="4" s="1"/>
  <c r="J208" i="4"/>
  <c r="K205" i="4"/>
  <c r="K189" i="4"/>
  <c r="J189" i="4"/>
  <c r="K186" i="4"/>
  <c r="J186" i="4"/>
  <c r="J185" i="4"/>
  <c r="K182" i="4"/>
  <c r="K179" i="4"/>
  <c r="J179" i="4"/>
  <c r="K176" i="4"/>
  <c r="J174" i="4"/>
  <c r="J171" i="4"/>
  <c r="K166" i="4"/>
  <c r="J166" i="4"/>
  <c r="K162" i="4"/>
  <c r="J162" i="4"/>
  <c r="K159" i="4"/>
  <c r="J159" i="4"/>
  <c r="K156" i="4"/>
  <c r="J156" i="4"/>
  <c r="K150" i="4"/>
  <c r="J150" i="4"/>
  <c r="J146" i="4"/>
  <c r="K143" i="4"/>
  <c r="J143" i="4"/>
  <c r="J133" i="4"/>
  <c r="K131" i="4"/>
  <c r="J131" i="4"/>
  <c r="K124" i="4"/>
  <c r="J124" i="4"/>
  <c r="K121" i="4"/>
  <c r="J121" i="4"/>
  <c r="K118" i="4"/>
  <c r="J118" i="4"/>
  <c r="K116" i="4"/>
  <c r="J116" i="4"/>
  <c r="J114" i="4"/>
  <c r="K112" i="4"/>
  <c r="J112" i="4"/>
  <c r="K109" i="4"/>
  <c r="J108" i="4"/>
  <c r="J105" i="4"/>
  <c r="K99" i="4"/>
  <c r="J99" i="4"/>
  <c r="J95" i="4"/>
  <c r="K93" i="4"/>
  <c r="J93" i="4"/>
  <c r="J89" i="4"/>
  <c r="K83" i="4"/>
  <c r="J83" i="4"/>
  <c r="J80" i="4"/>
  <c r="K78" i="4"/>
  <c r="J78" i="4"/>
  <c r="J76" i="4"/>
  <c r="K71" i="4"/>
  <c r="J71" i="4"/>
  <c r="J70" i="4"/>
  <c r="J67" i="4"/>
  <c r="J57" i="4"/>
  <c r="K55" i="4"/>
  <c r="J55" i="4"/>
  <c r="K45" i="4"/>
  <c r="J45" i="4"/>
  <c r="K42" i="4"/>
  <c r="J42" i="4"/>
  <c r="J38" i="4"/>
  <c r="K36" i="4"/>
  <c r="J36" i="4"/>
  <c r="K33" i="4"/>
  <c r="J32" i="4"/>
  <c r="K29" i="4"/>
  <c r="J29" i="4"/>
  <c r="J26" i="4"/>
  <c r="K21" i="4"/>
  <c r="J21" i="4"/>
  <c r="J19" i="4"/>
  <c r="K17" i="4"/>
  <c r="J17" i="4"/>
  <c r="J13" i="4"/>
  <c r="K7" i="4"/>
  <c r="J7" i="4"/>
  <c r="K4" i="4"/>
  <c r="J4" i="4"/>
  <c r="K2" i="4"/>
  <c r="J2" i="4"/>
  <c r="E251" i="4"/>
  <c r="E192" i="4"/>
  <c r="F192" i="4" s="1"/>
  <c r="J5" i="5"/>
  <c r="J219" i="5"/>
  <c r="J213" i="5"/>
  <c r="J203" i="5"/>
  <c r="J200" i="5"/>
  <c r="J197" i="5"/>
  <c r="J190" i="5"/>
  <c r="J187" i="5"/>
  <c r="J184" i="5"/>
  <c r="J181" i="5"/>
  <c r="J174" i="5"/>
  <c r="J168" i="5"/>
  <c r="J162" i="5"/>
  <c r="J158" i="5"/>
  <c r="J149" i="5"/>
  <c r="J146" i="5"/>
  <c r="J142" i="5"/>
  <c r="J139" i="5"/>
  <c r="J136" i="5"/>
  <c r="J133" i="5"/>
  <c r="J130" i="5"/>
  <c r="J123" i="5"/>
  <c r="J117" i="5"/>
  <c r="J114" i="5"/>
  <c r="J110" i="5"/>
  <c r="J107" i="5"/>
  <c r="J101" i="5"/>
  <c r="J98" i="5"/>
  <c r="J94" i="5"/>
  <c r="J91" i="5"/>
  <c r="J85" i="5"/>
  <c r="J78" i="5"/>
  <c r="J75" i="5"/>
  <c r="J72" i="5"/>
  <c r="J66" i="5"/>
  <c r="J59" i="5"/>
  <c r="J56" i="5"/>
  <c r="J50" i="5"/>
  <c r="J46" i="5"/>
  <c r="J43" i="5"/>
  <c r="J40" i="5"/>
  <c r="J37" i="5"/>
  <c r="J34" i="5"/>
  <c r="J30" i="5"/>
  <c r="J27" i="5"/>
  <c r="J21" i="5"/>
  <c r="J8" i="5"/>
  <c r="E209" i="5"/>
  <c r="E193" i="5"/>
  <c r="F193" i="5" s="1"/>
  <c r="E177" i="5"/>
  <c r="F177" i="5" s="1"/>
  <c r="E161" i="5"/>
  <c r="E145" i="5"/>
  <c r="F145" i="5" s="1"/>
  <c r="E129" i="5"/>
  <c r="E113" i="5"/>
  <c r="F113" i="5" s="1"/>
  <c r="E97" i="5"/>
  <c r="F97" i="5" s="1"/>
  <c r="E81" i="5"/>
  <c r="F81" i="5" s="1"/>
  <c r="E65" i="5"/>
  <c r="F65" i="5" s="1"/>
  <c r="F129" i="5"/>
  <c r="F161" i="5"/>
  <c r="E49" i="5"/>
  <c r="E33" i="5"/>
  <c r="F33" i="5" s="1"/>
  <c r="E17" i="5"/>
  <c r="F17" i="5" s="1"/>
  <c r="F209" i="5"/>
  <c r="F49" i="5"/>
  <c r="F193" i="4"/>
  <c r="F194" i="4"/>
  <c r="F196" i="4"/>
  <c r="F197" i="4"/>
  <c r="F199" i="4"/>
  <c r="F200" i="4"/>
  <c r="F203" i="4"/>
  <c r="F204" i="4"/>
  <c r="F205" i="4"/>
  <c r="F213" i="4"/>
  <c r="F217" i="4"/>
  <c r="F218" i="4"/>
  <c r="F219" i="4"/>
  <c r="F220" i="4"/>
  <c r="F221" i="4"/>
  <c r="F223" i="4"/>
  <c r="F225" i="4"/>
  <c r="F229" i="4"/>
  <c r="F230" i="4"/>
  <c r="F233" i="4"/>
  <c r="F234" i="4"/>
  <c r="F236" i="4"/>
  <c r="F237" i="4"/>
  <c r="F239" i="4"/>
  <c r="F240" i="4"/>
  <c r="F241" i="4"/>
  <c r="F242" i="4"/>
  <c r="F244" i="4"/>
  <c r="F245" i="4"/>
  <c r="F246" i="4"/>
  <c r="F248" i="4"/>
  <c r="F249" i="4"/>
  <c r="F250" i="4"/>
  <c r="F251" i="4"/>
  <c r="F254" i="4"/>
  <c r="F257" i="4"/>
  <c r="F258" i="4"/>
  <c r="F260" i="4"/>
  <c r="F261" i="4"/>
  <c r="F262" i="4"/>
  <c r="F265" i="4"/>
  <c r="F178" i="4"/>
  <c r="F181" i="4"/>
  <c r="F182" i="4"/>
  <c r="F184" i="4"/>
  <c r="F185" i="4"/>
  <c r="F186" i="4"/>
  <c r="F187" i="4"/>
  <c r="F188" i="4"/>
  <c r="F189" i="4"/>
  <c r="F190" i="4"/>
  <c r="F156" i="4"/>
  <c r="F157" i="4"/>
  <c r="F159" i="4"/>
  <c r="F160" i="4"/>
  <c r="F161" i="4"/>
  <c r="F162" i="4"/>
  <c r="F163" i="4"/>
  <c r="F165" i="4"/>
  <c r="F168" i="4"/>
  <c r="F169" i="4"/>
  <c r="F170" i="4"/>
  <c r="E173" i="4"/>
  <c r="F173" i="4"/>
  <c r="F136" i="4"/>
  <c r="F139" i="4"/>
  <c r="F141" i="4"/>
  <c r="F142" i="4"/>
  <c r="F143" i="4"/>
  <c r="F144" i="4"/>
  <c r="F145" i="4"/>
  <c r="F146" i="4"/>
  <c r="F150" i="4"/>
  <c r="E153" i="4"/>
  <c r="F153" i="4" s="1"/>
  <c r="F118" i="4"/>
  <c r="F121" i="4"/>
  <c r="F122" i="4"/>
  <c r="F124" i="4"/>
  <c r="F126" i="4"/>
  <c r="F129" i="4"/>
  <c r="F130" i="4"/>
  <c r="F131" i="4"/>
  <c r="F132" i="4"/>
  <c r="E134" i="4"/>
  <c r="F134" i="4" s="1"/>
  <c r="F116" i="4"/>
  <c r="F98" i="4"/>
  <c r="F99" i="4"/>
  <c r="F100" i="4"/>
  <c r="F103" i="4"/>
  <c r="F104" i="4"/>
  <c r="F106" i="4"/>
  <c r="F107" i="4"/>
  <c r="F108" i="4"/>
  <c r="F114" i="4"/>
  <c r="F97" i="4"/>
  <c r="F83" i="4"/>
  <c r="F84" i="4"/>
  <c r="F85" i="4"/>
  <c r="F86" i="4"/>
  <c r="F91" i="4"/>
  <c r="F92" i="4"/>
  <c r="F93" i="4"/>
  <c r="F94" i="4"/>
  <c r="F78" i="4"/>
  <c r="F60" i="4"/>
  <c r="F62" i="4"/>
  <c r="F63" i="4"/>
  <c r="F64" i="4"/>
  <c r="F65" i="4"/>
  <c r="F68" i="4"/>
  <c r="F69" i="4"/>
  <c r="F71" i="4"/>
  <c r="F72" i="4"/>
  <c r="F76" i="4"/>
  <c r="F59" i="4"/>
  <c r="F42" i="4"/>
  <c r="F43" i="4"/>
  <c r="F52" i="4"/>
  <c r="F53" i="4"/>
  <c r="F55" i="4"/>
  <c r="F56" i="4"/>
  <c r="F40" i="4"/>
  <c r="F38" i="4"/>
  <c r="F28" i="4"/>
  <c r="F29" i="4"/>
  <c r="F30" i="4"/>
  <c r="F31" i="4"/>
  <c r="F32" i="4"/>
  <c r="F33" i="4"/>
  <c r="F34" i="4"/>
  <c r="F36" i="4"/>
  <c r="F22" i="4"/>
  <c r="F24" i="4"/>
  <c r="F25" i="4"/>
  <c r="F26" i="4"/>
  <c r="F27" i="4"/>
  <c r="F3" i="4"/>
  <c r="F4" i="4"/>
  <c r="F5" i="4"/>
  <c r="F6" i="4"/>
  <c r="F7" i="4"/>
  <c r="F10" i="4"/>
  <c r="F11" i="4"/>
  <c r="F15" i="4"/>
  <c r="F16" i="4"/>
  <c r="F17" i="4"/>
  <c r="F18" i="4"/>
  <c r="F19" i="4"/>
  <c r="E20" i="4"/>
  <c r="F20" i="4" s="1"/>
  <c r="F21" i="4"/>
  <c r="F2" i="4"/>
  <c r="E404" i="3"/>
  <c r="F404" i="3" s="1"/>
  <c r="E373" i="3"/>
  <c r="F373" i="3" s="1"/>
  <c r="E342" i="3"/>
  <c r="F342" i="3" s="1"/>
  <c r="E311" i="3"/>
  <c r="F311" i="3" s="1"/>
  <c r="E280" i="3"/>
  <c r="F280" i="3"/>
  <c r="E218" i="3"/>
  <c r="F218" i="3" s="1"/>
  <c r="E249" i="3"/>
  <c r="F249" i="3" s="1"/>
  <c r="K57" i="3" l="1"/>
  <c r="I64" i="3"/>
  <c r="J64" i="3" s="1"/>
  <c r="I82" i="3"/>
  <c r="J82" i="3" s="1"/>
  <c r="K36" i="3"/>
  <c r="K75" i="3"/>
  <c r="I60" i="3"/>
  <c r="J60" i="3" s="1"/>
  <c r="F67" i="3"/>
  <c r="K67" i="3" s="1"/>
  <c r="K137" i="3"/>
  <c r="K129" i="3"/>
  <c r="I129" i="3"/>
  <c r="J129" i="3" s="1"/>
  <c r="I137" i="3"/>
  <c r="J137" i="3" s="1"/>
  <c r="K147" i="3"/>
  <c r="K153" i="3"/>
  <c r="K140" i="3"/>
  <c r="K126" i="3"/>
  <c r="I150" i="3"/>
  <c r="J150" i="3" s="1"/>
  <c r="K100" i="1"/>
  <c r="I100" i="1"/>
  <c r="J100" i="1" s="1"/>
  <c r="K115" i="1"/>
  <c r="I151" i="1"/>
  <c r="J151" i="1" s="1"/>
  <c r="K151" i="1"/>
  <c r="I256" i="3"/>
  <c r="J256" i="3" s="1"/>
  <c r="F258" i="3"/>
  <c r="F154" i="4"/>
  <c r="J104" i="5"/>
  <c r="I137" i="1"/>
  <c r="J137" i="1" s="1"/>
  <c r="F192" i="1"/>
  <c r="K191" i="1" s="1"/>
  <c r="I191" i="1"/>
  <c r="J191" i="1" s="1"/>
  <c r="K245" i="1"/>
  <c r="K34" i="2"/>
  <c r="F51" i="3"/>
  <c r="K51" i="3" s="1"/>
  <c r="I51" i="3"/>
  <c r="J51" i="3" s="1"/>
  <c r="F85" i="3"/>
  <c r="K85" i="3" s="1"/>
  <c r="I85" i="3"/>
  <c r="J85" i="3" s="1"/>
  <c r="K225" i="4"/>
  <c r="J225" i="4"/>
  <c r="I225" i="4"/>
  <c r="J14" i="5"/>
  <c r="I29" i="1"/>
  <c r="J29" i="1" s="1"/>
  <c r="I70" i="1"/>
  <c r="J70" i="1" s="1"/>
  <c r="I83" i="1"/>
  <c r="J83" i="1" s="1"/>
  <c r="K91" i="1"/>
  <c r="K21" i="2"/>
  <c r="F27" i="2"/>
  <c r="K27" i="2" s="1"/>
  <c r="I27" i="2"/>
  <c r="J27" i="2" s="1"/>
  <c r="F132" i="3"/>
  <c r="K132" i="3" s="1"/>
  <c r="I132" i="3"/>
  <c r="J132" i="3" s="1"/>
  <c r="K246" i="3"/>
  <c r="I253" i="3"/>
  <c r="J253" i="3" s="1"/>
  <c r="K312" i="3"/>
  <c r="F433" i="3"/>
  <c r="K432" i="3" s="1"/>
  <c r="I432" i="3"/>
  <c r="J432" i="3" s="1"/>
  <c r="I53" i="5"/>
  <c r="F53" i="5"/>
  <c r="I155" i="5"/>
  <c r="F155" i="5"/>
  <c r="K64" i="1"/>
  <c r="K346" i="3"/>
  <c r="J128" i="4"/>
  <c r="I128" i="4"/>
  <c r="K208" i="4"/>
  <c r="K133" i="1"/>
  <c r="I169" i="1"/>
  <c r="J169" i="1" s="1"/>
  <c r="F169" i="1"/>
  <c r="I371" i="1"/>
  <c r="J371" i="1" s="1"/>
  <c r="K248" i="1"/>
  <c r="F101" i="2"/>
  <c r="K101" i="2" s="1"/>
  <c r="I101" i="2"/>
  <c r="J101" i="2" s="1"/>
  <c r="F202" i="3"/>
  <c r="K202" i="3" s="1"/>
  <c r="I202" i="3"/>
  <c r="J202" i="3" s="1"/>
  <c r="I243" i="3"/>
  <c r="J243" i="3" s="1"/>
  <c r="F245" i="3"/>
  <c r="F427" i="3"/>
  <c r="I426" i="3"/>
  <c r="J426" i="3" s="1"/>
  <c r="J154" i="4"/>
  <c r="I10" i="1"/>
  <c r="J10" i="1" s="1"/>
  <c r="K76" i="1"/>
  <c r="I115" i="1"/>
  <c r="J115" i="1" s="1"/>
  <c r="I148" i="1"/>
  <c r="J148" i="1" s="1"/>
  <c r="K202" i="1"/>
  <c r="I356" i="1"/>
  <c r="J356" i="1" s="1"/>
  <c r="I8" i="2"/>
  <c r="J8" i="2" s="1"/>
  <c r="F8" i="2"/>
  <c r="K8" i="2" s="1"/>
  <c r="K243" i="3"/>
  <c r="I308" i="3"/>
  <c r="J308" i="3" s="1"/>
  <c r="F309" i="3"/>
  <c r="I2" i="1"/>
  <c r="J2" i="1" s="1"/>
  <c r="K226" i="1"/>
  <c r="J40" i="4"/>
  <c r="K154" i="4"/>
  <c r="F34" i="1"/>
  <c r="K34" i="1" s="1"/>
  <c r="I61" i="1"/>
  <c r="J61" i="1" s="1"/>
  <c r="K137" i="1"/>
  <c r="I178" i="1"/>
  <c r="J178" i="1" s="1"/>
  <c r="K371" i="1"/>
  <c r="K318" i="3"/>
  <c r="K94" i="1"/>
  <c r="J194" i="5"/>
  <c r="K40" i="4"/>
  <c r="F7" i="1"/>
  <c r="K7" i="1" s="1"/>
  <c r="I56" i="1"/>
  <c r="J56" i="1" s="1"/>
  <c r="I64" i="1"/>
  <c r="J64" i="1" s="1"/>
  <c r="F110" i="1"/>
  <c r="I145" i="1"/>
  <c r="J145" i="1" s="1"/>
  <c r="F147" i="1"/>
  <c r="K145" i="1" s="1"/>
  <c r="I199" i="1"/>
  <c r="J199" i="1" s="1"/>
  <c r="I223" i="1"/>
  <c r="J223" i="1" s="1"/>
  <c r="F223" i="1"/>
  <c r="K223" i="1" s="1"/>
  <c r="F72" i="2"/>
  <c r="K72" i="2" s="1"/>
  <c r="I72" i="2"/>
  <c r="J72" i="2" s="1"/>
  <c r="F350" i="3"/>
  <c r="K349" i="3" s="1"/>
  <c r="I349" i="3"/>
  <c r="J349" i="3" s="1"/>
  <c r="I2" i="5"/>
  <c r="F2" i="5"/>
  <c r="I206" i="5"/>
  <c r="F206" i="5"/>
  <c r="K332" i="1"/>
  <c r="I69" i="2"/>
  <c r="J69" i="2" s="1"/>
  <c r="K2" i="3"/>
  <c r="I199" i="3"/>
  <c r="J199" i="3" s="1"/>
  <c r="I364" i="3"/>
  <c r="J364" i="3" s="1"/>
  <c r="F394" i="3"/>
  <c r="I398" i="3"/>
  <c r="J398" i="3" s="1"/>
  <c r="I95" i="4"/>
  <c r="I5" i="2"/>
  <c r="J5" i="2" s="1"/>
  <c r="K11" i="2"/>
  <c r="I34" i="2"/>
  <c r="J34" i="2" s="1"/>
  <c r="I94" i="2"/>
  <c r="J94" i="2" s="1"/>
  <c r="K110" i="2"/>
  <c r="K8" i="3"/>
  <c r="I178" i="3"/>
  <c r="J178" i="3" s="1"/>
  <c r="I215" i="3"/>
  <c r="J215" i="3" s="1"/>
  <c r="I237" i="3"/>
  <c r="J237" i="3" s="1"/>
  <c r="I330" i="3"/>
  <c r="J330" i="3" s="1"/>
  <c r="K385" i="3"/>
  <c r="I187" i="1"/>
  <c r="J187" i="1" s="1"/>
  <c r="I238" i="1"/>
  <c r="J238" i="1" s="1"/>
  <c r="I241" i="1"/>
  <c r="J241" i="1" s="1"/>
  <c r="K267" i="1"/>
  <c r="K275" i="1"/>
  <c r="I308" i="1"/>
  <c r="J308" i="1" s="1"/>
  <c r="K317" i="1"/>
  <c r="I248" i="1"/>
  <c r="J248" i="1" s="1"/>
  <c r="I2" i="2"/>
  <c r="J2" i="2" s="1"/>
  <c r="I91" i="2"/>
  <c r="J91" i="2" s="1"/>
  <c r="K16" i="3"/>
  <c r="I23" i="3"/>
  <c r="J23" i="3" s="1"/>
  <c r="K168" i="3"/>
  <c r="K206" i="3"/>
  <c r="K299" i="3"/>
  <c r="K305" i="3"/>
  <c r="I318" i="3"/>
  <c r="J318" i="3" s="1"/>
  <c r="K364" i="3"/>
  <c r="I385" i="3"/>
  <c r="J385" i="3" s="1"/>
  <c r="K232" i="1"/>
  <c r="K241" i="1"/>
  <c r="I275" i="1"/>
  <c r="J275" i="1" s="1"/>
  <c r="K278" i="1"/>
  <c r="I302" i="1"/>
  <c r="J302" i="1" s="1"/>
  <c r="I59" i="2"/>
  <c r="J59" i="2" s="1"/>
  <c r="I114" i="2"/>
  <c r="J114" i="2" s="1"/>
  <c r="I146" i="2"/>
  <c r="J146" i="2" s="1"/>
  <c r="K149" i="2"/>
  <c r="F64" i="3"/>
  <c r="K64" i="3" s="1"/>
  <c r="I75" i="3"/>
  <c r="J75" i="3" s="1"/>
  <c r="I246" i="3"/>
  <c r="J246" i="3" s="1"/>
  <c r="I261" i="3"/>
  <c r="J261" i="3" s="1"/>
  <c r="I305" i="3"/>
  <c r="J305" i="3" s="1"/>
  <c r="I105" i="4"/>
  <c r="K148" i="1"/>
  <c r="I267" i="1"/>
  <c r="J267" i="1" s="1"/>
  <c r="I245" i="1"/>
  <c r="J245" i="1" s="1"/>
  <c r="I18" i="2"/>
  <c r="J18" i="2" s="1"/>
  <c r="F56" i="2"/>
  <c r="K56" i="2" s="1"/>
  <c r="I85" i="2"/>
  <c r="J85" i="2" s="1"/>
  <c r="K104" i="2"/>
  <c r="I16" i="3"/>
  <c r="J16" i="3" s="1"/>
  <c r="K5" i="3"/>
  <c r="I126" i="3"/>
  <c r="J126" i="3" s="1"/>
  <c r="I160" i="3"/>
  <c r="J160" i="3" s="1"/>
  <c r="I277" i="3"/>
  <c r="J277" i="3" s="1"/>
  <c r="K287" i="3"/>
  <c r="F333" i="3"/>
  <c r="K333" i="3" s="1"/>
  <c r="I335" i="1"/>
  <c r="J335" i="1" s="1"/>
  <c r="I263" i="1"/>
  <c r="J263" i="1" s="1"/>
  <c r="I14" i="2"/>
  <c r="J14" i="2" s="1"/>
  <c r="I21" i="2"/>
  <c r="J21" i="2" s="1"/>
  <c r="I24" i="2"/>
  <c r="J24" i="2" s="1"/>
  <c r="I53" i="2"/>
  <c r="J53" i="2" s="1"/>
  <c r="I117" i="2"/>
  <c r="J117" i="2" s="1"/>
  <c r="I113" i="3"/>
  <c r="J113" i="3" s="1"/>
  <c r="K271" i="3"/>
  <c r="I292" i="3"/>
  <c r="J292" i="3" s="1"/>
  <c r="I295" i="3"/>
  <c r="J295" i="3" s="1"/>
  <c r="I346" i="3"/>
  <c r="J346" i="3" s="1"/>
  <c r="K370" i="3"/>
  <c r="K187" i="1"/>
  <c r="K205" i="1"/>
  <c r="K299" i="1"/>
  <c r="K2" i="2"/>
  <c r="I43" i="2"/>
  <c r="J43" i="2" s="1"/>
  <c r="K26" i="3"/>
  <c r="I157" i="3"/>
  <c r="J157" i="3" s="1"/>
  <c r="I271" i="3"/>
  <c r="J271" i="3" s="1"/>
  <c r="I367" i="3"/>
  <c r="J367" i="3" s="1"/>
  <c r="I377" i="3"/>
  <c r="J377" i="3" s="1"/>
  <c r="I401" i="3"/>
  <c r="J401" i="3" s="1"/>
  <c r="K13" i="3"/>
  <c r="K23" i="3"/>
  <c r="I2" i="3"/>
  <c r="J2" i="3" s="1"/>
  <c r="I5" i="3"/>
  <c r="J5" i="3" s="1"/>
  <c r="I26" i="3"/>
  <c r="J26" i="3" s="1"/>
  <c r="I13" i="3"/>
  <c r="J13" i="3" s="1"/>
  <c r="K20" i="3"/>
  <c r="I8" i="3"/>
  <c r="J8" i="3" s="1"/>
  <c r="I67" i="1"/>
  <c r="J67" i="1" s="1"/>
  <c r="K67" i="1"/>
  <c r="K13" i="1"/>
  <c r="I13" i="1"/>
  <c r="J13" i="1" s="1"/>
  <c r="K211" i="1"/>
  <c r="I211" i="1"/>
  <c r="J211" i="1" s="1"/>
  <c r="K49" i="1"/>
  <c r="I49" i="1"/>
  <c r="J49" i="1" s="1"/>
  <c r="K88" i="1"/>
  <c r="K2" i="1"/>
  <c r="K19" i="1"/>
  <c r="I19" i="1"/>
  <c r="J19" i="1" s="1"/>
  <c r="K40" i="1"/>
  <c r="I40" i="1"/>
  <c r="J40" i="1" s="1"/>
  <c r="I314" i="1"/>
  <c r="J314" i="1" s="1"/>
  <c r="K314" i="1"/>
  <c r="K22" i="1"/>
  <c r="I22" i="1"/>
  <c r="J22" i="1" s="1"/>
  <c r="K73" i="1"/>
  <c r="K25" i="1"/>
  <c r="I25" i="1"/>
  <c r="J25" i="1" s="1"/>
  <c r="K29" i="1"/>
  <c r="I46" i="1"/>
  <c r="J46" i="1" s="1"/>
  <c r="K46" i="1"/>
  <c r="I52" i="1"/>
  <c r="J52" i="1" s="1"/>
  <c r="K52" i="1"/>
  <c r="K56" i="1"/>
  <c r="K79" i="1"/>
  <c r="I79" i="1"/>
  <c r="J79" i="1" s="1"/>
  <c r="K83" i="1"/>
  <c r="K43" i="1"/>
  <c r="I43" i="1"/>
  <c r="J43" i="1" s="1"/>
  <c r="I16" i="1"/>
  <c r="J16" i="1" s="1"/>
  <c r="K16" i="1"/>
  <c r="K97" i="1"/>
  <c r="I97" i="1"/>
  <c r="J97" i="1" s="1"/>
  <c r="K287" i="1"/>
  <c r="I287" i="1"/>
  <c r="J287" i="1" s="1"/>
  <c r="K338" i="1"/>
  <c r="I338" i="1"/>
  <c r="J338" i="1" s="1"/>
  <c r="K103" i="1"/>
  <c r="I103" i="1"/>
  <c r="J103" i="1" s="1"/>
  <c r="K208" i="1"/>
  <c r="I208" i="1"/>
  <c r="J208" i="1" s="1"/>
  <c r="K344" i="1"/>
  <c r="I344" i="1"/>
  <c r="J344" i="1" s="1"/>
  <c r="K110" i="1"/>
  <c r="K178" i="1"/>
  <c r="K290" i="1"/>
  <c r="I290" i="1"/>
  <c r="J290" i="1" s="1"/>
  <c r="K62" i="2"/>
  <c r="F294" i="1"/>
  <c r="K294" i="1" s="1"/>
  <c r="I294" i="1"/>
  <c r="J294" i="1" s="1"/>
  <c r="K305" i="1"/>
  <c r="I305" i="1"/>
  <c r="J305" i="1" s="1"/>
  <c r="J264" i="4"/>
  <c r="I264" i="4"/>
  <c r="I62" i="5"/>
  <c r="F62" i="5"/>
  <c r="I165" i="5"/>
  <c r="F165" i="5"/>
  <c r="F48" i="4"/>
  <c r="K70" i="1"/>
  <c r="I73" i="1"/>
  <c r="J73" i="1" s="1"/>
  <c r="I88" i="1"/>
  <c r="J88" i="1" s="1"/>
  <c r="I94" i="1"/>
  <c r="J94" i="1" s="1"/>
  <c r="K121" i="1"/>
  <c r="I121" i="1"/>
  <c r="J121" i="1" s="1"/>
  <c r="K160" i="1"/>
  <c r="I160" i="1"/>
  <c r="J160" i="1" s="1"/>
  <c r="F218" i="1"/>
  <c r="K218" i="1" s="1"/>
  <c r="I218" i="1"/>
  <c r="J218" i="1" s="1"/>
  <c r="K229" i="1"/>
  <c r="I229" i="1"/>
  <c r="J229" i="1" s="1"/>
  <c r="I281" i="1"/>
  <c r="J281" i="1" s="1"/>
  <c r="I284" i="1"/>
  <c r="J284" i="1" s="1"/>
  <c r="I326" i="1"/>
  <c r="J326" i="1" s="1"/>
  <c r="I332" i="1"/>
  <c r="J332" i="1" s="1"/>
  <c r="K335" i="1"/>
  <c r="K341" i="1"/>
  <c r="I341" i="1"/>
  <c r="J341" i="1" s="1"/>
  <c r="I353" i="1"/>
  <c r="J353" i="1" s="1"/>
  <c r="K356" i="1"/>
  <c r="K365" i="1"/>
  <c r="K251" i="1"/>
  <c r="K260" i="1"/>
  <c r="I82" i="2"/>
  <c r="J82" i="2" s="1"/>
  <c r="K88" i="2"/>
  <c r="I136" i="2"/>
  <c r="J136" i="2" s="1"/>
  <c r="F136" i="2"/>
  <c r="K136" i="2" s="1"/>
  <c r="I20" i="3"/>
  <c r="J20" i="3" s="1"/>
  <c r="I24" i="5"/>
  <c r="F24" i="5"/>
  <c r="I126" i="5"/>
  <c r="F126" i="5"/>
  <c r="I178" i="5"/>
  <c r="F178" i="5"/>
  <c r="J88" i="5"/>
  <c r="F348" i="1"/>
  <c r="K348" i="1" s="1"/>
  <c r="I348" i="1"/>
  <c r="J348" i="1" s="1"/>
  <c r="K359" i="1"/>
  <c r="I359" i="1"/>
  <c r="J359" i="1" s="1"/>
  <c r="K368" i="1"/>
  <c r="I368" i="1"/>
  <c r="J368" i="1" s="1"/>
  <c r="F196" i="3"/>
  <c r="K194" i="3" s="1"/>
  <c r="I194" i="3"/>
  <c r="J194" i="3" s="1"/>
  <c r="I18" i="5"/>
  <c r="F18" i="5"/>
  <c r="I69" i="5"/>
  <c r="F69" i="5"/>
  <c r="K214" i="1"/>
  <c r="I214" i="1"/>
  <c r="J214" i="1" s="1"/>
  <c r="I11" i="5"/>
  <c r="F11" i="5"/>
  <c r="J23" i="4"/>
  <c r="J48" i="4"/>
  <c r="I76" i="1"/>
  <c r="J76" i="1" s="1"/>
  <c r="I91" i="1"/>
  <c r="J91" i="1" s="1"/>
  <c r="F164" i="1"/>
  <c r="K164" i="1" s="1"/>
  <c r="I164" i="1"/>
  <c r="J164" i="1" s="1"/>
  <c r="K175" i="1"/>
  <c r="I175" i="1"/>
  <c r="J175" i="1" s="1"/>
  <c r="I205" i="1"/>
  <c r="J205" i="1" s="1"/>
  <c r="I272" i="1"/>
  <c r="J272" i="1" s="1"/>
  <c r="I278" i="1"/>
  <c r="J278" i="1" s="1"/>
  <c r="I299" i="1"/>
  <c r="J299" i="1" s="1"/>
  <c r="I321" i="1"/>
  <c r="J321" i="1" s="1"/>
  <c r="F5" i="2"/>
  <c r="K5" i="2" s="1"/>
  <c r="F107" i="2"/>
  <c r="K107" i="2" s="1"/>
  <c r="I91" i="3"/>
  <c r="J91" i="3" s="1"/>
  <c r="F91" i="3"/>
  <c r="K91" i="3" s="1"/>
  <c r="K106" i="1"/>
  <c r="I106" i="1"/>
  <c r="J106" i="1" s="1"/>
  <c r="K124" i="1"/>
  <c r="I124" i="1"/>
  <c r="J124" i="1" s="1"/>
  <c r="I120" i="5"/>
  <c r="F120" i="5"/>
  <c r="I171" i="5"/>
  <c r="F171" i="5"/>
  <c r="I222" i="5"/>
  <c r="F222" i="5"/>
  <c r="J152" i="5"/>
  <c r="K48" i="4"/>
  <c r="J147" i="4"/>
  <c r="K264" i="4"/>
  <c r="F61" i="1"/>
  <c r="K61" i="1" s="1"/>
  <c r="I154" i="1"/>
  <c r="J154" i="1" s="1"/>
  <c r="I196" i="1"/>
  <c r="J196" i="1" s="1"/>
  <c r="I202" i="1"/>
  <c r="J202" i="1" s="1"/>
  <c r="F302" i="1"/>
  <c r="K302" i="1" s="1"/>
  <c r="K311" i="1"/>
  <c r="I311" i="1"/>
  <c r="J311" i="1" s="1"/>
  <c r="I317" i="1"/>
  <c r="J317" i="1" s="1"/>
  <c r="F331" i="1"/>
  <c r="K329" i="1" s="1"/>
  <c r="K53" i="2"/>
  <c r="F23" i="4"/>
  <c r="I23" i="4"/>
  <c r="I216" i="5"/>
  <c r="F216" i="5"/>
  <c r="K147" i="4"/>
  <c r="K118" i="1"/>
  <c r="K157" i="1"/>
  <c r="I157" i="1"/>
  <c r="J157" i="1" s="1"/>
  <c r="K235" i="1"/>
  <c r="I235" i="1"/>
  <c r="J235" i="1" s="1"/>
  <c r="K362" i="1"/>
  <c r="I362" i="1"/>
  <c r="J362" i="1" s="1"/>
  <c r="K257" i="1"/>
  <c r="I257" i="1"/>
  <c r="J257" i="1" s="1"/>
  <c r="K40" i="2"/>
  <c r="I120" i="2"/>
  <c r="J120" i="2" s="1"/>
  <c r="F120" i="2"/>
  <c r="K120" i="2" s="1"/>
  <c r="F126" i="2"/>
  <c r="K126" i="2" s="1"/>
  <c r="I126" i="2"/>
  <c r="J126" i="2" s="1"/>
  <c r="I29" i="3"/>
  <c r="J29" i="3" s="1"/>
  <c r="F29" i="3"/>
  <c r="K29" i="3" s="1"/>
  <c r="I70" i="3"/>
  <c r="J70" i="3" s="1"/>
  <c r="F70" i="3"/>
  <c r="K70" i="3" s="1"/>
  <c r="F284" i="3"/>
  <c r="K284" i="3" s="1"/>
  <c r="I284" i="3"/>
  <c r="J284" i="3" s="1"/>
  <c r="K169" i="1"/>
  <c r="I365" i="1"/>
  <c r="J365" i="1" s="1"/>
  <c r="K254" i="1"/>
  <c r="I254" i="1"/>
  <c r="J254" i="1" s="1"/>
  <c r="K419" i="3"/>
  <c r="F201" i="4"/>
  <c r="J201" i="4"/>
  <c r="K82" i="2"/>
  <c r="F147" i="4"/>
  <c r="J82" i="5"/>
  <c r="J210" i="5"/>
  <c r="I118" i="1"/>
  <c r="J118" i="1" s="1"/>
  <c r="I127" i="1"/>
  <c r="J127" i="1" s="1"/>
  <c r="F172" i="1"/>
  <c r="K172" i="1" s="1"/>
  <c r="K181" i="1"/>
  <c r="I181" i="1"/>
  <c r="J181" i="1" s="1"/>
  <c r="F201" i="1"/>
  <c r="K199" i="1" s="1"/>
  <c r="I226" i="1"/>
  <c r="J226" i="1" s="1"/>
  <c r="K238" i="1"/>
  <c r="K308" i="1"/>
  <c r="I30" i="2"/>
  <c r="J30" i="2" s="1"/>
  <c r="K37" i="2"/>
  <c r="K78" i="2"/>
  <c r="I11" i="2"/>
  <c r="J11" i="2" s="1"/>
  <c r="I37" i="2"/>
  <c r="J37" i="2" s="1"/>
  <c r="I88" i="2"/>
  <c r="J88" i="2" s="1"/>
  <c r="K123" i="2"/>
  <c r="F133" i="2"/>
  <c r="K133" i="2" s="1"/>
  <c r="I133" i="2"/>
  <c r="J133" i="2" s="1"/>
  <c r="I39" i="3"/>
  <c r="J39" i="3" s="1"/>
  <c r="F39" i="3"/>
  <c r="K39" i="3" s="1"/>
  <c r="F88" i="3"/>
  <c r="K88" i="3" s="1"/>
  <c r="I88" i="3"/>
  <c r="J88" i="3" s="1"/>
  <c r="F95" i="3"/>
  <c r="K95" i="3" s="1"/>
  <c r="I95" i="3"/>
  <c r="J95" i="3" s="1"/>
  <c r="K160" i="3"/>
  <c r="K175" i="3"/>
  <c r="F191" i="3"/>
  <c r="K191" i="3" s="1"/>
  <c r="I191" i="3"/>
  <c r="J191" i="3" s="1"/>
  <c r="I212" i="3"/>
  <c r="J212" i="3" s="1"/>
  <c r="F213" i="3"/>
  <c r="K225" i="3"/>
  <c r="K277" i="3"/>
  <c r="F417" i="3"/>
  <c r="K416" i="3" s="1"/>
  <c r="I416" i="3"/>
  <c r="J416" i="3" s="1"/>
  <c r="F196" i="1"/>
  <c r="K196" i="1" s="1"/>
  <c r="F272" i="1"/>
  <c r="K272" i="1" s="1"/>
  <c r="F326" i="1"/>
  <c r="K326" i="1" s="1"/>
  <c r="F153" i="2"/>
  <c r="K152" i="2" s="1"/>
  <c r="I152" i="2"/>
  <c r="J152" i="2" s="1"/>
  <c r="F159" i="2"/>
  <c r="I158" i="2"/>
  <c r="J158" i="2" s="1"/>
  <c r="K212" i="3"/>
  <c r="K222" i="3"/>
  <c r="F237" i="3"/>
  <c r="K237" i="3" s="1"/>
  <c r="F405" i="3"/>
  <c r="K405" i="3" s="1"/>
  <c r="I260" i="1"/>
  <c r="J260" i="1" s="1"/>
  <c r="I62" i="2"/>
  <c r="J62" i="2" s="1"/>
  <c r="K171" i="3"/>
  <c r="I361" i="3"/>
  <c r="J361" i="3" s="1"/>
  <c r="F361" i="3"/>
  <c r="K361" i="3" s="1"/>
  <c r="I395" i="3"/>
  <c r="J395" i="3" s="1"/>
  <c r="F395" i="3"/>
  <c r="K395" i="3" s="1"/>
  <c r="F16" i="2"/>
  <c r="K14" i="2" s="1"/>
  <c r="F42" i="2"/>
  <c r="F68" i="2"/>
  <c r="K66" i="2" s="1"/>
  <c r="F93" i="2"/>
  <c r="K91" i="2" s="1"/>
  <c r="F130" i="2"/>
  <c r="K130" i="2" s="1"/>
  <c r="I315" i="3"/>
  <c r="J315" i="3" s="1"/>
  <c r="F317" i="3"/>
  <c r="K315" i="3" s="1"/>
  <c r="K330" i="3"/>
  <c r="K155" i="2"/>
  <c r="F142" i="2"/>
  <c r="K142" i="2" s="1"/>
  <c r="I142" i="2"/>
  <c r="J142" i="2" s="1"/>
  <c r="K158" i="2"/>
  <c r="I163" i="3"/>
  <c r="J163" i="3" s="1"/>
  <c r="I123" i="2"/>
  <c r="J123" i="2" s="1"/>
  <c r="I175" i="3"/>
  <c r="J175" i="3" s="1"/>
  <c r="I184" i="3"/>
  <c r="J184" i="3" s="1"/>
  <c r="I230" i="3"/>
  <c r="J230" i="3" s="1"/>
  <c r="F233" i="3"/>
  <c r="K233" i="3" s="1"/>
  <c r="I233" i="3"/>
  <c r="J233" i="3" s="1"/>
  <c r="F283" i="3"/>
  <c r="K281" i="3" s="1"/>
  <c r="I281" i="3"/>
  <c r="J281" i="3" s="1"/>
  <c r="I343" i="3"/>
  <c r="J343" i="3" s="1"/>
  <c r="F344" i="3"/>
  <c r="K343" i="3" s="1"/>
  <c r="I181" i="3"/>
  <c r="J181" i="3" s="1"/>
  <c r="K209" i="3"/>
  <c r="K230" i="3"/>
  <c r="K253" i="3"/>
  <c r="I357" i="3"/>
  <c r="J357" i="3" s="1"/>
  <c r="F18" i="2"/>
  <c r="K18" i="2" s="1"/>
  <c r="F43" i="2"/>
  <c r="K43" i="2" s="1"/>
  <c r="F69" i="2"/>
  <c r="K69" i="2" s="1"/>
  <c r="F94" i="2"/>
  <c r="K94" i="2" s="1"/>
  <c r="K146" i="2"/>
  <c r="I149" i="2"/>
  <c r="J149" i="2" s="1"/>
  <c r="I155" i="2"/>
  <c r="J155" i="2" s="1"/>
  <c r="K163" i="3"/>
  <c r="F179" i="3"/>
  <c r="K178" i="3" s="1"/>
  <c r="K181" i="3"/>
  <c r="I209" i="3"/>
  <c r="J209" i="3" s="1"/>
  <c r="I219" i="3"/>
  <c r="J219" i="3" s="1"/>
  <c r="F241" i="3"/>
  <c r="K240" i="3" s="1"/>
  <c r="I240" i="3"/>
  <c r="J240" i="3" s="1"/>
  <c r="F263" i="3"/>
  <c r="K261" i="3" s="1"/>
  <c r="K302" i="3"/>
  <c r="I429" i="3"/>
  <c r="J429" i="3" s="1"/>
  <c r="F429" i="3"/>
  <c r="K429" i="3" s="1"/>
  <c r="F47" i="3"/>
  <c r="K47" i="3" s="1"/>
  <c r="I47" i="3"/>
  <c r="J47" i="3" s="1"/>
  <c r="F101" i="3"/>
  <c r="K101" i="3" s="1"/>
  <c r="I101" i="3"/>
  <c r="J101" i="3" s="1"/>
  <c r="I171" i="3"/>
  <c r="J171" i="3" s="1"/>
  <c r="I225" i="3"/>
  <c r="J225" i="3" s="1"/>
  <c r="K264" i="3"/>
  <c r="I339" i="3"/>
  <c r="J339" i="3" s="1"/>
  <c r="F420" i="3"/>
  <c r="I54" i="3"/>
  <c r="J54" i="3" s="1"/>
  <c r="I206" i="3"/>
  <c r="J206" i="3" s="1"/>
  <c r="K215" i="3"/>
  <c r="I287" i="3"/>
  <c r="J287" i="3" s="1"/>
  <c r="K268" i="3"/>
  <c r="K339" i="3"/>
  <c r="F380" i="3"/>
  <c r="K380" i="3" s="1"/>
  <c r="I380" i="3"/>
  <c r="J380" i="3" s="1"/>
  <c r="K392" i="3"/>
  <c r="F179" i="4"/>
  <c r="I179" i="4"/>
  <c r="F252" i="4"/>
  <c r="I252" i="4"/>
  <c r="K218" i="4"/>
  <c r="J218" i="4"/>
  <c r="I228" i="4"/>
  <c r="J228" i="4"/>
  <c r="K228" i="4"/>
  <c r="I78" i="3"/>
  <c r="J78" i="3" s="1"/>
  <c r="I268" i="3"/>
  <c r="J268" i="3" s="1"/>
  <c r="I323" i="3"/>
  <c r="J323" i="3" s="1"/>
  <c r="F326" i="3"/>
  <c r="K326" i="3" s="1"/>
  <c r="I326" i="3"/>
  <c r="J326" i="3" s="1"/>
  <c r="I354" i="3"/>
  <c r="J354" i="3" s="1"/>
  <c r="K357" i="3"/>
  <c r="K377" i="3"/>
  <c r="K401" i="3"/>
  <c r="I408" i="3"/>
  <c r="J408" i="3" s="1"/>
  <c r="F409" i="3"/>
  <c r="F425" i="3"/>
  <c r="K423" i="3" s="1"/>
  <c r="I423" i="3"/>
  <c r="J423" i="3" s="1"/>
  <c r="K426" i="3"/>
  <c r="J52" i="4"/>
  <c r="I52" i="4"/>
  <c r="I166" i="4"/>
  <c r="F82" i="3"/>
  <c r="K82" i="3" s="1"/>
  <c r="F116" i="3"/>
  <c r="K116" i="3" s="1"/>
  <c r="F150" i="3"/>
  <c r="K150" i="3" s="1"/>
  <c r="F184" i="3"/>
  <c r="K184" i="3" s="1"/>
  <c r="F199" i="3"/>
  <c r="K199" i="3" s="1"/>
  <c r="F219" i="3"/>
  <c r="K219" i="3" s="1"/>
  <c r="K256" i="3"/>
  <c r="I274" i="3"/>
  <c r="J274" i="3" s="1"/>
  <c r="F294" i="3"/>
  <c r="K292" i="3" s="1"/>
  <c r="I302" i="3"/>
  <c r="J302" i="3" s="1"/>
  <c r="K308" i="3"/>
  <c r="I312" i="3"/>
  <c r="J312" i="3" s="1"/>
  <c r="K323" i="3"/>
  <c r="K354" i="3"/>
  <c r="K367" i="3"/>
  <c r="I374" i="3"/>
  <c r="J374" i="3" s="1"/>
  <c r="F375" i="3"/>
  <c r="K374" i="3" s="1"/>
  <c r="K408" i="3"/>
  <c r="K411" i="3"/>
  <c r="I205" i="4"/>
  <c r="J205" i="4"/>
  <c r="I264" i="3"/>
  <c r="J264" i="3" s="1"/>
  <c r="K274" i="3"/>
  <c r="K336" i="3"/>
  <c r="K388" i="3"/>
  <c r="I411" i="3"/>
  <c r="J411" i="3" s="1"/>
  <c r="J198" i="4"/>
  <c r="I198" i="4"/>
  <c r="I250" i="3"/>
  <c r="J250" i="3" s="1"/>
  <c r="I336" i="3"/>
  <c r="J336" i="3" s="1"/>
  <c r="I204" i="4"/>
  <c r="J213" i="4"/>
  <c r="I388" i="3"/>
  <c r="J388" i="3" s="1"/>
  <c r="I165" i="4"/>
  <c r="F51" i="4"/>
  <c r="J14" i="4"/>
  <c r="J90" i="4"/>
  <c r="K238" i="4"/>
  <c r="F105" i="4"/>
  <c r="F128" i="4"/>
  <c r="F152" i="4"/>
  <c r="F264" i="4"/>
  <c r="F215" i="4"/>
  <c r="F195" i="4"/>
  <c r="K14" i="4"/>
  <c r="J59" i="4"/>
  <c r="K90" i="4"/>
  <c r="J102" i="4"/>
  <c r="J135" i="4"/>
  <c r="J169" i="4"/>
  <c r="J191" i="4"/>
  <c r="J241" i="4"/>
  <c r="J263" i="4"/>
  <c r="I59" i="4"/>
  <c r="I135" i="4"/>
  <c r="I193" i="4"/>
  <c r="F112" i="4"/>
  <c r="F127" i="4"/>
  <c r="F174" i="4"/>
  <c r="F263" i="4"/>
  <c r="K80" i="4"/>
  <c r="K102" i="4"/>
  <c r="K135" i="4"/>
  <c r="K169" i="4"/>
  <c r="J182" i="4"/>
  <c r="K193" i="4"/>
  <c r="K252" i="4"/>
  <c r="I13" i="4"/>
  <c r="I89" i="4"/>
  <c r="I174" i="4"/>
  <c r="I191" i="4"/>
  <c r="I248" i="4"/>
  <c r="F137" i="4"/>
  <c r="F224" i="4"/>
  <c r="K67" i="4"/>
  <c r="F61" i="4"/>
  <c r="F238" i="4"/>
  <c r="J61" i="4"/>
  <c r="J127" i="4"/>
  <c r="J137" i="4"/>
  <c r="K195" i="4"/>
  <c r="I215" i="4"/>
  <c r="F228" i="4"/>
  <c r="K61" i="4"/>
  <c r="K137" i="4"/>
  <c r="K198" i="4"/>
  <c r="K233" i="4"/>
  <c r="I14" i="4"/>
  <c r="I67" i="4"/>
  <c r="I90" i="4"/>
  <c r="I102" i="4"/>
  <c r="I195" i="4"/>
  <c r="I201" i="4"/>
  <c r="J215" i="4"/>
  <c r="F80" i="4"/>
  <c r="F109" i="4"/>
  <c r="F140" i="4"/>
  <c r="F176" i="4"/>
  <c r="J10" i="4"/>
  <c r="K52" i="4"/>
  <c r="J64" i="4"/>
  <c r="K74" i="4"/>
  <c r="J86" i="4"/>
  <c r="J97" i="4"/>
  <c r="K128" i="4"/>
  <c r="J140" i="4"/>
  <c r="K201" i="4"/>
  <c r="J235" i="4"/>
  <c r="K245" i="4"/>
  <c r="J257" i="4"/>
  <c r="I97" i="4"/>
  <c r="I176" i="4"/>
  <c r="I224" i="4"/>
  <c r="J51" i="4"/>
  <c r="J74" i="4"/>
  <c r="F45" i="4"/>
  <c r="F74" i="4"/>
  <c r="F235" i="4"/>
  <c r="F198" i="4"/>
  <c r="K10" i="4"/>
  <c r="K86" i="4"/>
  <c r="J109" i="4"/>
  <c r="K257" i="4"/>
  <c r="K53" i="5" l="1"/>
  <c r="J53" i="5"/>
  <c r="K2" i="5"/>
  <c r="J2" i="5"/>
  <c r="K206" i="5"/>
  <c r="J206" i="5"/>
  <c r="K155" i="5"/>
  <c r="J155" i="5"/>
  <c r="K178" i="5"/>
  <c r="J178" i="5"/>
  <c r="J62" i="5"/>
  <c r="K62" i="5"/>
  <c r="K216" i="5"/>
  <c r="J216" i="5"/>
  <c r="K165" i="5"/>
  <c r="J165" i="5"/>
  <c r="K120" i="5"/>
  <c r="J120" i="5"/>
  <c r="K126" i="5"/>
  <c r="J126" i="5"/>
  <c r="K18" i="5"/>
  <c r="J18" i="5"/>
  <c r="K222" i="5"/>
  <c r="J222" i="5"/>
  <c r="K69" i="5"/>
  <c r="J69" i="5"/>
  <c r="K171" i="5"/>
  <c r="J171" i="5"/>
  <c r="K11" i="5"/>
  <c r="J11" i="5"/>
  <c r="J24" i="5"/>
  <c r="K24" i="5"/>
</calcChain>
</file>

<file path=xl/sharedStrings.xml><?xml version="1.0" encoding="utf-8"?>
<sst xmlns="http://schemas.openxmlformats.org/spreadsheetml/2006/main" count="5021" uniqueCount="1572">
  <si>
    <t>Sample</t>
  </si>
  <si>
    <t>Calibration</t>
  </si>
  <si>
    <t>Constituent</t>
  </si>
  <si>
    <t>Pred_Value</t>
  </si>
  <si>
    <t>C:\HTR\Ammonia Decomp\Reactions\nh3rxn-3\nh3rxn3-250d-0_Sub_001_coadded_32_pp_R0.spc</t>
  </si>
  <si>
    <t>New New New Experiment</t>
  </si>
  <si>
    <t>NH3(%)</t>
  </si>
  <si>
    <t>C:\HTR\Ammonia Decomp\Reactions\nh3rxn-3\nh3rxn3-250d-1_Sub_004_coadded_27_pp_R0.spc</t>
  </si>
  <si>
    <t>C:\HTR\Ammonia Decomp\Reactions\nh3rxn-3\nh3rxn3-250dr-0_Sub_004_coadded_26_pp_R0.spc</t>
  </si>
  <si>
    <t>C:\HTR\Ammonia Decomp\Reactions\nh3rxn-3\nh3rxn3-250dr-1_Sub_003_coadded_25_pp_R0.spc</t>
  </si>
  <si>
    <t>C:\HTR\Ammonia Decomp\Reactions\nh3rxn-3\nh3rxn3-250dr-2_Sub_002_coadded_17_pp_R0.spc</t>
  </si>
  <si>
    <t>C:\HTR\Ammonia Decomp\Reactions\nh3rxn-3\rx3-250-0_Sub_002_coadded_31_pp_R0.spc</t>
  </si>
  <si>
    <t>C:\HTR\Ammonia Decomp\Reactions\nh3rxn-3\rx3-250-1_Sub_002_coadded_31_pp_R0.spc</t>
  </si>
  <si>
    <t>C:\HTR\Ammonia Decomp\Reactions\nh3rxn-3\rx3-250-2_Sub_004_coadded_29_pp_R0.spc</t>
  </si>
  <si>
    <t>C:\HTR\Ammonia Decomp\Reactions\nh3rxn-3\rx3-300-0_Sub_002_coadded_26_pp_R0.spc</t>
  </si>
  <si>
    <t>C:\HTR\Ammonia Decomp\Reactions\nh3rxn-3\rx3-300-1_Sub_003_coadded_30_pp_R0.spc</t>
  </si>
  <si>
    <t>C:\HTR\Ammonia Decomp\Reactions\nh3rxn-3\rx3-300-2_Sub_003_coadded_30_pp_R0.spc</t>
  </si>
  <si>
    <t>C:\HTR\Ammonia Decomp\Reactions\nh3rxn-3\rx3-300d-0_Sub_002_coadded_29_pp_R0.spc</t>
  </si>
  <si>
    <t>C:\HTR\Ammonia Decomp\Reactions\nh3rxn-3\rx3-300d-1_Sub_004_coadded_29_pp_R0.spc</t>
  </si>
  <si>
    <t>C:\HTR\Ammonia Decomp\Reactions\nh3rxn-3\rx3-300d-2_Sub_002_coadded_30_pp_R0.spc</t>
  </si>
  <si>
    <t>C:\HTR\Ammonia Decomp\Reactions\nh3rxn-3\rx3-350-0_Sub_002_coadded_17_pp_R0.spc</t>
  </si>
  <si>
    <t>C:\HTR\Ammonia Decomp\Reactions\nh3rxn-3\rx3-350-1_Sub_012_coadded_21_pp_R0.spc</t>
  </si>
  <si>
    <t>C:\HTR\Ammonia Decomp\Reactions\nh3rxn-3\rx3-350-2_Sub_004_coadded_29_pp_R0.spc</t>
  </si>
  <si>
    <t>C:\HTR\Ammonia Decomp\Reactions\nh3rxn-3\rx3-350d-0_Sub_003_coadded_30_pp_R0.spc</t>
  </si>
  <si>
    <t>C:\HTR\Ammonia Decomp\Reactions\nh3rxn-3\rx3-350d-1_Sub_004_coadded_29_pp_R0.spc</t>
  </si>
  <si>
    <t>C:\HTR\Ammonia Decomp\Reactions\nh3rxn-3\rx3-350d-2_Sub_003_coadded_30_pp_R0.spc</t>
  </si>
  <si>
    <t>C:\HTR\Ammonia Decomp\Reactions\nh3rxn-3\rx3-400-0_Sub_003_coadded_30_pp_R0.spc</t>
  </si>
  <si>
    <t>C:\HTR\Ammonia Decomp\Reactions\nh3rxn-3\rx3-400-1_Sub_002_coadded_31_pp_R0.spc</t>
  </si>
  <si>
    <t>C:\HTR\Ammonia Decomp\Reactions\nh3rxn-3\rx3-400-2_Sub_002_coadded_31_pp_R0.spc</t>
  </si>
  <si>
    <t>C:\HTR\Ammonia Decomp\Reactions\nh3rxn-3\rx3-450-0_Sub_002_coadded_31_pp_R0.spc</t>
  </si>
  <si>
    <t>C:\HTR\Ammonia Decomp\Reactions\nh3rxn-3\rx3-450-1_Sub_004_coadded_28_pp_R0.spc</t>
  </si>
  <si>
    <t>C:\HTR\Ammonia Decomp\Reactions\nh3rxn-3\rx3-450-2_Sub_002_coadded_31_pp_R0.spc</t>
  </si>
  <si>
    <t>C:\HTR\Ammonia Decomp\Reactions\nh3rxn-3\nh3rxn3-250d-0_Sub_001_coadded_32_pp_R1.spc</t>
  </si>
  <si>
    <t>C:\HTR\Ammonia Decomp\Reactions\nh3rxn-3\nh3rxn3-250d-1_Sub_004_coadded_27_pp_R1.spc</t>
  </si>
  <si>
    <t>C:\HTR\Ammonia Decomp\Reactions\nh3rxn-3\nh3rxn3-250dr-0_Sub_004_coadded_26_pp_R1.spc</t>
  </si>
  <si>
    <t>C:\HTR\Ammonia Decomp\Reactions\nh3rxn-3\nh3rxn3-250dr-1_Sub_003_coadded_25_pp_R1.spc</t>
  </si>
  <si>
    <t>C:\HTR\Ammonia Decomp\Reactions\nh3rxn-3\nh3rxn3-250dr-2_Sub_002_coadded_17_pp_R1.spc</t>
  </si>
  <si>
    <t>C:\HTR\Ammonia Decomp\Reactions\nh3rxn-3\rx3-250-0_Sub_002_coadded_31_pp_R1.spc</t>
  </si>
  <si>
    <t>C:\HTR\Ammonia Decomp\Reactions\nh3rxn-3\rx3-250-1_Sub_002_coadded_31_pp_R1.spc</t>
  </si>
  <si>
    <t>C:\HTR\Ammonia Decomp\Reactions\nh3rxn-3\rx3-250-2_Sub_004_coadded_29_pp_R1.spc</t>
  </si>
  <si>
    <t>C:\HTR\Ammonia Decomp\Reactions\nh3rxn-3\rx3-300-0_Sub_002_coadded_26_pp_R1.spc</t>
  </si>
  <si>
    <t>C:\HTR\Ammonia Decomp\Reactions\nh3rxn-3\rx3-300-1_Sub_003_coadded_30_pp_R1.spc</t>
  </si>
  <si>
    <t>C:\HTR\Ammonia Decomp\Reactions\nh3rxn-3\rx3-300-2_Sub_003_coadded_30_pp_R1.spc</t>
  </si>
  <si>
    <t>C:\HTR\Ammonia Decomp\Reactions\nh3rxn-3\rx3-300d-0_Sub_002_coadded_29_pp_R1.spc</t>
  </si>
  <si>
    <t>C:\HTR\Ammonia Decomp\Reactions\nh3rxn-3\rx3-300d-1_Sub_004_coadded_29_pp_R1.spc</t>
  </si>
  <si>
    <t>C:\HTR\Ammonia Decomp\Reactions\nh3rxn-3\rx3-300d-2_Sub_002_coadded_30_pp_R1.spc</t>
  </si>
  <si>
    <t>C:\HTR\Ammonia Decomp\Reactions\nh3rxn-3\rx3-350-0_Sub_002_coadded_17_pp_R1.spc</t>
  </si>
  <si>
    <t>C:\HTR\Ammonia Decomp\Reactions\nh3rxn-3\rx3-350-1_Sub_012_coadded_21_pp_R1.spc</t>
  </si>
  <si>
    <t>C:\HTR\Ammonia Decomp\Reactions\nh3rxn-3\rx3-350-2_Sub_004_coadded_29_pp_R1.spc</t>
  </si>
  <si>
    <t>C:\HTR\Ammonia Decomp\Reactions\nh3rxn-3\rx3-350d-0_Sub_003_coadded_30_pp_R1.spc</t>
  </si>
  <si>
    <t>C:\HTR\Ammonia Decomp\Reactions\nh3rxn-3\rx3-350d-1_Sub_004_coadded_29_pp_R1.spc</t>
  </si>
  <si>
    <t>C:\HTR\Ammonia Decomp\Reactions\nh3rxn-3\rx3-350d-2_Sub_003_coadded_30_pp_R1.spc</t>
  </si>
  <si>
    <t>C:\HTR\Ammonia Decomp\Reactions\nh3rxn-3\rx3-400-0_Sub_003_coadded_30_pp_R1.spc</t>
  </si>
  <si>
    <t>C:\HTR\Ammonia Decomp\Reactions\nh3rxn-3\rx3-400-1_Sub_002_coadded_31_pp_R1.spc</t>
  </si>
  <si>
    <t>C:\HTR\Ammonia Decomp\Reactions\nh3rxn-3\rx3-400-2_Sub_002_coadded_31_pp_R1.spc</t>
  </si>
  <si>
    <t>C:\HTR\Ammonia Decomp\Reactions\nh3rxn-3\rx3-450-0_Sub_002_coadded_31_pp_R1.spc</t>
  </si>
  <si>
    <t>C:\HTR\Ammonia Decomp\Reactions\nh3rxn-3\rx3-450-1_Sub_004_coadded_28_pp_R1.spc</t>
  </si>
  <si>
    <t>C:\HTR\Ammonia Decomp\Reactions\nh3rxn-3\rx3-450-2_Sub_002_coadded_31_pp_R1.spc</t>
  </si>
  <si>
    <t>C:\HTR\Ammonia Decomp\Reactions\nh3rxn-3\nh3rxn3-250d-0_Sub_001_coadded_32_pp_R2.spc</t>
  </si>
  <si>
    <t>C:\HTR\Ammonia Decomp\Reactions\nh3rxn-3\nh3rxn3-250d-1_Sub_004_coadded_27_pp_R2.spc</t>
  </si>
  <si>
    <t>C:\HTR\Ammonia Decomp\Reactions\nh3rxn-3\nh3rxn3-250dr-0_Sub_004_coadded_26_pp_R2.spc</t>
  </si>
  <si>
    <t>C:\HTR\Ammonia Decomp\Reactions\nh3rxn-3\nh3rxn3-250dr-1_Sub_003_coadded_25_pp_R2.spc</t>
  </si>
  <si>
    <t>C:\HTR\Ammonia Decomp\Reactions\nh3rxn-3\nh3rxn3-250dr-2_Sub_002_coadded_17_pp_R2.spc</t>
  </si>
  <si>
    <t>C:\HTR\Ammonia Decomp\Reactions\nh3rxn-3\rx3-250-0_Sub_002_coadded_31_pp_R2.spc</t>
  </si>
  <si>
    <t>C:\HTR\Ammonia Decomp\Reactions\nh3rxn-3\rx3-250-1_Sub_002_coadded_31_pp_R2.spc</t>
  </si>
  <si>
    <t>C:\HTR\Ammonia Decomp\Reactions\nh3rxn-3\rx3-250-2_Sub_004_coadded_29_pp_R2.spc</t>
  </si>
  <si>
    <t>C:\HTR\Ammonia Decomp\Reactions\nh3rxn-3\rx3-300-0_Sub_002_coadded_26_pp_R2.spc</t>
  </si>
  <si>
    <t>C:\HTR\Ammonia Decomp\Reactions\nh3rxn-3\rx3-300-1_Sub_003_coadded_30_pp_R2.spc</t>
  </si>
  <si>
    <t>C:\HTR\Ammonia Decomp\Reactions\nh3rxn-3\rx3-300-2_Sub_003_coadded_30_pp_R2.spc</t>
  </si>
  <si>
    <t>C:\HTR\Ammonia Decomp\Reactions\nh3rxn-3\rx3-300d-0_Sub_002_coadded_29_pp_R2.spc</t>
  </si>
  <si>
    <t>C:\HTR\Ammonia Decomp\Reactions\nh3rxn-3\rx3-300d-1_Sub_004_coadded_29_pp_R2.spc</t>
  </si>
  <si>
    <t>C:\HTR\Ammonia Decomp\Reactions\nh3rxn-3\rx3-300d-2_Sub_002_coadded_30_pp_R2.spc</t>
  </si>
  <si>
    <t>C:\HTR\Ammonia Decomp\Reactions\nh3rxn-3\rx3-350-0_Sub_002_coadded_17_pp_R2.spc</t>
  </si>
  <si>
    <t>C:\HTR\Ammonia Decomp\Reactions\nh3rxn-3\rx3-350-1_Sub_012_coadded_21_pp_R2.spc</t>
  </si>
  <si>
    <t>C:\HTR\Ammonia Decomp\Reactions\nh3rxn-3\rx3-350-2_Sub_004_coadded_29_pp_R2.spc</t>
  </si>
  <si>
    <t>C:\HTR\Ammonia Decomp\Reactions\nh3rxn-3\rx3-350d-0_Sub_003_coadded_30_pp_R2.spc</t>
  </si>
  <si>
    <t>C:\HTR\Ammonia Decomp\Reactions\nh3rxn-3\rx3-350d-1_Sub_004_coadded_29_pp_R2.spc</t>
  </si>
  <si>
    <t>C:\HTR\Ammonia Decomp\Reactions\nh3rxn-3\rx3-350d-2_Sub_003_coadded_30_pp_R2.spc</t>
  </si>
  <si>
    <t>C:\HTR\Ammonia Decomp\Reactions\nh3rxn-3\rx3-400-0_Sub_003_coadded_30_pp_R2.spc</t>
  </si>
  <si>
    <t>C:\HTR\Ammonia Decomp\Reactions\nh3rxn-3\rx3-400-1_Sub_002_coadded_31_pp_R2.spc</t>
  </si>
  <si>
    <t>C:\HTR\Ammonia Decomp\Reactions\nh3rxn-3\rx3-400-2_Sub_002_coadded_31_pp_R2.spc</t>
  </si>
  <si>
    <t>C:\HTR\Ammonia Decomp\Reactions\nh3rxn-3\rx3-450-0_Sub_002_coadded_31_pp_R2.spc</t>
  </si>
  <si>
    <t>C:\HTR\Ammonia Decomp\Reactions\nh3rxn-3\rx3-450-1_Sub_004_coadded_28_pp_R2.spc</t>
  </si>
  <si>
    <t>C:\HTR\Ammonia Decomp\Reactions\nh3rxn-3\rx3-450-2_Sub_002_coadded_31_pp_R2.spc</t>
  </si>
  <si>
    <t>C:\HTR\Ammonia Decomp\Reactions\nh3rxn-3\nh3rxn3-250d-0_Sub_001_coadded_32_pp_R3.spc</t>
  </si>
  <si>
    <t>New Experiment</t>
  </si>
  <si>
    <t>C:\HTR\Ammonia Decomp\Reactions\nh3rxn-3\nh3rxn3-250d-1_Sub_004_coadded_27_pp_R3.spc</t>
  </si>
  <si>
    <t>C:\HTR\Ammonia Decomp\Reactions\nh3rxn-3\nh3rxn3-250dr-0_Sub_004_coadded_26_pp_R3.spc</t>
  </si>
  <si>
    <t>C:\HTR\Ammonia Decomp\Reactions\nh3rxn-3\nh3rxn3-250dr-1_Sub_003_coadded_25_pp_R3.spc</t>
  </si>
  <si>
    <t>C:\HTR\Ammonia Decomp\Reactions\nh3rxn-3\nh3rxn3-250dr-2_Sub_002_coadded_17_pp_R3.spc</t>
  </si>
  <si>
    <t>C:\HTR\Ammonia Decomp\Reactions\nh3rxn-3\rx3-250-0_Sub_002_coadded_31_pp_R3.spc</t>
  </si>
  <si>
    <t>C:\HTR\Ammonia Decomp\Reactions\nh3rxn-3\rx3-250-1_Sub_002_coadded_31_pp_R3.spc</t>
  </si>
  <si>
    <t>C:\HTR\Ammonia Decomp\Reactions\nh3rxn-3\rx3-250-2_Sub_004_coadded_29_pp_R3.spc</t>
  </si>
  <si>
    <t>C:\HTR\Ammonia Decomp\Reactions\nh3rxn-3\rx3-300-0_Sub_002_coadded_26_pp_R3.spc</t>
  </si>
  <si>
    <t>C:\HTR\Ammonia Decomp\Reactions\nh3rxn-3\rx3-300-1_Sub_003_coadded_30_pp_R3.spc</t>
  </si>
  <si>
    <t>C:\HTR\Ammonia Decomp\Reactions\nh3rxn-3\rx3-300-2_Sub_003_coadded_30_pp_R3.spc</t>
  </si>
  <si>
    <t>C:\HTR\Ammonia Decomp\Reactions\nh3rxn-3\rx3-300d-0_Sub_002_coadded_29_pp_R3.spc</t>
  </si>
  <si>
    <t>C:\HTR\Ammonia Decomp\Reactions\nh3rxn-3\rx3-300d-1_Sub_004_coadded_29_pp_R3.spc</t>
  </si>
  <si>
    <t>C:\HTR\Ammonia Decomp\Reactions\nh3rxn-3\rx3-300d-2_Sub_002_coadded_30_pp_R3.spc</t>
  </si>
  <si>
    <t>C:\HTR\Ammonia Decomp\Reactions\nh3rxn-3\rx3-350-0_Sub_002_coadded_17_pp_R3.spc</t>
  </si>
  <si>
    <t>C:\HTR\Ammonia Decomp\Reactions\nh3rxn-3\rx3-350-1_Sub_012_coadded_21_pp_R3.spc</t>
  </si>
  <si>
    <t>C:\HTR\Ammonia Decomp\Reactions\nh3rxn-3\rx3-350-2_Sub_004_coadded_29_pp_R3.spc</t>
  </si>
  <si>
    <t>C:\HTR\Ammonia Decomp\Reactions\nh3rxn-3\rx3-350d-0_Sub_003_coadded_30_pp_R3.spc</t>
  </si>
  <si>
    <t>C:\HTR\Ammonia Decomp\Reactions\nh3rxn-3\rx3-350d-1_Sub_004_coadded_29_pp_R3.spc</t>
  </si>
  <si>
    <t>C:\HTR\Ammonia Decomp\Reactions\nh3rxn-3\rx3-350d-2_Sub_003_coadded_30_pp_R3.spc</t>
  </si>
  <si>
    <t>C:\HTR\Ammonia Decomp\Reactions\nh3rxn-3\rx3-400-0_Sub_003_coadded_30_pp_R3.spc</t>
  </si>
  <si>
    <t>C:\HTR\Ammonia Decomp\Reactions\nh3rxn-3\rx3-400-1_Sub_002_coadded_31_pp_R3.spc</t>
  </si>
  <si>
    <t>C:\HTR\Ammonia Decomp\Reactions\nh3rxn-3\rx3-400-2_Sub_002_coadded_31_pp_R3.spc</t>
  </si>
  <si>
    <t>C:\HTR\Ammonia Decomp\Reactions\nh3rxn-3\rx3-450-0_Sub_002_coadded_31_pp_R3.spc</t>
  </si>
  <si>
    <t>C:\HTR\Ammonia Decomp\Reactions\nh3rxn-3\rx3-450-1_Sub_004_coadded_28_pp_R3.spc</t>
  </si>
  <si>
    <t>C:\HTR\Ammonia Decomp\Reactions\nh3rxn-3\rx3-450-2_Sub_002_coadded_31_pp_R3.spc</t>
  </si>
  <si>
    <t>C:\HTR\Ammonia Decomp\Reactions\nh3rxn-3\nh3rxn3-250d-0_Sub_001_coadded_32_pp_R4.spc</t>
  </si>
  <si>
    <t>C:\HTR\Ammonia Decomp\Reactions\nh3rxn-3\nh3rxn3-250d-1_Sub_004_coadded_27_pp_R4.spc</t>
  </si>
  <si>
    <t>C:\HTR\Ammonia Decomp\Reactions\nh3rxn-3\nh3rxn3-250dr-0_Sub_004_coadded_26_pp_R4.spc</t>
  </si>
  <si>
    <t>C:\HTR\Ammonia Decomp\Reactions\nh3rxn-3\nh3rxn3-250dr-1_Sub_003_coadded_25_pp_R4.spc</t>
  </si>
  <si>
    <t>C:\HTR\Ammonia Decomp\Reactions\nh3rxn-3\nh3rxn3-250dr-2_Sub_002_coadded_17_pp_R4.spc</t>
  </si>
  <si>
    <t>C:\HTR\Ammonia Decomp\Reactions\nh3rxn-3\rx3-250-0_Sub_002_coadded_31_pp_R4.spc</t>
  </si>
  <si>
    <t>C:\HTR\Ammonia Decomp\Reactions\nh3rxn-3\rx3-250-1_Sub_002_coadded_31_pp_R4.spc</t>
  </si>
  <si>
    <t>C:\HTR\Ammonia Decomp\Reactions\nh3rxn-3\rx3-250-2_Sub_004_coadded_29_pp_R4.spc</t>
  </si>
  <si>
    <t>C:\HTR\Ammonia Decomp\Reactions\nh3rxn-3\rx3-300-0_Sub_002_coadded_26_pp_R4.spc</t>
  </si>
  <si>
    <t>C:\HTR\Ammonia Decomp\Reactions\nh3rxn-3\rx3-300-1_Sub_003_coadded_30_pp_R4.spc</t>
  </si>
  <si>
    <t>C:\HTR\Ammonia Decomp\Reactions\nh3rxn-3\rx3-300-2_Sub_003_coadded_30_pp_R4.spc</t>
  </si>
  <si>
    <t>C:\HTR\Ammonia Decomp\Reactions\nh3rxn-3\rx3-300d-0_Sub_002_coadded_29_pp_R4.spc</t>
  </si>
  <si>
    <t>C:\HTR\Ammonia Decomp\Reactions\nh3rxn-3\rx3-300d-1_Sub_004_coadded_29_pp_R4.spc</t>
  </si>
  <si>
    <t>C:\HTR\Ammonia Decomp\Reactions\nh3rxn-3\rx3-300d-2_Sub_002_coadded_30_pp_R4.spc</t>
  </si>
  <si>
    <t>C:\HTR\Ammonia Decomp\Reactions\nh3rxn-3\rx3-350-0_Sub_002_coadded_17_pp_R4.spc</t>
  </si>
  <si>
    <t>C:\HTR\Ammonia Decomp\Reactions\nh3rxn-3\rx3-350-1_Sub_012_coadded_21_pp_R4.spc</t>
  </si>
  <si>
    <t>C:\HTR\Ammonia Decomp\Reactions\nh3rxn-3\rx3-350-2_Sub_004_coadded_29_pp_R4.spc</t>
  </si>
  <si>
    <t>C:\HTR\Ammonia Decomp\Reactions\nh3rxn-3\rx3-350d-0_Sub_003_coadded_30_pp_R4.spc</t>
  </si>
  <si>
    <t>C:\HTR\Ammonia Decomp\Reactions\nh3rxn-3\rx3-350d-1_Sub_004_coadded_29_pp_R4.spc</t>
  </si>
  <si>
    <t>C:\HTR\Ammonia Decomp\Reactions\nh3rxn-3\rx3-350d-2_Sub_003_coadded_30_pp_R4.spc</t>
  </si>
  <si>
    <t>C:\HTR\Ammonia Decomp\Reactions\nh3rxn-3\rx3-400-0_Sub_003_coadded_30_pp_R4.spc</t>
  </si>
  <si>
    <t>C:\HTR\Ammonia Decomp\Reactions\nh3rxn-3\rx3-400-1_Sub_002_coadded_31_pp_R4.spc</t>
  </si>
  <si>
    <t>C:\HTR\Ammonia Decomp\Reactions\nh3rxn-3\rx3-400-2_Sub_002_coadded_31_pp_R4.spc</t>
  </si>
  <si>
    <t>C:\HTR\Ammonia Decomp\Reactions\nh3rxn-3\rx3-450-0_Sub_002_coadded_31_pp_R4.spc</t>
  </si>
  <si>
    <t>C:\HTR\Ammonia Decomp\Reactions\nh3rxn-3\rx3-450-1_Sub_004_coadded_28_pp_R4.spc</t>
  </si>
  <si>
    <t>C:\HTR\Ammonia Decomp\Reactions\nh3rxn-3\rx3-450-2_Sub_002_coadded_31_pp_R4.spc</t>
  </si>
  <si>
    <t>C:\HTR\Ammonia Decomp\Reactions\nh3rxn-3\nh3rxn3-250d-0_Sub_001_coadded_32_pp_R5.spc</t>
  </si>
  <si>
    <t>New New Experiment</t>
  </si>
  <si>
    <t>C:\HTR\Ammonia Decomp\Reactions\nh3rxn-3\nh3rxn3-250d-1_Sub_004_coadded_27_pp_R5.spc</t>
  </si>
  <si>
    <t>C:\HTR\Ammonia Decomp\Reactions\nh3rxn-3\nh3rxn3-250dr-0_Sub_004_coadded_26_pp_R5.spc</t>
  </si>
  <si>
    <t>C:\HTR\Ammonia Decomp\Reactions\nh3rxn-3\nh3rxn3-250dr-1_Sub_003_coadded_25_pp_R5.spc</t>
  </si>
  <si>
    <t>C:\HTR\Ammonia Decomp\Reactions\nh3rxn-3\nh3rxn3-250dr-2_Sub_002_coadded_17_pp_R5.spc</t>
  </si>
  <si>
    <t>C:\HTR\Ammonia Decomp\Reactions\nh3rxn-3\rx3-250-0_Sub_002_coadded_31_pp_R5.spc</t>
  </si>
  <si>
    <t>C:\HTR\Ammonia Decomp\Reactions\nh3rxn-3\rx3-250-1_Sub_002_coadded_31_pp_R5.spc</t>
  </si>
  <si>
    <t>C:\HTR\Ammonia Decomp\Reactions\nh3rxn-3\rx3-250-2_Sub_004_coadded_29_pp_R5.spc</t>
  </si>
  <si>
    <t>C:\HTR\Ammonia Decomp\Reactions\nh3rxn-3\rx3-300-0_Sub_002_coadded_26_pp_R5.spc</t>
  </si>
  <si>
    <t>C:\HTR\Ammonia Decomp\Reactions\nh3rxn-3\rx3-300-1_Sub_003_coadded_30_pp_R5.spc</t>
  </si>
  <si>
    <t>C:\HTR\Ammonia Decomp\Reactions\nh3rxn-3\rx3-300-2_Sub_003_coadded_30_pp_R5.spc</t>
  </si>
  <si>
    <t>C:\HTR\Ammonia Decomp\Reactions\nh3rxn-3\rx3-300d-0_Sub_002_coadded_29_pp_R5.spc</t>
  </si>
  <si>
    <t>C:\HTR\Ammonia Decomp\Reactions\nh3rxn-3\rx3-300d-1_Sub_004_coadded_29_pp_R5.spc</t>
  </si>
  <si>
    <t>C:\HTR\Ammonia Decomp\Reactions\nh3rxn-3\rx3-300d-2_Sub_002_coadded_30_pp_R5.spc</t>
  </si>
  <si>
    <t>C:\HTR\Ammonia Decomp\Reactions\nh3rxn-3\rx3-350-0_Sub_002_coadded_17_pp_R5.spc</t>
  </si>
  <si>
    <t>C:\HTR\Ammonia Decomp\Reactions\nh3rxn-3\rx3-350-1_Sub_012_coadded_21_pp_R5.spc</t>
  </si>
  <si>
    <t>C:\HTR\Ammonia Decomp\Reactions\nh3rxn-3\rx3-350-2_Sub_004_coadded_29_pp_R5.spc</t>
  </si>
  <si>
    <t>C:\HTR\Ammonia Decomp\Reactions\nh3rxn-3\rx3-350d-0_Sub_003_coadded_30_pp_R5.spc</t>
  </si>
  <si>
    <t>C:\HTR\Ammonia Decomp\Reactions\nh3rxn-3\rx3-350d-1_Sub_004_coadded_29_pp_R5.spc</t>
  </si>
  <si>
    <t>C:\HTR\Ammonia Decomp\Reactions\nh3rxn-3\rx3-350d-2_Sub_003_coadded_30_pp_R5.spc</t>
  </si>
  <si>
    <t>C:\HTR\Ammonia Decomp\Reactions\nh3rxn-3\rx3-400-0_Sub_003_coadded_30_pp_R5.spc</t>
  </si>
  <si>
    <t>C:\HTR\Ammonia Decomp\Reactions\nh3rxn-3\rx3-400-1_Sub_002_coadded_31_pp_R5.spc</t>
  </si>
  <si>
    <t>C:\HTR\Ammonia Decomp\Reactions\nh3rxn-3\rx3-400-2_Sub_002_coadded_31_pp_R5.spc</t>
  </si>
  <si>
    <t>C:\HTR\Ammonia Decomp\Reactions\nh3rxn-3\rx3-450-0_Sub_002_coadded_31_pp_R5.spc</t>
  </si>
  <si>
    <t>C:\HTR\Ammonia Decomp\Reactions\nh3rxn-3\rx3-450-1_Sub_004_coadded_28_pp_R5.spc</t>
  </si>
  <si>
    <t>C:\HTR\Ammonia Decomp\Reactions\nh3rxn-3\rx3-450-2_Sub_002_coadded_31_pp_R5.spc</t>
  </si>
  <si>
    <t>C:\HTR\Ammonia Decomp\Reactions\nh3rxn-4\nh3rxn4-250C-0_Sub_004_coadded_26_pp_R0.spc</t>
  </si>
  <si>
    <t>C:\HTR\Ammonia Decomp\Reactions\nh3rxn-4\nh3rxn4-250C-1_Sub_003_coadded_30_pp_R0.spc</t>
  </si>
  <si>
    <t>C:\HTR\Ammonia Decomp\Reactions\nh3rxn-4\nh3rxn4-250C-2_Sub_004_coadded_29_pp_R0.spc</t>
  </si>
  <si>
    <t>C:\HTR\Ammonia Decomp\Reactions\nh3rxn-4\nh3rxn4-300C-0_Sub_004_coadded_25_pp_R0.spc</t>
  </si>
  <si>
    <t>C:\HTR\Ammonia Decomp\Reactions\nh3rxn-4\nh3rxn4-300C-1_Sub_003_coadded_29_pp_R0.spc</t>
  </si>
  <si>
    <t>C:\HTR\Ammonia Decomp\Reactions\nh3rxn-4\nh3rxn4-300C-2_Sub_003_coadded_30_pp_R0.spc</t>
  </si>
  <si>
    <t>C:\HTR\Ammonia Decomp\Reactions\nh3rxn-4\nh3rxn4-350C-0_Sub_002_coadded_30_pp_R0.spc</t>
  </si>
  <si>
    <t>C:\HTR\Ammonia Decomp\Reactions\nh3rxn-4\nh3rxn4-350C-1_Sub_002_coadded_31_pp_R0.spc</t>
  </si>
  <si>
    <t>C:\HTR\Ammonia Decomp\Reactions\nh3rxn-4\nh3rxn4-350C-2_Sub_003_coadded_30_pp_R0.spc</t>
  </si>
  <si>
    <t>C:\HTR\Ammonia Decomp\Reactions\nh3rxn-4\nh3rxn4-400C-0_Sub_002_coadded_29_pp_R0.spc</t>
  </si>
  <si>
    <t>C:\HTR\Ammonia Decomp\Reactions\nh3rxn-4\nh3rxn4-400C-1_Sub_004_coadded_25_pp_R0.spc</t>
  </si>
  <si>
    <t>C:\HTR\Ammonia Decomp\Reactions\nh3rxn-4\nh3rxn4-400C-2_Sub_004_coadded_29_pp_R0.spc</t>
  </si>
  <si>
    <t>C:\HTR\Ammonia Decomp\Reactions\nh3rxn-4\z4-450-0_Sub_004_coadded_28_pp_R0.spc</t>
  </si>
  <si>
    <t>C:\HTR\Ammonia Decomp\Reactions\nh3rxn-4\z4-450-1_Sub_004_coadded_29_pp_R0.spc</t>
  </si>
  <si>
    <t>C:\HTR\Ammonia Decomp\Reactions\nh3rxn-4\z4-450-2_Sub_004_coadded_29_pp_R0.spc</t>
  </si>
  <si>
    <t>C:\HTR\Ammonia Decomp\Reactions\nh3rxn-5\nh3rx5-150d0_Sub_002_coadded_31_pp_R0.spc</t>
  </si>
  <si>
    <t>C:\HTR\Ammonia Decomp\Reactions\nh3rxn-5\nh3rx5-150d1_Sub_003_coadded_27_pp_R0.spc</t>
  </si>
  <si>
    <t>C:\HTR\Ammonia Decomp\Reactions\nh3rxn-5\nh3rx5-150d2_Sub_003_coadded_30_pp_R0.spc</t>
  </si>
  <si>
    <t>C:\HTR\Ammonia Decomp\Reactions\nh3rxn-5\nh3rxn5-250d0_Sub_003_coadded_30_pp_R0.spc</t>
  </si>
  <si>
    <t>C:\HTR\Ammonia Decomp\Reactions\nh3rxn-5\nh3rxn5-250d1_Sub_002_coadded_31_pp_R0.spc</t>
  </si>
  <si>
    <t>C:\HTR\Ammonia Decomp\Reactions\nh3rxn-5\nh3rxn5-250d2_Sub_003_coadded_20_pp_R0.spc</t>
  </si>
  <si>
    <t>C:\HTR\Ammonia Decomp\Reactions\nh3rxn-5\nh3rxn5-300d0_Sub_004_coadded_25_pp_R0.spc</t>
  </si>
  <si>
    <t>C:\HTR\Ammonia Decomp\Reactions\nh3rxn-5\nh3rxn5-300d1_Sub_003_coadded_28_pp_R0.spc</t>
  </si>
  <si>
    <t>C:\HTR\Ammonia Decomp\Reactions\nh3rxn-5\nh3rxn5-350d0_Sub_004_coadded_24_pp_R0.spc</t>
  </si>
  <si>
    <t>C:\HTR\Ammonia Decomp\Reactions\nh3rxn-5\nh3rxn5-350d1_Sub_002_coadded_27_pp_R0.spc</t>
  </si>
  <si>
    <t>C:\HTR\Ammonia Decomp\Reactions\nh3rxn-5\nh3rxn5-350d2_Sub_003_coadded_30_pp_R0.spc</t>
  </si>
  <si>
    <t>C:\HTR\Ammonia Decomp\Reactions\nh3rxn-5\nh3rxn5-400d0_Sub_004_coadded_28_pp_R0.spc</t>
  </si>
  <si>
    <t>C:\HTR\Ammonia Decomp\Reactions\nh3rxn-5\nh3rxn5-400d1_Sub_004_coadded_29_pp_R0.spc</t>
  </si>
  <si>
    <t>C:\HTR\Ammonia Decomp\Reactions\nh3rxn-5\nh3rxn5-400d2_Sub_003_coadded_30_pp_R0.spc</t>
  </si>
  <si>
    <t>C:\HTR\Ammonia Decomp\Reactions\nh3rxn-5\nh3rxn5-2500_Sub_002_coadded_29_pp_R0.spc#1</t>
  </si>
  <si>
    <t>C:\HTR\Ammonia Decomp\Reactions\nh3rxn-5\nh3rxn5-2500_Sub_002_coadded_29_pp_R0.spc#2</t>
  </si>
  <si>
    <t>C:\HTR\Ammonia Decomp\Reactions\nh3rxn-5\nh3rxn5-2501_Sub_004_coadded_29_pp_R0.spc</t>
  </si>
  <si>
    <t>C:\HTR\Ammonia Decomp\Reactions\nh3rxn-5\nh3rxn5-2502_Sub_002_coadded_31_pp_R0.spc</t>
  </si>
  <si>
    <t>C:\HTR\Ammonia Decomp\Reactions\nh3rxn-5\nh3rxn5-3000_Sub_003_coadded_30_pp_R0.spc</t>
  </si>
  <si>
    <t>C:\HTR\Ammonia Decomp\Reactions\nh3rxn-5\nh3rxn5-3001_Sub_003_coadded_28_pp_R0.spc</t>
  </si>
  <si>
    <t>C:\HTR\Ammonia Decomp\Reactions\nh3rxn-5\nh3rxn5-3002_Sub_003_coadded_30_pp_R0.spc</t>
  </si>
  <si>
    <t>C:\HTR\Ammonia Decomp\Reactions\nh3rxn-5\nh3rxn5-3500_Sub_003_coadded_25_pp_R0.spc</t>
  </si>
  <si>
    <t>C:\HTR\Ammonia Decomp\Reactions\nh3rxn-5\nh3rxn5-3501_Sub_004_coadded_27_pp_R0.spc</t>
  </si>
  <si>
    <t>C:\HTR\Ammonia Decomp\Reactions\nh3rxn-5\nh3rxn5-3502_Sub_002_coadded_27_pp_R0.spc</t>
  </si>
  <si>
    <t>C:\HTR\Ammonia Decomp\Reactions\nh3rxn-5\nh3rxn5-4000_Sub_009_coadded_24_pp_R0.spc</t>
  </si>
  <si>
    <t>C:\HTR\Ammonia Decomp\Reactions\nh3rxn-5\nh3rxn5-4001_Sub_003_coadded_30_pp_R0.spc</t>
  </si>
  <si>
    <t>C:\HTR\Ammonia Decomp\Reactions\nh3rxn-5\nh3rxn5-4002_Sub_004_coadded_29_pp_R0.spc</t>
  </si>
  <si>
    <t>C:\HTR\Ammonia Decomp\Reactions\nh3rxn-5\nh3rxn5-4500_Sub_002_coadded_27_pp_R0.spc</t>
  </si>
  <si>
    <t>C:\HTR\Ammonia Decomp\Reactions\nh3rxn-5\nh3rxn5-4501_Sub_004_coadded_29_pp_R0.spc</t>
  </si>
  <si>
    <t>C:\HTR\Ammonia Decomp\Reactions\nh3rxn-5\nh3rxn5-4502_Sub_002_coadded_31_pp_R0.spc</t>
  </si>
  <si>
    <t>C:\HTR\Ammonia Decomp\Reactions\nh3rxn-6\nh3rxn6-300d1_Sub_011_coadded_20_pp_R0.spc</t>
  </si>
  <si>
    <t>C:\HTR\Ammonia Decomp\Reactions\nh3rxn-6\nh3rxn6-300d2_Sub_001_coadded_30_pp_R0.spc</t>
  </si>
  <si>
    <t>C:\HTR\Ammonia Decomp\Reactions\nh3rxn-6\nh3rxn6-350d0_Sub_002_coadded_29_pp_R0.spc</t>
  </si>
  <si>
    <t>C:\HTR\Ammonia Decomp\Reactions\nh3rxn-6\nh3rxn6-350d1_Sub_002_coadded_31_pp_R0.spc</t>
  </si>
  <si>
    <t>C:\HTR\Ammonia Decomp\Reactions\nh3rxn-6\nh3rxn6-350d2_Sub_004_coadded_28_pp_R0.spc</t>
  </si>
  <si>
    <t>C:\HTR\Ammonia Decomp\Reactions\nh3rxn-6\nh3rxn6-400d0_Sub_002_coadded_26_pp_R0.spc</t>
  </si>
  <si>
    <t>C:\HTR\Ammonia Decomp\Reactions\nh3rxn-6\nh3rxn6-400d1_Sub_004_coadded_27_pp_R0.spc</t>
  </si>
  <si>
    <t>C:\HTR\Ammonia Decomp\Reactions\nh3rxn-6\nh3rxn6-400d2_Sub_003_coadded_30_pp_R0.spc</t>
  </si>
  <si>
    <t>C:\HTR\Ammonia Decomp\Reactions\nh3rxn-6\nh3rxn6-2500_Sub_002_coadded_30_pp_R0.spc</t>
  </si>
  <si>
    <t>C:\HTR\Ammonia Decomp\Reactions\nh3rxn-6\nh3rxn6-2501_Sub_003_coadded_30_pp_R0.spc</t>
  </si>
  <si>
    <t>C:\HTR\Ammonia Decomp\Reactions\nh3rxn-6\nh3rxn6-2502_Sub_003_coadded_30_pp_R0.spc</t>
  </si>
  <si>
    <t>C:\HTR\Ammonia Decomp\Reactions\nh3rxn-6\nh3rxn6-3002_Sub_015_coadded_18_pp_R0.spc</t>
  </si>
  <si>
    <t>C:\HTR\Ammonia Decomp\Reactions\nh3rxn-6\nh3rxn6-3500_Sub_002_coadded_31_pp_R0.spc</t>
  </si>
  <si>
    <t>C:\HTR\Ammonia Decomp\Reactions\nh3rxn-6\nh3rxn6-3501_Sub_001_coadded_32_pp_R0.spc</t>
  </si>
  <si>
    <t>C:\HTR\Ammonia Decomp\Reactions\nh3rxn-6\nh3rxn6-3502_Sub_003_coadded_26_pp_R0.spc</t>
  </si>
  <si>
    <t>C:\HTR\Ammonia Decomp\Reactions\nh3rxn-6\nh3rxn6-4000_Sub_004_coadded_29_pp_R0.spc</t>
  </si>
  <si>
    <t>C:\HTR\Ammonia Decomp\Reactions\nh3rxn-6\nh3rxn6-4001_Sub_004_coadded_29_pp_R0.spc</t>
  </si>
  <si>
    <t>C:\HTR\Ammonia Decomp\Reactions\nh3rxn-6\nh3rxn6-4502_Sub_014_coadded_19_pp_R0.spc</t>
  </si>
  <si>
    <t>C:\HTR\Ammonia Decomp\nh3-rxn7\nh3-rxn7-2500_Sub_004_coadded_29_pp_R0.spc</t>
  </si>
  <si>
    <t>C:\HTR\Ammonia Decomp\nh3-rxn7\nh3-rxn7-2501_Sub_004_coadded_29_pp_R0.spc</t>
  </si>
  <si>
    <t>C:\HTR\Ammonia Decomp\nh3-rxn7\nh3-rxn7-2502_Sub_003_coadded_30_pp_R0.spc</t>
  </si>
  <si>
    <t>C:\HTR\Ammonia Decomp\nh3-rxn7\nh3-rxn7-3000_Sub_002_coadded_27_pp_R0.spc</t>
  </si>
  <si>
    <t>C:\HTR\Ammonia Decomp\nh3-rxn7\nh3-rxn7-3001_Sub_002_coadded_31_pp_R0.spc</t>
  </si>
  <si>
    <t>C:\HTR\Ammonia Decomp\nh3-rxn7\nh3-rxn7-3002_Sub_003_coadded_30_pp_R0.spc</t>
  </si>
  <si>
    <t>C:\HTR\Ammonia Decomp\nh3-rxn7\nh3-rxn7-3500_Sub_002_coadded_26_pp_R0.spc</t>
  </si>
  <si>
    <t>C:\HTR\Ammonia Decomp\nh3-rxn7\nh3-rxn7-3501_Sub_004_coadded_23_pp_R0.spc</t>
  </si>
  <si>
    <t>C:\HTR\Ammonia Decomp\nh3-rxn7\nh3-rxn7-3502_Sub_003_coadded_28_pp_R0.spc</t>
  </si>
  <si>
    <t>C:\HTR\Ammonia Decomp\nh3-rxn7\nh3-rxn7-4000_Sub_003_coadded_26_pp_R0.spc</t>
  </si>
  <si>
    <t>C:\HTR\Ammonia Decomp\nh3-rxn7\nh3-rxn7-4001_Sub_003_coadded_30_pp_R0.spc</t>
  </si>
  <si>
    <t>C:\HTR\Ammonia Decomp\nh3-rxn7\nh3-rxn7-4002_Sub_004_coadded_29_pp_R0.spc</t>
  </si>
  <si>
    <t>C:\HTR\Ammonia Decomp\nh3-rxn7\nh3-rxn7-4500_Sub_005_coadded_28_pp_R0.spc</t>
  </si>
  <si>
    <t>C:\HTR\Ammonia Decomp\nh3-rxn7\nh3-rxn7-4501_Sub_002_coadded_26_pp_R0.spc</t>
  </si>
  <si>
    <t>C:\HTR\Ammonia Decomp\nh3-rxn7\nh3-rxn7-4502_Sub_004_coadded_29_pp_R0.spc</t>
  </si>
  <si>
    <t>C:\HTR\Ammonia Decomp\Reactions\nh3rxn-4\nh3rxn4-250C-0_Sub_004_coadded_26_pp_R1.spc</t>
  </si>
  <si>
    <t>C:\HTR\Ammonia Decomp\Reactions\nh3rxn-4\nh3rxn4-250C-1_Sub_003_coadded_30_pp_R1.spc</t>
  </si>
  <si>
    <t>C:\HTR\Ammonia Decomp\Reactions\nh3rxn-4\nh3rxn4-250C-2_Sub_004_coadded_29_pp_R1.spc</t>
  </si>
  <si>
    <t>C:\HTR\Ammonia Decomp\Reactions\nh3rxn-4\nh3rxn4-300C-0_Sub_004_coadded_25_pp_R1.spc</t>
  </si>
  <si>
    <t>C:\HTR\Ammonia Decomp\Reactions\nh3rxn-4\nh3rxn4-300C-1_Sub_003_coadded_29_pp_R1.spc</t>
  </si>
  <si>
    <t>C:\HTR\Ammonia Decomp\Reactions\nh3rxn-4\nh3rxn4-300C-2_Sub_003_coadded_30_pp_R1.spc</t>
  </si>
  <si>
    <t>C:\HTR\Ammonia Decomp\Reactions\nh3rxn-4\nh3rxn4-350C-0_Sub_002_coadded_30_pp_R1.spc</t>
  </si>
  <si>
    <t>C:\HTR\Ammonia Decomp\Reactions\nh3rxn-4\nh3rxn4-350C-1_Sub_002_coadded_31_pp_R1.spc</t>
  </si>
  <si>
    <t>C:\HTR\Ammonia Decomp\Reactions\nh3rxn-4\nh3rxn4-350C-2_Sub_003_coadded_30_pp_R1.spc</t>
  </si>
  <si>
    <t>C:\HTR\Ammonia Decomp\Reactions\nh3rxn-4\nh3rxn4-400C-0_Sub_002_coadded_29_pp_R1.spc</t>
  </si>
  <si>
    <t>C:\HTR\Ammonia Decomp\Reactions\nh3rxn-4\nh3rxn4-400C-1_Sub_004_coadded_25_pp_R1.spc</t>
  </si>
  <si>
    <t>C:\HTR\Ammonia Decomp\Reactions\nh3rxn-4\nh3rxn4-400C-2_Sub_004_coadded_29_pp_R1.spc</t>
  </si>
  <si>
    <t>C:\HTR\Ammonia Decomp\Reactions\nh3rxn-4\z4-450-0_Sub_004_coadded_28_pp_R1.spc</t>
  </si>
  <si>
    <t>C:\HTR\Ammonia Decomp\Reactions\nh3rxn-4\z4-450-1_Sub_004_coadded_29_pp_R1.spc</t>
  </si>
  <si>
    <t>C:\HTR\Ammonia Decomp\Reactions\nh3rxn-4\z4-450-2_Sub_004_coadded_29_pp_R1.spc</t>
  </si>
  <si>
    <t>C:\HTR\Ammonia Decomp\Reactions\nh3rxn-5\nh3rx5-150d0_Sub_002_coadded_31_pp_R1.spc</t>
  </si>
  <si>
    <t>C:\HTR\Ammonia Decomp\Reactions\nh3rxn-5\nh3rx5-150d1_Sub_003_coadded_27_pp_R1.spc</t>
  </si>
  <si>
    <t>C:\HTR\Ammonia Decomp\Reactions\nh3rxn-5\nh3rx5-150d2_Sub_003_coadded_30_pp_R1.spc</t>
  </si>
  <si>
    <t>C:\HTR\Ammonia Decomp\Reactions\nh3rxn-5\nh3rxn5-250d0_Sub_003_coadded_30_pp_R1.spc</t>
  </si>
  <si>
    <t>C:\HTR\Ammonia Decomp\Reactions\nh3rxn-5\nh3rxn5-250d1_Sub_002_coadded_31_pp_R1.spc</t>
  </si>
  <si>
    <t>C:\HTR\Ammonia Decomp\Reactions\nh3rxn-5\nh3rxn5-250d2_Sub_003_coadded_20_pp_R1.spc</t>
  </si>
  <si>
    <t>C:\HTR\Ammonia Decomp\Reactions\nh3rxn-5\nh3rxn5-300d0_Sub_004_coadded_25_pp_R1.spc</t>
  </si>
  <si>
    <t>C:\HTR\Ammonia Decomp\Reactions\nh3rxn-5\nh3rxn5-300d1_Sub_003_coadded_28_pp_R1.spc</t>
  </si>
  <si>
    <t>C:\HTR\Ammonia Decomp\Reactions\nh3rxn-5\nh3rxn5-350d0_Sub_004_coadded_24_pp_R1.spc</t>
  </si>
  <si>
    <t>C:\HTR\Ammonia Decomp\Reactions\nh3rxn-5\nh3rxn5-350d1_Sub_002_coadded_27_pp_R1.spc</t>
  </si>
  <si>
    <t>C:\HTR\Ammonia Decomp\Reactions\nh3rxn-5\nh3rxn5-350d2_Sub_003_coadded_30_pp_R1.spc</t>
  </si>
  <si>
    <t>C:\HTR\Ammonia Decomp\Reactions\nh3rxn-5\nh3rxn5-400d0_Sub_004_coadded_28_pp_R1.spc</t>
  </si>
  <si>
    <t>C:\HTR\Ammonia Decomp\Reactions\nh3rxn-5\nh3rxn5-400d1_Sub_004_coadded_29_pp_R1.spc</t>
  </si>
  <si>
    <t>C:\HTR\Ammonia Decomp\Reactions\nh3rxn-5\nh3rxn5-400d2_Sub_003_coadded_30_pp_R1.spc</t>
  </si>
  <si>
    <t>C:\HTR\Ammonia Decomp\Reactions\nh3rxn-5\nh3rxn5-2500_Sub_002_coadded_29_pp_R1.spc#1</t>
  </si>
  <si>
    <t>C:\HTR\Ammonia Decomp\Reactions\nh3rxn-5\nh3rxn5-2500_Sub_002_coadded_29_pp_R1.spc#2</t>
  </si>
  <si>
    <t>C:\HTR\Ammonia Decomp\Reactions\nh3rxn-5\nh3rxn5-2501_Sub_004_coadded_29_pp_R1.spc</t>
  </si>
  <si>
    <t>C:\HTR\Ammonia Decomp\Reactions\nh3rxn-5\nh3rxn5-2502_Sub_002_coadded_31_pp_R1.spc</t>
  </si>
  <si>
    <t>C:\HTR\Ammonia Decomp\Reactions\nh3rxn-5\nh3rxn5-3000_Sub_003_coadded_30_pp_R1.spc</t>
  </si>
  <si>
    <t>C:\HTR\Ammonia Decomp\Reactions\nh3rxn-5\nh3rxn5-3001_Sub_003_coadded_28_pp_R1.spc</t>
  </si>
  <si>
    <t>C:\HTR\Ammonia Decomp\Reactions\nh3rxn-5\nh3rxn5-3002_Sub_003_coadded_30_pp_R1.spc</t>
  </si>
  <si>
    <t>C:\HTR\Ammonia Decomp\Reactions\nh3rxn-5\nh3rxn5-3500_Sub_003_coadded_25_pp_R1.spc</t>
  </si>
  <si>
    <t>C:\HTR\Ammonia Decomp\Reactions\nh3rxn-5\nh3rxn5-3501_Sub_004_coadded_27_pp_R1.spc</t>
  </si>
  <si>
    <t>C:\HTR\Ammonia Decomp\Reactions\nh3rxn-5\nh3rxn5-3502_Sub_002_coadded_27_pp_R1.spc</t>
  </si>
  <si>
    <t>C:\HTR\Ammonia Decomp\Reactions\nh3rxn-5\nh3rxn5-4000_Sub_009_coadded_24_pp_R1.spc</t>
  </si>
  <si>
    <t>C:\HTR\Ammonia Decomp\Reactions\nh3rxn-5\nh3rxn5-4001_Sub_003_coadded_30_pp_R1.spc</t>
  </si>
  <si>
    <t>C:\HTR\Ammonia Decomp\Reactions\nh3rxn-5\nh3rxn5-4002_Sub_004_coadded_29_pp_R1.spc</t>
  </si>
  <si>
    <t>C:\HTR\Ammonia Decomp\Reactions\nh3rxn-5\nh3rxn5-4500_Sub_002_coadded_27_pp_R1.spc</t>
  </si>
  <si>
    <t>C:\HTR\Ammonia Decomp\Reactions\nh3rxn-5\nh3rxn5-4501_Sub_004_coadded_29_pp_R1.spc</t>
  </si>
  <si>
    <t>C:\HTR\Ammonia Decomp\Reactions\nh3rxn-5\nh3rxn5-4502_Sub_002_coadded_31_pp_R1.spc</t>
  </si>
  <si>
    <t>C:\HTR\Ammonia Decomp\Reactions\nh3rxn-6\nh3rxn6-300d1_Sub_011_coadded_20_pp_R1.spc</t>
  </si>
  <si>
    <t>C:\HTR\Ammonia Decomp\Reactions\nh3rxn-6\nh3rxn6-300d2_Sub_001_coadded_30_pp_R1.spc</t>
  </si>
  <si>
    <t>C:\HTR\Ammonia Decomp\Reactions\nh3rxn-6\nh3rxn6-350d0_Sub_002_coadded_29_pp_R1.spc</t>
  </si>
  <si>
    <t>C:\HTR\Ammonia Decomp\Reactions\nh3rxn-6\nh3rxn6-350d1_Sub_002_coadded_31_pp_R1.spc</t>
  </si>
  <si>
    <t>C:\HTR\Ammonia Decomp\Reactions\nh3rxn-6\nh3rxn6-350d2_Sub_004_coadded_28_pp_R1.spc</t>
  </si>
  <si>
    <t>C:\HTR\Ammonia Decomp\Reactions\nh3rxn-6\nh3rxn6-400d0_Sub_002_coadded_26_pp_R1.spc</t>
  </si>
  <si>
    <t>C:\HTR\Ammonia Decomp\Reactions\nh3rxn-6\nh3rxn6-400d1_Sub_004_coadded_27_pp_R1.spc</t>
  </si>
  <si>
    <t>C:\HTR\Ammonia Decomp\Reactions\nh3rxn-6\nh3rxn6-400d2_Sub_003_coadded_30_pp_R1.spc</t>
  </si>
  <si>
    <t>C:\HTR\Ammonia Decomp\Reactions\nh3rxn-6\nh3rxn6-2500_Sub_002_coadded_30_pp_R1.spc</t>
  </si>
  <si>
    <t>C:\HTR\Ammonia Decomp\Reactions\nh3rxn-6\nh3rxn6-2501_Sub_003_coadded_30_pp_R1.spc</t>
  </si>
  <si>
    <t>C:\HTR\Ammonia Decomp\Reactions\nh3rxn-6\nh3rxn6-2502_Sub_003_coadded_30_pp_R1.spc</t>
  </si>
  <si>
    <t>C:\HTR\Ammonia Decomp\Reactions\nh3rxn-6\nh3rxn6-3002_Sub_015_coadded_18_pp_R1.spc</t>
  </si>
  <si>
    <t>C:\HTR\Ammonia Decomp\Reactions\nh3rxn-6\nh3rxn6-3500_Sub_002_coadded_31_pp_R1.spc</t>
  </si>
  <si>
    <t>C:\HTR\Ammonia Decomp\Reactions\nh3rxn-6\nh3rxn6-3501_Sub_001_coadded_32_pp_R1.spc</t>
  </si>
  <si>
    <t>C:\HTR\Ammonia Decomp\Reactions\nh3rxn-6\nh3rxn6-3502_Sub_003_coadded_26_pp_R1.spc</t>
  </si>
  <si>
    <t>C:\HTR\Ammonia Decomp\Reactions\nh3rxn-6\nh3rxn6-4000_Sub_004_coadded_29_pp_R1.spc</t>
  </si>
  <si>
    <t>C:\HTR\Ammonia Decomp\Reactions\nh3rxn-6\nh3rxn6-4001_Sub_004_coadded_29_pp_R1.spc</t>
  </si>
  <si>
    <t>C:\HTR\Ammonia Decomp\Reactions\nh3rxn-6\nh3rxn6-4502_Sub_014_coadded_19_pp_R1.spc</t>
  </si>
  <si>
    <t>C:\HTR\Ammonia Decomp\nh3-rxn7\nh3-rxn7-2500_Sub_004_coadded_29_pp_R1.spc</t>
  </si>
  <si>
    <t>C:\HTR\Ammonia Decomp\nh3-rxn7\nh3-rxn7-2501_Sub_004_coadded_29_pp_R1.spc</t>
  </si>
  <si>
    <t>C:\HTR\Ammonia Decomp\nh3-rxn7\nh3-rxn7-2502_Sub_003_coadded_30_pp_R1.spc</t>
  </si>
  <si>
    <t>C:\HTR\Ammonia Decomp\nh3-rxn7\nh3-rxn7-3000_Sub_002_coadded_27_pp_R1.spc</t>
  </si>
  <si>
    <t>C:\HTR\Ammonia Decomp\nh3-rxn7\nh3-rxn7-3001_Sub_002_coadded_31_pp_R1.spc</t>
  </si>
  <si>
    <t>C:\HTR\Ammonia Decomp\nh3-rxn7\nh3-rxn7-3002_Sub_003_coadded_30_pp_R1.spc</t>
  </si>
  <si>
    <t>C:\HTR\Ammonia Decomp\nh3-rxn7\nh3-rxn7-3500_Sub_002_coadded_26_pp_R1.spc</t>
  </si>
  <si>
    <t>C:\HTR\Ammonia Decomp\nh3-rxn7\nh3-rxn7-3501_Sub_004_coadded_23_pp_R1.spc</t>
  </si>
  <si>
    <t>C:\HTR\Ammonia Decomp\nh3-rxn7\nh3-rxn7-3502_Sub_003_coadded_28_pp_R1.spc</t>
  </si>
  <si>
    <t>C:\HTR\Ammonia Decomp\nh3-rxn7\nh3-rxn7-4000_Sub_003_coadded_26_pp_R1.spc</t>
  </si>
  <si>
    <t>C:\HTR\Ammonia Decomp\nh3-rxn7\nh3-rxn7-4001_Sub_003_coadded_30_pp_R1.spc</t>
  </si>
  <si>
    <t>C:\HTR\Ammonia Decomp\nh3-rxn7\nh3-rxn7-4002_Sub_004_coadded_29_pp_R1.spc</t>
  </si>
  <si>
    <t>C:\HTR\Ammonia Decomp\nh3-rxn7\nh3-rxn7-4500_Sub_005_coadded_28_pp_R1.spc</t>
  </si>
  <si>
    <t>C:\HTR\Ammonia Decomp\nh3-rxn7\nh3-rxn7-4501_Sub_002_coadded_26_pp_R1.spc</t>
  </si>
  <si>
    <t>C:\HTR\Ammonia Decomp\nh3-rxn7\nh3-rxn7-4502_Sub_004_coadded_29_pp_R1.spc</t>
  </si>
  <si>
    <t>C:\HTR\Ammonia Decomp\Reactions\nh3rxn-4\nh3rxn4-250C-0_Sub_004_coadded_26_pp_R2.spc</t>
  </si>
  <si>
    <t>C:\HTR\Ammonia Decomp\Reactions\nh3rxn-4\nh3rxn4-250C-1_Sub_003_coadded_30_pp_R2.spc</t>
  </si>
  <si>
    <t>C:\HTR\Ammonia Decomp\Reactions\nh3rxn-4\nh3rxn4-250C-2_Sub_004_coadded_29_pp_R2.spc</t>
  </si>
  <si>
    <t>C:\HTR\Ammonia Decomp\Reactions\nh3rxn-4\nh3rxn4-300C-0_Sub_004_coadded_25_pp_R2.spc</t>
  </si>
  <si>
    <t>C:\HTR\Ammonia Decomp\Reactions\nh3rxn-4\nh3rxn4-300C-1_Sub_003_coadded_29_pp_R2.spc</t>
  </si>
  <si>
    <t>C:\HTR\Ammonia Decomp\Reactions\nh3rxn-4\nh3rxn4-300C-2_Sub_003_coadded_30_pp_R2.spc</t>
  </si>
  <si>
    <t>C:\HTR\Ammonia Decomp\Reactions\nh3rxn-4\nh3rxn4-350C-0_Sub_002_coadded_30_pp_R2.spc</t>
  </si>
  <si>
    <t>C:\HTR\Ammonia Decomp\Reactions\nh3rxn-4\nh3rxn4-350C-1_Sub_002_coadded_31_pp_R2.spc</t>
  </si>
  <si>
    <t>C:\HTR\Ammonia Decomp\Reactions\nh3rxn-4\nh3rxn4-350C-2_Sub_003_coadded_30_pp_R2.spc</t>
  </si>
  <si>
    <t>C:\HTR\Ammonia Decomp\Reactions\nh3rxn-4\nh3rxn4-400C-0_Sub_002_coadded_29_pp_R2.spc</t>
  </si>
  <si>
    <t>C:\HTR\Ammonia Decomp\Reactions\nh3rxn-4\nh3rxn4-400C-1_Sub_004_coadded_25_pp_R2.spc</t>
  </si>
  <si>
    <t>C:\HTR\Ammonia Decomp\Reactions\nh3rxn-4\nh3rxn4-400C-2_Sub_004_coadded_29_pp_R2.spc</t>
  </si>
  <si>
    <t>C:\HTR\Ammonia Decomp\Reactions\nh3rxn-4\z4-450-0_Sub_004_coadded_28_pp_R2.spc</t>
  </si>
  <si>
    <t>C:\HTR\Ammonia Decomp\Reactions\nh3rxn-4\z4-450-1_Sub_004_coadded_29_pp_R2.spc</t>
  </si>
  <si>
    <t>C:\HTR\Ammonia Decomp\Reactions\nh3rxn-4\z4-450-2_Sub_004_coadded_29_pp_R2.spc</t>
  </si>
  <si>
    <t>C:\HTR\Ammonia Decomp\Reactions\nh3rxn-5\nh3rx5-150d0_Sub_002_coadded_31_pp_R2.spc</t>
  </si>
  <si>
    <t>C:\HTR\Ammonia Decomp\Reactions\nh3rxn-5\nh3rx5-150d1_Sub_003_coadded_27_pp_R2.spc</t>
  </si>
  <si>
    <t>C:\HTR\Ammonia Decomp\Reactions\nh3rxn-5\nh3rx5-150d2_Sub_003_coadded_30_pp_R2.spc</t>
  </si>
  <si>
    <t>C:\HTR\Ammonia Decomp\Reactions\nh3rxn-5\nh3rxn5-250d0_Sub_003_coadded_30_pp_R2.spc</t>
  </si>
  <si>
    <t>C:\HTR\Ammonia Decomp\Reactions\nh3rxn-5\nh3rxn5-250d1_Sub_002_coadded_31_pp_R2.spc</t>
  </si>
  <si>
    <t>C:\HTR\Ammonia Decomp\Reactions\nh3rxn-5\nh3rxn5-250d2_Sub_003_coadded_20_pp_R2.spc</t>
  </si>
  <si>
    <t>C:\HTR\Ammonia Decomp\Reactions\nh3rxn-5\nh3rxn5-300d0_Sub_004_coadded_25_pp_R2.spc</t>
  </si>
  <si>
    <t>C:\HTR\Ammonia Decomp\Reactions\nh3rxn-5\nh3rxn5-300d1_Sub_003_coadded_28_pp_R2.spc</t>
  </si>
  <si>
    <t>C:\HTR\Ammonia Decomp\Reactions\nh3rxn-5\nh3rxn5-350d0_Sub_004_coadded_24_pp_R2.spc</t>
  </si>
  <si>
    <t>C:\HTR\Ammonia Decomp\Reactions\nh3rxn-5\nh3rxn5-350d1_Sub_002_coadded_27_pp_R2.spc</t>
  </si>
  <si>
    <t>C:\HTR\Ammonia Decomp\Reactions\nh3rxn-5\nh3rxn5-350d2_Sub_003_coadded_30_pp_R2.spc</t>
  </si>
  <si>
    <t>C:\HTR\Ammonia Decomp\Reactions\nh3rxn-5\nh3rxn5-400d0_Sub_004_coadded_28_pp_R2.spc</t>
  </si>
  <si>
    <t>C:\HTR\Ammonia Decomp\Reactions\nh3rxn-5\nh3rxn5-400d1_Sub_004_coadded_29_pp_R2.spc</t>
  </si>
  <si>
    <t>C:\HTR\Ammonia Decomp\Reactions\nh3rxn-5\nh3rxn5-400d2_Sub_003_coadded_30_pp_R2.spc</t>
  </si>
  <si>
    <t>C:\HTR\Ammonia Decomp\Reactions\nh3rxn-5\nh3rxn5-2500_Sub_002_coadded_29_pp_R2.spc#1</t>
  </si>
  <si>
    <t>C:\HTR\Ammonia Decomp\Reactions\nh3rxn-5\nh3rxn5-2500_Sub_002_coadded_29_pp_R2.spc#2</t>
  </si>
  <si>
    <t>C:\HTR\Ammonia Decomp\Reactions\nh3rxn-5\nh3rxn5-2501_Sub_004_coadded_29_pp_R2.spc</t>
  </si>
  <si>
    <t>C:\HTR\Ammonia Decomp\Reactions\nh3rxn-5\nh3rxn5-2502_Sub_002_coadded_31_pp_R2.spc</t>
  </si>
  <si>
    <t>C:\HTR\Ammonia Decomp\Reactions\nh3rxn-5\nh3rxn5-3000_Sub_003_coadded_30_pp_R2.spc</t>
  </si>
  <si>
    <t>C:\HTR\Ammonia Decomp\Reactions\nh3rxn-5\nh3rxn5-3001_Sub_003_coadded_28_pp_R2.spc</t>
  </si>
  <si>
    <t>C:\HTR\Ammonia Decomp\Reactions\nh3rxn-5\nh3rxn5-3002_Sub_003_coadded_30_pp_R2.spc</t>
  </si>
  <si>
    <t>C:\HTR\Ammonia Decomp\Reactions\nh3rxn-5\nh3rxn5-3500_Sub_003_coadded_25_pp_R2.spc</t>
  </si>
  <si>
    <t>C:\HTR\Ammonia Decomp\Reactions\nh3rxn-5\nh3rxn5-3501_Sub_004_coadded_27_pp_R2.spc</t>
  </si>
  <si>
    <t>C:\HTR\Ammonia Decomp\Reactions\nh3rxn-5\nh3rxn5-3502_Sub_002_coadded_27_pp_R2.spc</t>
  </si>
  <si>
    <t>C:\HTR\Ammonia Decomp\Reactions\nh3rxn-5\nh3rxn5-4000_Sub_009_coadded_24_pp_R2.spc</t>
  </si>
  <si>
    <t>C:\HTR\Ammonia Decomp\Reactions\nh3rxn-5\nh3rxn5-4001_Sub_003_coadded_30_pp_R2.spc</t>
  </si>
  <si>
    <t>C:\HTR\Ammonia Decomp\Reactions\nh3rxn-5\nh3rxn5-4002_Sub_004_coadded_29_pp_R2.spc</t>
  </si>
  <si>
    <t>C:\HTR\Ammonia Decomp\Reactions\nh3rxn-5\nh3rxn5-4500_Sub_002_coadded_27_pp_R2.spc</t>
  </si>
  <si>
    <t>C:\HTR\Ammonia Decomp\Reactions\nh3rxn-5\nh3rxn5-4501_Sub_004_coadded_29_pp_R2.spc</t>
  </si>
  <si>
    <t>C:\HTR\Ammonia Decomp\Reactions\nh3rxn-5\nh3rxn5-4502_Sub_002_coadded_31_pp_R2.spc</t>
  </si>
  <si>
    <t>C:\HTR\Ammonia Decomp\Reactions\nh3rxn-6\nh3rxn6-300d1_Sub_011_coadded_20_pp_R2.spc</t>
  </si>
  <si>
    <t>C:\HTR\Ammonia Decomp\Reactions\nh3rxn-6\nh3rxn6-300d2_Sub_001_coadded_30_pp_R2.spc</t>
  </si>
  <si>
    <t>C:\HTR\Ammonia Decomp\Reactions\nh3rxn-6\nh3rxn6-350d0_Sub_002_coadded_29_pp_R2.spc</t>
  </si>
  <si>
    <t>C:\HTR\Ammonia Decomp\Reactions\nh3rxn-6\nh3rxn6-350d1_Sub_002_coadded_31_pp_R2.spc</t>
  </si>
  <si>
    <t>C:\HTR\Ammonia Decomp\Reactions\nh3rxn-6\nh3rxn6-350d2_Sub_004_coadded_28_pp_R2.spc</t>
  </si>
  <si>
    <t>C:\HTR\Ammonia Decomp\Reactions\nh3rxn-6\nh3rxn6-400d0_Sub_002_coadded_26_pp_R2.spc</t>
  </si>
  <si>
    <t>C:\HTR\Ammonia Decomp\Reactions\nh3rxn-6\nh3rxn6-400d1_Sub_004_coadded_27_pp_R2.spc</t>
  </si>
  <si>
    <t>C:\HTR\Ammonia Decomp\Reactions\nh3rxn-6\nh3rxn6-400d2_Sub_003_coadded_30_pp_R2.spc</t>
  </si>
  <si>
    <t>C:\HTR\Ammonia Decomp\Reactions\nh3rxn-6\nh3rxn6-2500_Sub_002_coadded_30_pp_R2.spc</t>
  </si>
  <si>
    <t>C:\HTR\Ammonia Decomp\Reactions\nh3rxn-6\nh3rxn6-2501_Sub_003_coadded_30_pp_R2.spc</t>
  </si>
  <si>
    <t>C:\HTR\Ammonia Decomp\Reactions\nh3rxn-6\nh3rxn6-2502_Sub_003_coadded_30_pp_R2.spc</t>
  </si>
  <si>
    <t>C:\HTR\Ammonia Decomp\Reactions\nh3rxn-6\nh3rxn6-3002_Sub_015_coadded_18_pp_R2.spc</t>
  </si>
  <si>
    <t>C:\HTR\Ammonia Decomp\Reactions\nh3rxn-6\nh3rxn6-3500_Sub_002_coadded_31_pp_R2.spc</t>
  </si>
  <si>
    <t>C:\HTR\Ammonia Decomp\Reactions\nh3rxn-6\nh3rxn6-3501_Sub_001_coadded_32_pp_R2.spc</t>
  </si>
  <si>
    <t>C:\HTR\Ammonia Decomp\Reactions\nh3rxn-6\nh3rxn6-3502_Sub_003_coadded_26_pp_R2.spc</t>
  </si>
  <si>
    <t>C:\HTR\Ammonia Decomp\Reactions\nh3rxn-6\nh3rxn6-4000_Sub_004_coadded_29_pp_R2.spc</t>
  </si>
  <si>
    <t>C:\HTR\Ammonia Decomp\Reactions\nh3rxn-6\nh3rxn6-4001_Sub_004_coadded_29_pp_R2.spc</t>
  </si>
  <si>
    <t>C:\HTR\Ammonia Decomp\Reactions\nh3rxn-6\nh3rxn6-4502_Sub_014_coadded_19_pp_R2.spc</t>
  </si>
  <si>
    <t>C:\HTR\Ammonia Decomp\nh3-rxn7\nh3-rxn7-2500_Sub_004_coadded_29_pp_R2.spc</t>
  </si>
  <si>
    <t>C:\HTR\Ammonia Decomp\nh3-rxn7\nh3-rxn7-2501_Sub_004_coadded_29_pp_R2.spc</t>
  </si>
  <si>
    <t>C:\HTR\Ammonia Decomp\nh3-rxn7\nh3-rxn7-2502_Sub_003_coadded_30_pp_R2.spc</t>
  </si>
  <si>
    <t>C:\HTR\Ammonia Decomp\nh3-rxn7\nh3-rxn7-3000_Sub_002_coadded_27_pp_R2.spc</t>
  </si>
  <si>
    <t>C:\HTR\Ammonia Decomp\nh3-rxn7\nh3-rxn7-3001_Sub_002_coadded_31_pp_R2.spc</t>
  </si>
  <si>
    <t>C:\HTR\Ammonia Decomp\nh3-rxn7\nh3-rxn7-3002_Sub_003_coadded_30_pp_R2.spc</t>
  </si>
  <si>
    <t>C:\HTR\Ammonia Decomp\nh3-rxn7\nh3-rxn7-3500_Sub_002_coadded_26_pp_R2.spc</t>
  </si>
  <si>
    <t>C:\HTR\Ammonia Decomp\nh3-rxn7\nh3-rxn7-3501_Sub_004_coadded_23_pp_R2.spc</t>
  </si>
  <si>
    <t>C:\HTR\Ammonia Decomp\nh3-rxn7\nh3-rxn7-3502_Sub_003_coadded_28_pp_R2.spc</t>
  </si>
  <si>
    <t>C:\HTR\Ammonia Decomp\nh3-rxn7\nh3-rxn7-4000_Sub_003_coadded_26_pp_R2.spc</t>
  </si>
  <si>
    <t>C:\HTR\Ammonia Decomp\nh3-rxn7\nh3-rxn7-4001_Sub_003_coadded_30_pp_R2.spc</t>
  </si>
  <si>
    <t>C:\HTR\Ammonia Decomp\nh3-rxn7\nh3-rxn7-4002_Sub_004_coadded_29_pp_R2.spc</t>
  </si>
  <si>
    <t>C:\HTR\Ammonia Decomp\nh3-rxn7\nh3-rxn7-4500_Sub_005_coadded_28_pp_R2.spc</t>
  </si>
  <si>
    <t>C:\HTR\Ammonia Decomp\nh3-rxn7\nh3-rxn7-4501_Sub_002_coadded_26_pp_R2.spc</t>
  </si>
  <si>
    <t>C:\HTR\Ammonia Decomp\nh3-rxn7\nh3-rxn7-4502_Sub_004_coadded_29_pp_R2.spc</t>
  </si>
  <si>
    <t>C:\HTR\Ammonia Decomp\Reactions\nh3rxn-4\nh3rxn4-250C-0_Sub_004_coadded_26_pp_R3.spc</t>
  </si>
  <si>
    <t>C:\HTR\Ammonia Decomp\Reactions\nh3rxn-4\nh3rxn4-250C-1_Sub_003_coadded_30_pp_R3.spc</t>
  </si>
  <si>
    <t>C:\HTR\Ammonia Decomp\Reactions\nh3rxn-4\nh3rxn4-250C-2_Sub_004_coadded_29_pp_R3.spc</t>
  </si>
  <si>
    <t>C:\HTR\Ammonia Decomp\Reactions\nh3rxn-4\nh3rxn4-300C-0_Sub_004_coadded_25_pp_R3.spc</t>
  </si>
  <si>
    <t>C:\HTR\Ammonia Decomp\Reactions\nh3rxn-4\nh3rxn4-300C-1_Sub_003_coadded_29_pp_R3.spc</t>
  </si>
  <si>
    <t>C:\HTR\Ammonia Decomp\Reactions\nh3rxn-4\nh3rxn4-300C-2_Sub_003_coadded_30_pp_R3.spc</t>
  </si>
  <si>
    <t>C:\HTR\Ammonia Decomp\Reactions\nh3rxn-4\nh3rxn4-350C-0_Sub_002_coadded_30_pp_R3.spc</t>
  </si>
  <si>
    <t>C:\HTR\Ammonia Decomp\Reactions\nh3rxn-4\nh3rxn4-350C-1_Sub_002_coadded_31_pp_R3.spc</t>
  </si>
  <si>
    <t>C:\HTR\Ammonia Decomp\Reactions\nh3rxn-4\nh3rxn4-350C-2_Sub_003_coadded_30_pp_R3.spc</t>
  </si>
  <si>
    <t>C:\HTR\Ammonia Decomp\Reactions\nh3rxn-4\nh3rxn4-400C-0_Sub_002_coadded_29_pp_R3.spc</t>
  </si>
  <si>
    <t>C:\HTR\Ammonia Decomp\Reactions\nh3rxn-4\nh3rxn4-400C-1_Sub_004_coadded_25_pp_R3.spc</t>
  </si>
  <si>
    <t>C:\HTR\Ammonia Decomp\Reactions\nh3rxn-4\nh3rxn4-400C-2_Sub_004_coadded_29_pp_R3.spc</t>
  </si>
  <si>
    <t>C:\HTR\Ammonia Decomp\Reactions\nh3rxn-4\z4-450-0_Sub_004_coadded_28_pp_R3.spc</t>
  </si>
  <si>
    <t>C:\HTR\Ammonia Decomp\Reactions\nh3rxn-4\z4-450-1_Sub_004_coadded_29_pp_R3.spc</t>
  </si>
  <si>
    <t>C:\HTR\Ammonia Decomp\Reactions\nh3rxn-4\z4-450-2_Sub_004_coadded_29_pp_R3.spc</t>
  </si>
  <si>
    <t>C:\HTR\Ammonia Decomp\Reactions\nh3rxn-5\nh3rx5-150d0_Sub_002_coadded_31_pp_R3.spc</t>
  </si>
  <si>
    <t>C:\HTR\Ammonia Decomp\Reactions\nh3rxn-5\nh3rx5-150d1_Sub_003_coadded_27_pp_R3.spc</t>
  </si>
  <si>
    <t>C:\HTR\Ammonia Decomp\Reactions\nh3rxn-5\nh3rx5-150d2_Sub_003_coadded_30_pp_R3.spc</t>
  </si>
  <si>
    <t>C:\HTR\Ammonia Decomp\Reactions\nh3rxn-5\nh3rxn5-250d0_Sub_003_coadded_30_pp_R3.spc</t>
  </si>
  <si>
    <t>C:\HTR\Ammonia Decomp\Reactions\nh3rxn-5\nh3rxn5-250d1_Sub_002_coadded_31_pp_R3.spc</t>
  </si>
  <si>
    <t>C:\HTR\Ammonia Decomp\Reactions\nh3rxn-5\nh3rxn5-250d2_Sub_003_coadded_20_pp_R3.spc</t>
  </si>
  <si>
    <t>C:\HTR\Ammonia Decomp\Reactions\nh3rxn-5\nh3rxn5-300d0_Sub_004_coadded_25_pp_R3.spc</t>
  </si>
  <si>
    <t>C:\HTR\Ammonia Decomp\Reactions\nh3rxn-5\nh3rxn5-300d1_Sub_003_coadded_28_pp_R3.spc</t>
  </si>
  <si>
    <t>C:\HTR\Ammonia Decomp\Reactions\nh3rxn-5\nh3rxn5-350d0_Sub_004_coadded_24_pp_R3.spc</t>
  </si>
  <si>
    <t>C:\HTR\Ammonia Decomp\Reactions\nh3rxn-5\nh3rxn5-350d1_Sub_002_coadded_27_pp_R3.spc</t>
  </si>
  <si>
    <t>C:\HTR\Ammonia Decomp\Reactions\nh3rxn-5\nh3rxn5-350d2_Sub_003_coadded_30_pp_R3.spc</t>
  </si>
  <si>
    <t>C:\HTR\Ammonia Decomp\Reactions\nh3rxn-5\nh3rxn5-400d0_Sub_004_coadded_28_pp_R3.spc</t>
  </si>
  <si>
    <t>C:\HTR\Ammonia Decomp\Reactions\nh3rxn-5\nh3rxn5-400d1_Sub_004_coadded_29_pp_R3.spc</t>
  </si>
  <si>
    <t>C:\HTR\Ammonia Decomp\Reactions\nh3rxn-5\nh3rxn5-400d2_Sub_003_coadded_30_pp_R3.spc</t>
  </si>
  <si>
    <t>C:\HTR\Ammonia Decomp\Reactions\nh3rxn-5\nh3rxn5-2500_Sub_002_coadded_29_pp_R3.spc#1</t>
  </si>
  <si>
    <t>C:\HTR\Ammonia Decomp\Reactions\nh3rxn-5\nh3rxn5-2500_Sub_002_coadded_29_pp_R3.spc#2</t>
  </si>
  <si>
    <t>C:\HTR\Ammonia Decomp\Reactions\nh3rxn-5\nh3rxn5-2501_Sub_004_coadded_29_pp_R3.spc</t>
  </si>
  <si>
    <t>C:\HTR\Ammonia Decomp\Reactions\nh3rxn-5\nh3rxn5-2502_Sub_002_coadded_31_pp_R3.spc</t>
  </si>
  <si>
    <t>C:\HTR\Ammonia Decomp\Reactions\nh3rxn-5\nh3rxn5-3000_Sub_003_coadded_30_pp_R3.spc</t>
  </si>
  <si>
    <t>C:\HTR\Ammonia Decomp\Reactions\nh3rxn-5\nh3rxn5-3001_Sub_003_coadded_28_pp_R3.spc</t>
  </si>
  <si>
    <t>C:\HTR\Ammonia Decomp\Reactions\nh3rxn-5\nh3rxn5-3002_Sub_003_coadded_30_pp_R3.spc</t>
  </si>
  <si>
    <t>C:\HTR\Ammonia Decomp\Reactions\nh3rxn-5\nh3rxn5-3500_Sub_003_coadded_25_pp_R3.spc</t>
  </si>
  <si>
    <t>C:\HTR\Ammonia Decomp\Reactions\nh3rxn-5\nh3rxn5-3501_Sub_004_coadded_27_pp_R3.spc</t>
  </si>
  <si>
    <t>C:\HTR\Ammonia Decomp\Reactions\nh3rxn-5\nh3rxn5-3502_Sub_002_coadded_27_pp_R3.spc</t>
  </si>
  <si>
    <t>C:\HTR\Ammonia Decomp\Reactions\nh3rxn-5\nh3rxn5-4000_Sub_009_coadded_24_pp_R3.spc</t>
  </si>
  <si>
    <t>C:\HTR\Ammonia Decomp\Reactions\nh3rxn-5\nh3rxn5-4001_Sub_003_coadded_30_pp_R3.spc</t>
  </si>
  <si>
    <t>C:\HTR\Ammonia Decomp\Reactions\nh3rxn-5\nh3rxn5-4002_Sub_004_coadded_29_pp_R3.spc</t>
  </si>
  <si>
    <t>C:\HTR\Ammonia Decomp\Reactions\nh3rxn-5\nh3rxn5-4500_Sub_002_coadded_27_pp_R3.spc</t>
  </si>
  <si>
    <t>C:\HTR\Ammonia Decomp\Reactions\nh3rxn-5\nh3rxn5-4501_Sub_004_coadded_29_pp_R3.spc</t>
  </si>
  <si>
    <t>C:\HTR\Ammonia Decomp\Reactions\nh3rxn-5\nh3rxn5-4502_Sub_002_coadded_31_pp_R3.spc</t>
  </si>
  <si>
    <t>C:\HTR\Ammonia Decomp\Reactions\nh3rxn-6\nh3rxn6-300d1_Sub_011_coadded_20_pp_R3.spc</t>
  </si>
  <si>
    <t>C:\HTR\Ammonia Decomp\Reactions\nh3rxn-6\nh3rxn6-300d2_Sub_001_coadded_30_pp_R3.spc</t>
  </si>
  <si>
    <t>C:\HTR\Ammonia Decomp\Reactions\nh3rxn-6\nh3rxn6-350d0_Sub_002_coadded_29_pp_R3.spc</t>
  </si>
  <si>
    <t>C:\HTR\Ammonia Decomp\Reactions\nh3rxn-6\nh3rxn6-350d1_Sub_002_coadded_31_pp_R3.spc</t>
  </si>
  <si>
    <t>C:\HTR\Ammonia Decomp\Reactions\nh3rxn-6\nh3rxn6-350d2_Sub_004_coadded_28_pp_R3.spc</t>
  </si>
  <si>
    <t>C:\HTR\Ammonia Decomp\Reactions\nh3rxn-6\nh3rxn6-400d0_Sub_002_coadded_26_pp_R3.spc</t>
  </si>
  <si>
    <t>C:\HTR\Ammonia Decomp\Reactions\nh3rxn-6\nh3rxn6-400d1_Sub_004_coadded_27_pp_R3.spc</t>
  </si>
  <si>
    <t>C:\HTR\Ammonia Decomp\Reactions\nh3rxn-6\nh3rxn6-400d2_Sub_003_coadded_30_pp_R3.spc</t>
  </si>
  <si>
    <t>C:\HTR\Ammonia Decomp\Reactions\nh3rxn-6\nh3rxn6-2500_Sub_002_coadded_30_pp_R3.spc</t>
  </si>
  <si>
    <t>C:\HTR\Ammonia Decomp\Reactions\nh3rxn-6\nh3rxn6-2501_Sub_003_coadded_30_pp_R3.spc</t>
  </si>
  <si>
    <t>C:\HTR\Ammonia Decomp\Reactions\nh3rxn-6\nh3rxn6-2502_Sub_003_coadded_30_pp_R3.spc</t>
  </si>
  <si>
    <t>C:\HTR\Ammonia Decomp\Reactions\nh3rxn-6\nh3rxn6-3002_Sub_015_coadded_18_pp_R3.spc</t>
  </si>
  <si>
    <t>C:\HTR\Ammonia Decomp\Reactions\nh3rxn-6\nh3rxn6-3500_Sub_002_coadded_31_pp_R3.spc</t>
  </si>
  <si>
    <t>C:\HTR\Ammonia Decomp\Reactions\nh3rxn-6\nh3rxn6-3501_Sub_001_coadded_32_pp_R3.spc</t>
  </si>
  <si>
    <t>C:\HTR\Ammonia Decomp\Reactions\nh3rxn-6\nh3rxn6-3502_Sub_003_coadded_26_pp_R3.spc</t>
  </si>
  <si>
    <t>C:\HTR\Ammonia Decomp\Reactions\nh3rxn-6\nh3rxn6-4000_Sub_004_coadded_29_pp_R3.spc</t>
  </si>
  <si>
    <t>C:\HTR\Ammonia Decomp\Reactions\nh3rxn-6\nh3rxn6-4001_Sub_004_coadded_29_pp_R3.spc</t>
  </si>
  <si>
    <t>C:\HTR\Ammonia Decomp\Reactions\nh3rxn-6\nh3rxn6-4502_Sub_014_coadded_19_pp_R3.spc</t>
  </si>
  <si>
    <t>C:\HTR\Ammonia Decomp\nh3-rxn7\nh3-rxn7-2500_Sub_004_coadded_29_pp_R3.spc</t>
  </si>
  <si>
    <t>C:\HTR\Ammonia Decomp\nh3-rxn7\nh3-rxn7-2501_Sub_004_coadded_29_pp_R3.spc</t>
  </si>
  <si>
    <t>C:\HTR\Ammonia Decomp\nh3-rxn7\nh3-rxn7-2502_Sub_003_coadded_30_pp_R3.spc</t>
  </si>
  <si>
    <t>C:\HTR\Ammonia Decomp\nh3-rxn7\nh3-rxn7-3000_Sub_002_coadded_27_pp_R3.spc</t>
  </si>
  <si>
    <t>C:\HTR\Ammonia Decomp\nh3-rxn7\nh3-rxn7-3001_Sub_002_coadded_31_pp_R3.spc</t>
  </si>
  <si>
    <t>C:\HTR\Ammonia Decomp\nh3-rxn7\nh3-rxn7-3002_Sub_003_coadded_30_pp_R3.spc</t>
  </si>
  <si>
    <t>C:\HTR\Ammonia Decomp\nh3-rxn7\nh3-rxn7-3500_Sub_002_coadded_26_pp_R3.spc</t>
  </si>
  <si>
    <t>C:\HTR\Ammonia Decomp\nh3-rxn7\nh3-rxn7-3501_Sub_004_coadded_23_pp_R3.spc</t>
  </si>
  <si>
    <t>C:\HTR\Ammonia Decomp\nh3-rxn7\nh3-rxn7-3502_Sub_003_coadded_28_pp_R3.spc</t>
  </si>
  <si>
    <t>C:\HTR\Ammonia Decomp\nh3-rxn7\nh3-rxn7-4000_Sub_003_coadded_26_pp_R3.spc</t>
  </si>
  <si>
    <t>C:\HTR\Ammonia Decomp\nh3-rxn7\nh3-rxn7-4001_Sub_003_coadded_30_pp_R3.spc</t>
  </si>
  <si>
    <t>C:\HTR\Ammonia Decomp\nh3-rxn7\nh3-rxn7-4002_Sub_004_coadded_29_pp_R3.spc</t>
  </si>
  <si>
    <t>C:\HTR\Ammonia Decomp\nh3-rxn7\nh3-rxn7-4500_Sub_005_coadded_28_pp_R3.spc</t>
  </si>
  <si>
    <t>C:\HTR\Ammonia Decomp\nh3-rxn7\nh3-rxn7-4501_Sub_002_coadded_26_pp_R3.spc</t>
  </si>
  <si>
    <t>C:\HTR\Ammonia Decomp\nh3-rxn7\nh3-rxn7-4502_Sub_004_coadded_29_pp_R3.spc</t>
  </si>
  <si>
    <t>C:\HTR\Ammonia Decomp\Reactions\nh3rxn-5\nh3rx5-150d0_Sub_002_coadded_31_pp_R4.spc</t>
  </si>
  <si>
    <t>C:\HTR\Ammonia Decomp\Reactions\nh3rxn-5\nh3rx5-150d1_Sub_003_coadded_27_pp_R4.spc</t>
  </si>
  <si>
    <t>C:\HTR\Ammonia Decomp\Reactions\nh3rxn-5\nh3rx5-150d2_Sub_003_coadded_30_pp_R4.spc</t>
  </si>
  <si>
    <t>C:\HTR\Ammonia Decomp\Reactions\nh3rxn-5\nh3rxn5-250d0_Sub_003_coadded_30_pp_R4.spc</t>
  </si>
  <si>
    <t>C:\HTR\Ammonia Decomp\Reactions\nh3rxn-5\nh3rxn5-250d1_Sub_002_coadded_31_pp_R4.spc</t>
  </si>
  <si>
    <t>C:\HTR\Ammonia Decomp\Reactions\nh3rxn-5\nh3rxn5-250d2_Sub_003_coadded_20_pp_R4.spc</t>
  </si>
  <si>
    <t>C:\HTR\Ammonia Decomp\Reactions\nh3rxn-5\nh3rxn5-300d0_Sub_004_coadded_25_pp_R4.spc</t>
  </si>
  <si>
    <t>C:\HTR\Ammonia Decomp\Reactions\nh3rxn-5\nh3rxn5-300d1_Sub_003_coadded_28_pp_R4.spc</t>
  </si>
  <si>
    <t>C:\HTR\Ammonia Decomp\Reactions\nh3rxn-5\nh3rxn5-350d0_Sub_004_coadded_24_pp_R4.spc</t>
  </si>
  <si>
    <t>C:\HTR\Ammonia Decomp\Reactions\nh3rxn-5\nh3rxn5-350d1_Sub_002_coadded_27_pp_R4.spc</t>
  </si>
  <si>
    <t>C:\HTR\Ammonia Decomp\Reactions\nh3rxn-5\nh3rxn5-350d2_Sub_003_coadded_30_pp_R4.spc</t>
  </si>
  <si>
    <t>C:\HTR\Ammonia Decomp\Reactions\nh3rxn-5\nh3rxn5-400d0_Sub_004_coadded_28_pp_R4.spc</t>
  </si>
  <si>
    <t>C:\HTR\Ammonia Decomp\Reactions\nh3rxn-5\nh3rxn5-400d1_Sub_004_coadded_29_pp_R4.spc</t>
  </si>
  <si>
    <t>C:\HTR\Ammonia Decomp\Reactions\nh3rxn-5\nh3rxn5-400d2_Sub_003_coadded_30_pp_R4.spc</t>
  </si>
  <si>
    <t>C:\HTR\Ammonia Decomp\Reactions\nh3rxn-5\nh3rxn5-2500_Sub_002_coadded_29_pp_R4.spc#1</t>
  </si>
  <si>
    <t>C:\HTR\Ammonia Decomp\Reactions\nh3rxn-5\nh3rxn5-2500_Sub_002_coadded_29_pp_R4.spc#2</t>
  </si>
  <si>
    <t>C:\HTR\Ammonia Decomp\Reactions\nh3rxn-5\nh3rxn5-2501_Sub_004_coadded_29_pp_R4.spc</t>
  </si>
  <si>
    <t>C:\HTR\Ammonia Decomp\Reactions\nh3rxn-5\nh3rxn5-2502_Sub_002_coadded_31_pp_R4.spc</t>
  </si>
  <si>
    <t>C:\HTR\Ammonia Decomp\Reactions\nh3rxn-5\nh3rxn5-3000_Sub_003_coadded_30_pp_R4.spc</t>
  </si>
  <si>
    <t>C:\HTR\Ammonia Decomp\Reactions\nh3rxn-5\nh3rxn5-3001_Sub_003_coadded_28_pp_R4.spc</t>
  </si>
  <si>
    <t>C:\HTR\Ammonia Decomp\Reactions\nh3rxn-5\nh3rxn5-3002_Sub_003_coadded_30_pp_R4.spc</t>
  </si>
  <si>
    <t>C:\HTR\Ammonia Decomp\Reactions\nh3rxn-5\nh3rxn5-3500_Sub_003_coadded_25_pp_R4.spc</t>
  </si>
  <si>
    <t>C:\HTR\Ammonia Decomp\Reactions\nh3rxn-5\nh3rxn5-3501_Sub_004_coadded_27_pp_R4.spc</t>
  </si>
  <si>
    <t>C:\HTR\Ammonia Decomp\Reactions\nh3rxn-5\nh3rxn5-3502_Sub_002_coadded_27_pp_R4.spc</t>
  </si>
  <si>
    <t>C:\HTR\Ammonia Decomp\Reactions\nh3rxn-5\nh3rxn5-4000_Sub_009_coadded_24_pp_R4.spc</t>
  </si>
  <si>
    <t>C:\HTR\Ammonia Decomp\Reactions\nh3rxn-5\nh3rxn5-4001_Sub_003_coadded_30_pp_R4.spc</t>
  </si>
  <si>
    <t>C:\HTR\Ammonia Decomp\Reactions\nh3rxn-5\nh3rxn5-4002_Sub_004_coadded_29_pp_R4.spc</t>
  </si>
  <si>
    <t>C:\HTR\Ammonia Decomp\Reactions\nh3rxn-5\nh3rxn5-4500_Sub_002_coadded_27_pp_R4.spc</t>
  </si>
  <si>
    <t>C:\HTR\Ammonia Decomp\Reactions\nh3rxn-5\nh3rxn5-4501_Sub_004_coadded_29_pp_R4.spc</t>
  </si>
  <si>
    <t>C:\HTR\Ammonia Decomp\Reactions\nh3rxn-5\nh3rxn5-4502_Sub_002_coadded_31_pp_R4.spc</t>
  </si>
  <si>
    <t>C:\HTR\Ammonia Decomp\Reactions\nh3rxn-6\nh3rxn6-300d1_Sub_011_coadded_20_pp_R4.spc</t>
  </si>
  <si>
    <t>C:\HTR\Ammonia Decomp\Reactions\nh3rxn-6\nh3rxn6-300d2_Sub_001_coadded_30_pp_R4.spc</t>
  </si>
  <si>
    <t>C:\HTR\Ammonia Decomp\Reactions\nh3rxn-6\nh3rxn6-350d0_Sub_002_coadded_29_pp_R4.spc</t>
  </si>
  <si>
    <t>C:\HTR\Ammonia Decomp\Reactions\nh3rxn-6\nh3rxn6-350d1_Sub_002_coadded_31_pp_R4.spc</t>
  </si>
  <si>
    <t>C:\HTR\Ammonia Decomp\Reactions\nh3rxn-6\nh3rxn6-350d2_Sub_004_coadded_28_pp_R4.spc</t>
  </si>
  <si>
    <t>C:\HTR\Ammonia Decomp\Reactions\nh3rxn-6\nh3rxn6-400d0_Sub_002_coadded_26_pp_R4.spc</t>
  </si>
  <si>
    <t>C:\HTR\Ammonia Decomp\Reactions\nh3rxn-6\nh3rxn6-400d1_Sub_004_coadded_27_pp_R4.spc</t>
  </si>
  <si>
    <t>C:\HTR\Ammonia Decomp\Reactions\nh3rxn-6\nh3rxn6-400d2_Sub_003_coadded_30_pp_R4.spc</t>
  </si>
  <si>
    <t>C:\HTR\Ammonia Decomp\Reactions\nh3rxn-6\nh3rxn6-2500_Sub_002_coadded_30_pp_R4.spc</t>
  </si>
  <si>
    <t>C:\HTR\Ammonia Decomp\Reactions\nh3rxn-6\nh3rxn6-2501_Sub_003_coadded_30_pp_R4.spc</t>
  </si>
  <si>
    <t>C:\HTR\Ammonia Decomp\Reactions\nh3rxn-6\nh3rxn6-2502_Sub_003_coadded_30_pp_R4.spc</t>
  </si>
  <si>
    <t>C:\HTR\Ammonia Decomp\Reactions\nh3rxn-6\nh3rxn6-3002_Sub_015_coadded_18_pp_R4.spc</t>
  </si>
  <si>
    <t>C:\HTR\Ammonia Decomp\Reactions\nh3rxn-6\nh3rxn6-3500_Sub_002_coadded_31_pp_R4.spc</t>
  </si>
  <si>
    <t>C:\HTR\Ammonia Decomp\Reactions\nh3rxn-6\nh3rxn6-3501_Sub_001_coadded_32_pp_R4.spc</t>
  </si>
  <si>
    <t>C:\HTR\Ammonia Decomp\Reactions\nh3rxn-6\nh3rxn6-3502_Sub_003_coadded_26_pp_R4.spc</t>
  </si>
  <si>
    <t>C:\HTR\Ammonia Decomp\Reactions\nh3rxn-6\nh3rxn6-4000_Sub_004_coadded_29_pp_R4.spc</t>
  </si>
  <si>
    <t>C:\HTR\Ammonia Decomp\Reactions\nh3rxn-6\nh3rxn6-4001_Sub_004_coadded_29_pp_R4.spc</t>
  </si>
  <si>
    <t>C:\HTR\Ammonia Decomp\Reactions\nh3rxn-6\nh3rxn6-4502_Sub_014_coadded_19_pp_R4.spc</t>
  </si>
  <si>
    <t>C:\HTR\Ammonia Decomp\nh3-rxn7\nh3-rxn7-2500_Sub_004_coadded_29_pp_R4.spc</t>
  </si>
  <si>
    <t>C:\HTR\Ammonia Decomp\nh3-rxn7\nh3-rxn7-2501_Sub_004_coadded_29_pp_R4.spc</t>
  </si>
  <si>
    <t>C:\HTR\Ammonia Decomp\nh3-rxn7\nh3-rxn7-2502_Sub_003_coadded_30_pp_R4.spc</t>
  </si>
  <si>
    <t>C:\HTR\Ammonia Decomp\nh3-rxn7\nh3-rxn7-3000_Sub_002_coadded_27_pp_R4.spc</t>
  </si>
  <si>
    <t>C:\HTR\Ammonia Decomp\nh3-rxn7\nh3-rxn7-3001_Sub_002_coadded_31_pp_R4.spc</t>
  </si>
  <si>
    <t>C:\HTR\Ammonia Decomp\nh3-rxn7\nh3-rxn7-3002_Sub_003_coadded_30_pp_R4.spc</t>
  </si>
  <si>
    <t>C:\HTR\Ammonia Decomp\nh3-rxn7\nh3-rxn7-3500_Sub_002_coadded_26_pp_R4.spc</t>
  </si>
  <si>
    <t>C:\HTR\Ammonia Decomp\nh3-rxn7\nh3-rxn7-3501_Sub_004_coadded_23_pp_R4.spc</t>
  </si>
  <si>
    <t>C:\HTR\Ammonia Decomp\nh3-rxn7\nh3-rxn7-3502_Sub_003_coadded_28_pp_R4.spc</t>
  </si>
  <si>
    <t>C:\HTR\Ammonia Decomp\nh3-rxn7\nh3-rxn7-4000_Sub_003_coadded_26_pp_R4.spc</t>
  </si>
  <si>
    <t>C:\HTR\Ammonia Decomp\nh3-rxn7\nh3-rxn7-4001_Sub_003_coadded_30_pp_R4.spc</t>
  </si>
  <si>
    <t>C:\HTR\Ammonia Decomp\nh3-rxn7\nh3-rxn7-4002_Sub_004_coadded_29_pp_R4.spc</t>
  </si>
  <si>
    <t>C:\HTR\Ammonia Decomp\nh3-rxn7\nh3-rxn7-4500_Sub_005_coadded_28_pp_R4.spc</t>
  </si>
  <si>
    <t>C:\HTR\Ammonia Decomp\nh3-rxn7\nh3-rxn7-4501_Sub_002_coadded_26_pp_R4.spc</t>
  </si>
  <si>
    <t>C:\HTR\Ammonia Decomp\nh3-rxn7\nh3-rxn7-4502_Sub_004_coadded_29_pp_R4.spc</t>
  </si>
  <si>
    <t>C:\HTR\Ammonia Decomp\Reactions\nh3rxn-5\nh3rx5-150d0_Sub_002_coadded_31_pp_R5.spc</t>
  </si>
  <si>
    <t>C:\HTR\Ammonia Decomp\Reactions\nh3rxn-5\nh3rx5-150d1_Sub_003_coadded_27_pp_R5.spc</t>
  </si>
  <si>
    <t>C:\HTR\Ammonia Decomp\Reactions\nh3rxn-5\nh3rx5-150d2_Sub_003_coadded_30_pp_R5.spc</t>
  </si>
  <si>
    <t>C:\HTR\Ammonia Decomp\Reactions\nh3rxn-5\nh3rxn5-250d0_Sub_003_coadded_30_pp_R5.spc</t>
  </si>
  <si>
    <t>C:\HTR\Ammonia Decomp\Reactions\nh3rxn-5\nh3rxn5-250d1_Sub_002_coadded_31_pp_R5.spc</t>
  </si>
  <si>
    <t>C:\HTR\Ammonia Decomp\Reactions\nh3rxn-5\nh3rxn5-250d2_Sub_003_coadded_20_pp_R5.spc</t>
  </si>
  <si>
    <t>C:\HTR\Ammonia Decomp\Reactions\nh3rxn-5\nh3rxn5-300d0_Sub_004_coadded_25_pp_R5.spc</t>
  </si>
  <si>
    <t>C:\HTR\Ammonia Decomp\Reactions\nh3rxn-5\nh3rxn5-300d1_Sub_003_coadded_28_pp_R5.spc</t>
  </si>
  <si>
    <t>C:\HTR\Ammonia Decomp\Reactions\nh3rxn-5\nh3rxn5-350d0_Sub_004_coadded_24_pp_R5.spc</t>
  </si>
  <si>
    <t>C:\HTR\Ammonia Decomp\Reactions\nh3rxn-5\nh3rxn5-350d1_Sub_002_coadded_27_pp_R5.spc</t>
  </si>
  <si>
    <t>C:\HTR\Ammonia Decomp\Reactions\nh3rxn-5\nh3rxn5-350d2_Sub_003_coadded_30_pp_R5.spc</t>
  </si>
  <si>
    <t>C:\HTR\Ammonia Decomp\Reactions\nh3rxn-5\nh3rxn5-400d0_Sub_004_coadded_28_pp_R5.spc</t>
  </si>
  <si>
    <t>C:\HTR\Ammonia Decomp\Reactions\nh3rxn-5\nh3rxn5-400d1_Sub_004_coadded_29_pp_R5.spc</t>
  </si>
  <si>
    <t>C:\HTR\Ammonia Decomp\Reactions\nh3rxn-5\nh3rxn5-400d2_Sub_003_coadded_30_pp_R5.spc</t>
  </si>
  <si>
    <t>C:\HTR\Ammonia Decomp\Reactions\nh3rxn-5\nh3rxn5-2500_Sub_002_coadded_29_pp_R5.spc#1</t>
  </si>
  <si>
    <t>C:\HTR\Ammonia Decomp\Reactions\nh3rxn-5\nh3rxn5-2500_Sub_002_coadded_29_pp_R5.spc#2</t>
  </si>
  <si>
    <t>C:\HTR\Ammonia Decomp\Reactions\nh3rxn-5\nh3rxn5-2501_Sub_004_coadded_29_pp_R5.spc</t>
  </si>
  <si>
    <t>C:\HTR\Ammonia Decomp\Reactions\nh3rxn-5\nh3rxn5-2502_Sub_002_coadded_31_pp_R5.spc</t>
  </si>
  <si>
    <t>C:\HTR\Ammonia Decomp\Reactions\nh3rxn-5\nh3rxn5-3000_Sub_003_coadded_30_pp_R5.spc</t>
  </si>
  <si>
    <t>C:\HTR\Ammonia Decomp\Reactions\nh3rxn-5\nh3rxn5-3001_Sub_003_coadded_28_pp_R5.spc</t>
  </si>
  <si>
    <t>C:\HTR\Ammonia Decomp\Reactions\nh3rxn-5\nh3rxn5-3002_Sub_003_coadded_30_pp_R5.spc</t>
  </si>
  <si>
    <t>C:\HTR\Ammonia Decomp\Reactions\nh3rxn-5\nh3rxn5-3500_Sub_003_coadded_25_pp_R5.spc</t>
  </si>
  <si>
    <t>C:\HTR\Ammonia Decomp\Reactions\nh3rxn-5\nh3rxn5-3501_Sub_004_coadded_27_pp_R5.spc</t>
  </si>
  <si>
    <t>C:\HTR\Ammonia Decomp\Reactions\nh3rxn-5\nh3rxn5-3502_Sub_002_coadded_27_pp_R5.spc</t>
  </si>
  <si>
    <t>C:\HTR\Ammonia Decomp\Reactions\nh3rxn-5\nh3rxn5-4000_Sub_009_coadded_24_pp_R5.spc</t>
  </si>
  <si>
    <t>C:\HTR\Ammonia Decomp\Reactions\nh3rxn-5\nh3rxn5-4001_Sub_003_coadded_30_pp_R5.spc</t>
  </si>
  <si>
    <t>C:\HTR\Ammonia Decomp\Reactions\nh3rxn-5\nh3rxn5-4002_Sub_004_coadded_29_pp_R5.spc</t>
  </si>
  <si>
    <t>C:\HTR\Ammonia Decomp\Reactions\nh3rxn-5\nh3rxn5-4500_Sub_002_coadded_27_pp_R5.spc</t>
  </si>
  <si>
    <t>C:\HTR\Ammonia Decomp\Reactions\nh3rxn-5\nh3rxn5-4501_Sub_004_coadded_29_pp_R5.spc</t>
  </si>
  <si>
    <t>C:\HTR\Ammonia Decomp\Reactions\nh3rxn-5\nh3rxn5-4502_Sub_002_coadded_31_pp_R5.spc</t>
  </si>
  <si>
    <t>C:\HTR\Ammonia Decomp\Reactions\nh3rxn-6\nh3rxn6-300d1_Sub_011_coadded_20_pp_R5.spc</t>
  </si>
  <si>
    <t>C:\HTR\Ammonia Decomp\Reactions\nh3rxn-6\nh3rxn6-300d2_Sub_001_coadded_30_pp_R5.spc</t>
  </si>
  <si>
    <t>C:\HTR\Ammonia Decomp\Reactions\nh3rxn-6\nh3rxn6-350d0_Sub_002_coadded_29_pp_R5.spc</t>
  </si>
  <si>
    <t>C:\HTR\Ammonia Decomp\Reactions\nh3rxn-6\nh3rxn6-350d1_Sub_002_coadded_31_pp_R5.spc</t>
  </si>
  <si>
    <t>C:\HTR\Ammonia Decomp\Reactions\nh3rxn-6\nh3rxn6-350d2_Sub_004_coadded_28_pp_R5.spc</t>
  </si>
  <si>
    <t>C:\HTR\Ammonia Decomp\Reactions\nh3rxn-6\nh3rxn6-400d0_Sub_002_coadded_26_pp_R5.spc</t>
  </si>
  <si>
    <t>C:\HTR\Ammonia Decomp\Reactions\nh3rxn-6\nh3rxn6-400d1_Sub_004_coadded_27_pp_R5.spc</t>
  </si>
  <si>
    <t>C:\HTR\Ammonia Decomp\Reactions\nh3rxn-6\nh3rxn6-400d2_Sub_003_coadded_30_pp_R5.spc</t>
  </si>
  <si>
    <t>C:\HTR\Ammonia Decomp\Reactions\nh3rxn-6\nh3rxn6-2500_Sub_002_coadded_30_pp_R5.spc</t>
  </si>
  <si>
    <t>C:\HTR\Ammonia Decomp\Reactions\nh3rxn-6\nh3rxn6-2501_Sub_003_coadded_30_pp_R5.spc</t>
  </si>
  <si>
    <t>C:\HTR\Ammonia Decomp\Reactions\nh3rxn-6\nh3rxn6-2502_Sub_003_coadded_30_pp_R5.spc</t>
  </si>
  <si>
    <t>C:\HTR\Ammonia Decomp\Reactions\nh3rxn-6\nh3rxn6-3002_Sub_015_coadded_18_pp_R5.spc</t>
  </si>
  <si>
    <t>C:\HTR\Ammonia Decomp\Reactions\nh3rxn-6\nh3rxn6-3500_Sub_002_coadded_31_pp_R5.spc</t>
  </si>
  <si>
    <t>C:\HTR\Ammonia Decomp\Reactions\nh3rxn-6\nh3rxn6-3501_Sub_001_coadded_32_pp_R5.spc</t>
  </si>
  <si>
    <t>C:\HTR\Ammonia Decomp\Reactions\nh3rxn-6\nh3rxn6-3502_Sub_003_coadded_26_pp_R5.spc</t>
  </si>
  <si>
    <t>C:\HTR\Ammonia Decomp\Reactions\nh3rxn-6\nh3rxn6-4000_Sub_004_coadded_29_pp_R5.spc</t>
  </si>
  <si>
    <t>C:\HTR\Ammonia Decomp\Reactions\nh3rxn-6\nh3rxn6-4001_Sub_004_coadded_29_pp_R5.spc</t>
  </si>
  <si>
    <t>C:\HTR\Ammonia Decomp\Reactions\nh3rxn-6\nh3rxn6-4502_Sub_014_coadded_19_pp_R5.spc</t>
  </si>
  <si>
    <t>C:\HTR\Ammonia Decomp\nh3-rxn7\nh3-rxn7-2500_Sub_004_coadded_29_pp_R5.spc</t>
  </si>
  <si>
    <t>C:\HTR\Ammonia Decomp\nh3-rxn7\nh3-rxn7-2501_Sub_004_coadded_29_pp_R5.spc</t>
  </si>
  <si>
    <t>C:\HTR\Ammonia Decomp\nh3-rxn7\nh3-rxn7-2502_Sub_003_coadded_30_pp_R5.spc</t>
  </si>
  <si>
    <t>C:\HTR\Ammonia Decomp\nh3-rxn7\nh3-rxn7-3000_Sub_002_coadded_27_pp_R5.spc</t>
  </si>
  <si>
    <t>C:\HTR\Ammonia Decomp\nh3-rxn7\nh3-rxn7-3001_Sub_002_coadded_31_pp_R5.spc</t>
  </si>
  <si>
    <t>C:\HTR\Ammonia Decomp\nh3-rxn7\nh3-rxn7-3002_Sub_003_coadded_30_pp_R5.spc</t>
  </si>
  <si>
    <t>C:\HTR\Ammonia Decomp\nh3-rxn7\nh3-rxn7-3500_Sub_002_coadded_26_pp_R5.spc</t>
  </si>
  <si>
    <t>C:\HTR\Ammonia Decomp\nh3-rxn7\nh3-rxn7-3501_Sub_004_coadded_23_pp_R5.spc</t>
  </si>
  <si>
    <t>C:\HTR\Ammonia Decomp\nh3-rxn7\nh3-rxn7-3502_Sub_003_coadded_28_pp_R5.spc</t>
  </si>
  <si>
    <t>C:\HTR\Ammonia Decomp\nh3-rxn7\nh3-rxn7-4000_Sub_003_coadded_26_pp_R5.spc</t>
  </si>
  <si>
    <t>C:\HTR\Ammonia Decomp\nh3-rxn7\nh3-rxn7-4001_Sub_003_coadded_30_pp_R5.spc</t>
  </si>
  <si>
    <t>C:\HTR\Ammonia Decomp\nh3-rxn7\nh3-rxn7-4002_Sub_004_coadded_29_pp_R5.spc</t>
  </si>
  <si>
    <t>C:\HTR\Ammonia Decomp\nh3-rxn7\nh3-rxn7-4500_Sub_005_coadded_28_pp_R5.spc</t>
  </si>
  <si>
    <t>C:\HTR\Ammonia Decomp\nh3-rxn7\nh3-rxn7-4501_Sub_002_coadded_26_pp_R5.spc</t>
  </si>
  <si>
    <t>C:\HTR\Ammonia Decomp\nh3-rxn7\nh3-rxn7-4502_Sub_004_coadded_29_pp_R5.spc</t>
  </si>
  <si>
    <t>C:\HTR\Ammonia Decomp\Reactions\nh3rxn-3\nh3rxn3-250d-0_Sub_001_coadded_32_pp_R6.spc</t>
  </si>
  <si>
    <t>C:\HTR\Ammonia Decomp\Reactions\nh3rxn-3\nh3rxn3-250d-1_Sub_004_coadded_27_pp_R6.spc</t>
  </si>
  <si>
    <t>C:\HTR\Ammonia Decomp\Reactions\nh3rxn-3\nh3rxn3-250dr-0_Sub_004_coadded_26_pp_R6.spc</t>
  </si>
  <si>
    <t>C:\HTR\Ammonia Decomp\Reactions\nh3rxn-3\nh3rxn3-250dr-1_Sub_003_coadded_25_pp_R6.spc</t>
  </si>
  <si>
    <t>C:\HTR\Ammonia Decomp\Reactions\nh3rxn-3\nh3rxn3-250dr-2_Sub_002_coadded_17_pp_R6.spc</t>
  </si>
  <si>
    <t>C:\HTR\Ammonia Decomp\Reactions\nh3rxn-3\rx3-250-0_Sub_002_coadded_31_pp_R6.spc</t>
  </si>
  <si>
    <t>C:\HTR\Ammonia Decomp\Reactions\nh3rxn-3\rx3-250-1_Sub_002_coadded_31_pp_R6.spc</t>
  </si>
  <si>
    <t>C:\HTR\Ammonia Decomp\Reactions\nh3rxn-3\rx3-250-2_Sub_004_coadded_29_pp_R6.spc</t>
  </si>
  <si>
    <t>C:\HTR\Ammonia Decomp\Reactions\nh3rxn-3\rx3-300-0_Sub_002_coadded_26_pp_R6.spc</t>
  </si>
  <si>
    <t>C:\HTR\Ammonia Decomp\Reactions\nh3rxn-3\rx3-300-1_Sub_003_coadded_30_pp_R6.spc</t>
  </si>
  <si>
    <t>C:\HTR\Ammonia Decomp\Reactions\nh3rxn-3\rx3-300-2_Sub_003_coadded_30_pp_R6.spc</t>
  </si>
  <si>
    <t>C:\HTR\Ammonia Decomp\Reactions\nh3rxn-3\rx3-300d-0_Sub_002_coadded_29_pp_R6.spc</t>
  </si>
  <si>
    <t>C:\HTR\Ammonia Decomp\Reactions\nh3rxn-3\rx3-300d-1_Sub_004_coadded_29_pp_R6.spc</t>
  </si>
  <si>
    <t>C:\HTR\Ammonia Decomp\Reactions\nh3rxn-3\rx3-300d-2_Sub_002_coadded_30_pp_R6.spc</t>
  </si>
  <si>
    <t>C:\HTR\Ammonia Decomp\Reactions\nh3rxn-3\rx3-350-0_Sub_002_coadded_17_pp_R6.spc</t>
  </si>
  <si>
    <t>C:\HTR\Ammonia Decomp\Reactions\nh3rxn-3\rx3-350-1_Sub_012_coadded_21_pp_R6.spc</t>
  </si>
  <si>
    <t>C:\HTR\Ammonia Decomp\Reactions\nh3rxn-3\rx3-350-2_Sub_004_coadded_29_pp_R6.spc</t>
  </si>
  <si>
    <t>C:\HTR\Ammonia Decomp\Reactions\nh3rxn-3\rx3-350d-0_Sub_003_coadded_30_pp_R6.spc</t>
  </si>
  <si>
    <t>C:\HTR\Ammonia Decomp\Reactions\nh3rxn-3\rx3-350d-1_Sub_004_coadded_29_pp_R6.spc</t>
  </si>
  <si>
    <t>C:\HTR\Ammonia Decomp\Reactions\nh3rxn-3\rx3-350d-2_Sub_003_coadded_30_pp_R6.spc</t>
  </si>
  <si>
    <t>C:\HTR\Ammonia Decomp\Reactions\nh3rxn-3\rx3-400-0_Sub_003_coadded_30_pp_R6.spc</t>
  </si>
  <si>
    <t>C:\HTR\Ammonia Decomp\Reactions\nh3rxn-3\rx3-400-1_Sub_002_coadded_31_pp_R6.spc</t>
  </si>
  <si>
    <t>C:\HTR\Ammonia Decomp\Reactions\nh3rxn-3\rx3-400-2_Sub_002_coadded_31_pp_R6.spc</t>
  </si>
  <si>
    <t>C:\HTR\Ammonia Decomp\Reactions\nh3rxn-3\rx3-450-0_Sub_002_coadded_31_pp_R6.spc</t>
  </si>
  <si>
    <t>C:\HTR\Ammonia Decomp\Reactions\nh3rxn-3\rx3-450-1_Sub_004_coadded_28_pp_R6.spc</t>
  </si>
  <si>
    <t>C:\HTR\Ammonia Decomp\Reactions\nh3rxn-3\rx3-450-2_Sub_002_coadded_31_pp_R6.spc</t>
  </si>
  <si>
    <t>C:\HTR\Ammonia Decomp\Reactions\nh3rxn-5\nh3rx5-150d0_Sub_002_coadded_31_pp_R6.spc</t>
  </si>
  <si>
    <t>C:\HTR\Ammonia Decomp\Reactions\nh3rxn-5\nh3rx5-150d1_Sub_003_coadded_27_pp_R6.spc</t>
  </si>
  <si>
    <t>C:\HTR\Ammonia Decomp\Reactions\nh3rxn-5\nh3rx5-150d2_Sub_003_coadded_30_pp_R6.spc</t>
  </si>
  <si>
    <t>C:\HTR\Ammonia Decomp\Reactions\nh3rxn-5\nh3rxn5-250d0_Sub_003_coadded_30_pp_R6.spc</t>
  </si>
  <si>
    <t>C:\HTR\Ammonia Decomp\Reactions\nh3rxn-5\nh3rxn5-250d1_Sub_002_coadded_31_pp_R6.spc</t>
  </si>
  <si>
    <t>C:\HTR\Ammonia Decomp\Reactions\nh3rxn-5\nh3rxn5-250d2_Sub_003_coadded_20_pp_R6.spc</t>
  </si>
  <si>
    <t>C:\HTR\Ammonia Decomp\Reactions\nh3rxn-5\nh3rxn5-300d0_Sub_004_coadded_25_pp_R6.spc</t>
  </si>
  <si>
    <t>C:\HTR\Ammonia Decomp\Reactions\nh3rxn-5\nh3rxn5-300d1_Sub_003_coadded_28_pp_R6.spc</t>
  </si>
  <si>
    <t>C:\HTR\Ammonia Decomp\Reactions\nh3rxn-5\nh3rxn5-350d0_Sub_004_coadded_24_pp_R6.spc</t>
  </si>
  <si>
    <t>C:\HTR\Ammonia Decomp\Reactions\nh3rxn-5\nh3rxn5-350d1_Sub_002_coadded_27_pp_R6.spc</t>
  </si>
  <si>
    <t>C:\HTR\Ammonia Decomp\Reactions\nh3rxn-5\nh3rxn5-350d2_Sub_003_coadded_30_pp_R6.spc</t>
  </si>
  <si>
    <t>C:\HTR\Ammonia Decomp\Reactions\nh3rxn-5\nh3rxn5-400d0_Sub_004_coadded_28_pp_R6.spc</t>
  </si>
  <si>
    <t>C:\HTR\Ammonia Decomp\Reactions\nh3rxn-5\nh3rxn5-400d1_Sub_004_coadded_29_pp_R6.spc</t>
  </si>
  <si>
    <t>C:\HTR\Ammonia Decomp\Reactions\nh3rxn-5\nh3rxn5-400d2_Sub_003_coadded_30_pp_R6.spc</t>
  </si>
  <si>
    <t>C:\HTR\Ammonia Decomp\Reactions\nh3rxn-5\nh3rxn5-2500_Sub_002_coadded_29_pp_R6.spc#1</t>
  </si>
  <si>
    <t>C:\HTR\Ammonia Decomp\Reactions\nh3rxn-5\nh3rxn5-2500_Sub_002_coadded_29_pp_R6.spc#2</t>
  </si>
  <si>
    <t>C:\HTR\Ammonia Decomp\Reactions\nh3rxn-5\nh3rxn5-2501_Sub_004_coadded_29_pp_R6.spc</t>
  </si>
  <si>
    <t>C:\HTR\Ammonia Decomp\Reactions\nh3rxn-5\nh3rxn5-2502_Sub_002_coadded_31_pp_R6.spc</t>
  </si>
  <si>
    <t>C:\HTR\Ammonia Decomp\Reactions\nh3rxn-5\nh3rxn5-3000_Sub_003_coadded_30_pp_R6.spc</t>
  </si>
  <si>
    <t>C:\HTR\Ammonia Decomp\Reactions\nh3rxn-5\nh3rxn5-3001_Sub_003_coadded_28_pp_R6.spc</t>
  </si>
  <si>
    <t>C:\HTR\Ammonia Decomp\Reactions\nh3rxn-5\nh3rxn5-3002_Sub_003_coadded_30_pp_R6.spc</t>
  </si>
  <si>
    <t>C:\HTR\Ammonia Decomp\Reactions\nh3rxn-5\nh3rxn5-3500_Sub_003_coadded_25_pp_R6.spc</t>
  </si>
  <si>
    <t>C:\HTR\Ammonia Decomp\Reactions\nh3rxn-5\nh3rxn5-3501_Sub_004_coadded_27_pp_R6.spc</t>
  </si>
  <si>
    <t>C:\HTR\Ammonia Decomp\Reactions\nh3rxn-5\nh3rxn5-3502_Sub_002_coadded_27_pp_R6.spc</t>
  </si>
  <si>
    <t>C:\HTR\Ammonia Decomp\Reactions\nh3rxn-5\nh3rxn5-4000_Sub_009_coadded_24_pp_R6.spc</t>
  </si>
  <si>
    <t>C:\HTR\Ammonia Decomp\Reactions\nh3rxn-5\nh3rxn5-4001_Sub_003_coadded_30_pp_R6.spc</t>
  </si>
  <si>
    <t>C:\HTR\Ammonia Decomp\Reactions\nh3rxn-5\nh3rxn5-4002_Sub_004_coadded_29_pp_R6.spc</t>
  </si>
  <si>
    <t>C:\HTR\Ammonia Decomp\Reactions\nh3rxn-5\nh3rxn5-4500_Sub_002_coadded_27_pp_R6.spc</t>
  </si>
  <si>
    <t>C:\HTR\Ammonia Decomp\Reactions\nh3rxn-5\nh3rxn5-4501_Sub_004_coadded_29_pp_R6.spc</t>
  </si>
  <si>
    <t>C:\HTR\Ammonia Decomp\Reactions\nh3rxn-5\nh3rxn5-4502_Sub_002_coadded_31_pp_R6.spc</t>
  </si>
  <si>
    <t>C:\HTR\Ammonia Decomp\Reactions\nh3rxn-6\nh3rxn6-300d1_Sub_011_coadded_20_pp_R6.spc</t>
  </si>
  <si>
    <t>C:\HTR\Ammonia Decomp\Reactions\nh3rxn-6\nh3rxn6-300d2_Sub_001_coadded_30_pp_R6.spc</t>
  </si>
  <si>
    <t>C:\HTR\Ammonia Decomp\Reactions\nh3rxn-6\nh3rxn6-350d0_Sub_002_coadded_29_pp_R6.spc</t>
  </si>
  <si>
    <t>C:\HTR\Ammonia Decomp\Reactions\nh3rxn-6\nh3rxn6-350d1_Sub_002_coadded_31_pp_R6.spc</t>
  </si>
  <si>
    <t>C:\HTR\Ammonia Decomp\Reactions\nh3rxn-6\nh3rxn6-350d2_Sub_004_coadded_28_pp_R6.spc</t>
  </si>
  <si>
    <t>C:\HTR\Ammonia Decomp\Reactions\nh3rxn-6\nh3rxn6-400d0_Sub_002_coadded_26_pp_R6.spc</t>
  </si>
  <si>
    <t>C:\HTR\Ammonia Decomp\Reactions\nh3rxn-6\nh3rxn6-400d1_Sub_004_coadded_27_pp_R6.spc</t>
  </si>
  <si>
    <t>C:\HTR\Ammonia Decomp\Reactions\nh3rxn-6\nh3rxn6-400d2_Sub_003_coadded_30_pp_R6.spc</t>
  </si>
  <si>
    <t>C:\HTR\Ammonia Decomp\Reactions\nh3rxn-6\nh3rxn6-2500_Sub_002_coadded_30_pp_R6.spc</t>
  </si>
  <si>
    <t>C:\HTR\Ammonia Decomp\Reactions\nh3rxn-6\nh3rxn6-2501_Sub_003_coadded_30_pp_R6.spc</t>
  </si>
  <si>
    <t>C:\HTR\Ammonia Decomp\Reactions\nh3rxn-6\nh3rxn6-2502_Sub_003_coadded_30_pp_R6.spc</t>
  </si>
  <si>
    <t>C:\HTR\Ammonia Decomp\Reactions\nh3rxn-6\nh3rxn6-3002_Sub_015_coadded_18_pp_R6.spc</t>
  </si>
  <si>
    <t>C:\HTR\Ammonia Decomp\Reactions\nh3rxn-6\nh3rxn6-3500_Sub_002_coadded_31_pp_R6.spc</t>
  </si>
  <si>
    <t>C:\HTR\Ammonia Decomp\Reactions\nh3rxn-6\nh3rxn6-3501_Sub_001_coadded_32_pp_R6.spc</t>
  </si>
  <si>
    <t>C:\HTR\Ammonia Decomp\Reactions\nh3rxn-6\nh3rxn6-3502_Sub_003_coadded_26_pp_R6.spc</t>
  </si>
  <si>
    <t>C:\HTR\Ammonia Decomp\Reactions\nh3rxn-6\nh3rxn6-4000_Sub_004_coadded_29_pp_R6.spc</t>
  </si>
  <si>
    <t>C:\HTR\Ammonia Decomp\Reactions\nh3rxn-6\nh3rxn6-4001_Sub_004_coadded_29_pp_R6.spc</t>
  </si>
  <si>
    <t>C:\HTR\Ammonia Decomp\Reactions\nh3rxn-6\nh3rxn6-4502_Sub_014_coadded_19_pp_R6.spc</t>
  </si>
  <si>
    <t>C:\HTR\Ammonia Decomp\nh3-rxn7\nh3-rxn7-2500_Sub_004_coadded_29_pp_R6.spc</t>
  </si>
  <si>
    <t>C:\HTR\Ammonia Decomp\nh3-rxn7\nh3-rxn7-2501_Sub_004_coadded_29_pp_R6.spc</t>
  </si>
  <si>
    <t>C:\HTR\Ammonia Decomp\nh3-rxn7\nh3-rxn7-2502_Sub_003_coadded_30_pp_R6.spc</t>
  </si>
  <si>
    <t>C:\HTR\Ammonia Decomp\nh3-rxn7\nh3-rxn7-3000_Sub_002_coadded_27_pp_R6.spc</t>
  </si>
  <si>
    <t>C:\HTR\Ammonia Decomp\nh3-rxn7\nh3-rxn7-3001_Sub_002_coadded_31_pp_R6.spc</t>
  </si>
  <si>
    <t>C:\HTR\Ammonia Decomp\nh3-rxn7\nh3-rxn7-3002_Sub_003_coadded_30_pp_R6.spc</t>
  </si>
  <si>
    <t>C:\HTR\Ammonia Decomp\nh3-rxn7\nh3-rxn7-3500_Sub_002_coadded_26_pp_R6.spc</t>
  </si>
  <si>
    <t>C:\HTR\Ammonia Decomp\nh3-rxn7\nh3-rxn7-3501_Sub_004_coadded_23_pp_R6.spc</t>
  </si>
  <si>
    <t>C:\HTR\Ammonia Decomp\nh3-rxn7\nh3-rxn7-3502_Sub_003_coadded_28_pp_R6.spc</t>
  </si>
  <si>
    <t>C:\HTR\Ammonia Decomp\nh3-rxn7\nh3-rxn7-4000_Sub_003_coadded_26_pp_R6.spc</t>
  </si>
  <si>
    <t>C:\HTR\Ammonia Decomp\nh3-rxn7\nh3-rxn7-4001_Sub_003_coadded_30_pp_R6.spc</t>
  </si>
  <si>
    <t>C:\HTR\Ammonia Decomp\nh3-rxn7\nh3-rxn7-4002_Sub_004_coadded_29_pp_R6.spc</t>
  </si>
  <si>
    <t>C:\HTR\Ammonia Decomp\nh3-rxn7\nh3-rxn7-4500_Sub_005_coadded_28_pp_R6.spc</t>
  </si>
  <si>
    <t>C:\HTR\Ammonia Decomp\nh3-rxn7\nh3-rxn7-4501_Sub_002_coadded_26_pp_R6.spc</t>
  </si>
  <si>
    <t>C:\HTR\Ammonia Decomp\nh3-rxn7\nh3-rxn7-4502_Sub_004_coadded_29_pp_R6.spc</t>
  </si>
  <si>
    <t>C:\HTR\Ammonia Decomp\Reactions\nh3rxn-3\nh3rxn3-250d-0_Sub_001_coadded_32_pp_R7.spc</t>
  </si>
  <si>
    <t>C:\HTR\Ammonia Decomp\Reactions\nh3rxn-3\nh3rxn3-250d-1_Sub_004_coadded_27_pp_R7.spc</t>
  </si>
  <si>
    <t>C:\HTR\Ammonia Decomp\Reactions\nh3rxn-3\nh3rxn3-250dr-0_Sub_004_coadded_26_pp_R7.spc</t>
  </si>
  <si>
    <t>C:\HTR\Ammonia Decomp\Reactions\nh3rxn-3\nh3rxn3-250dr-1_Sub_003_coadded_25_pp_R7.spc</t>
  </si>
  <si>
    <t>C:\HTR\Ammonia Decomp\Reactions\nh3rxn-3\nh3rxn3-250dr-2_Sub_002_coadded_17_pp_R7.spc</t>
  </si>
  <si>
    <t>C:\HTR\Ammonia Decomp\Reactions\nh3rxn-3\rx3-250-0_Sub_002_coadded_31_pp_R7.spc</t>
  </si>
  <si>
    <t>C:\HTR\Ammonia Decomp\Reactions\nh3rxn-3\rx3-250-1_Sub_002_coadded_31_pp_R7.spc</t>
  </si>
  <si>
    <t>C:\HTR\Ammonia Decomp\Reactions\nh3rxn-3\rx3-250-2_Sub_004_coadded_29_pp_R7.spc</t>
  </si>
  <si>
    <t>C:\HTR\Ammonia Decomp\Reactions\nh3rxn-3\rx3-300-0_Sub_002_coadded_26_pp_R7.spc</t>
  </si>
  <si>
    <t>C:\HTR\Ammonia Decomp\Reactions\nh3rxn-3\rx3-300-1_Sub_003_coadded_30_pp_R7.spc</t>
  </si>
  <si>
    <t>C:\HTR\Ammonia Decomp\Reactions\nh3rxn-3\rx3-300-2_Sub_003_coadded_30_pp_R7.spc</t>
  </si>
  <si>
    <t>C:\HTR\Ammonia Decomp\Reactions\nh3rxn-3\rx3-300d-0_Sub_002_coadded_29_pp_R7.spc</t>
  </si>
  <si>
    <t>C:\HTR\Ammonia Decomp\Reactions\nh3rxn-3\rx3-300d-1_Sub_004_coadded_29_pp_R7.spc</t>
  </si>
  <si>
    <t>C:\HTR\Ammonia Decomp\Reactions\nh3rxn-3\rx3-300d-2_Sub_002_coadded_30_pp_R7.spc</t>
  </si>
  <si>
    <t>C:\HTR\Ammonia Decomp\Reactions\nh3rxn-3\rx3-350-0_Sub_002_coadded_17_pp_R7.spc</t>
  </si>
  <si>
    <t>C:\HTR\Ammonia Decomp\Reactions\nh3rxn-3\rx3-350-1_Sub_012_coadded_21_pp_R7.spc</t>
  </si>
  <si>
    <t>C:\HTR\Ammonia Decomp\Reactions\nh3rxn-3\rx3-350-2_Sub_004_coadded_29_pp_R7.spc</t>
  </si>
  <si>
    <t>C:\HTR\Ammonia Decomp\Reactions\nh3rxn-3\rx3-350d-0_Sub_003_coadded_30_pp_R7.spc</t>
  </si>
  <si>
    <t>C:\HTR\Ammonia Decomp\Reactions\nh3rxn-3\rx3-350d-1_Sub_004_coadded_29_pp_R7.spc</t>
  </si>
  <si>
    <t>C:\HTR\Ammonia Decomp\Reactions\nh3rxn-3\rx3-350d-2_Sub_003_coadded_30_pp_R7.spc</t>
  </si>
  <si>
    <t>C:\HTR\Ammonia Decomp\Reactions\nh3rxn-3\rx3-400-0_Sub_003_coadded_30_pp_R7.spc</t>
  </si>
  <si>
    <t>C:\HTR\Ammonia Decomp\Reactions\nh3rxn-3\rx3-400-1_Sub_002_coadded_31_pp_R7.spc</t>
  </si>
  <si>
    <t>C:\HTR\Ammonia Decomp\Reactions\nh3rxn-3\rx3-400-2_Sub_002_coadded_31_pp_R7.spc</t>
  </si>
  <si>
    <t>C:\HTR\Ammonia Decomp\Reactions\nh3rxn-3\rx3-450-0_Sub_002_coadded_31_pp_R7.spc</t>
  </si>
  <si>
    <t>C:\HTR\Ammonia Decomp\Reactions\nh3rxn-3\rx3-450-1_Sub_004_coadded_28_pp_R7.spc</t>
  </si>
  <si>
    <t>C:\HTR\Ammonia Decomp\Reactions\nh3rxn-3\rx3-450-2_Sub_002_coadded_31_pp_R7.spc</t>
  </si>
  <si>
    <t>C:\HTR\Ammonia Decomp\Reactions\nh3rxn-5\nh3rx5-150d0_Sub_002_coadded_31_pp_R7.spc</t>
  </si>
  <si>
    <t>C:\HTR\Ammonia Decomp\Reactions\nh3rxn-5\nh3rx5-150d1_Sub_003_coadded_27_pp_R7.spc</t>
  </si>
  <si>
    <t>C:\HTR\Ammonia Decomp\Reactions\nh3rxn-5\nh3rx5-150d2_Sub_003_coadded_30_pp_R7.spc</t>
  </si>
  <si>
    <t>C:\HTR\Ammonia Decomp\Reactions\nh3rxn-5\nh3rxn5-250d0_Sub_003_coadded_30_pp_R7.spc</t>
  </si>
  <si>
    <t>C:\HTR\Ammonia Decomp\Reactions\nh3rxn-5\nh3rxn5-250d1_Sub_002_coadded_31_pp_R7.spc</t>
  </si>
  <si>
    <t>C:\HTR\Ammonia Decomp\Reactions\nh3rxn-5\nh3rxn5-250d2_Sub_003_coadded_20_pp_R7.spc</t>
  </si>
  <si>
    <t>C:\HTR\Ammonia Decomp\Reactions\nh3rxn-5\nh3rxn5-300d0_Sub_004_coadded_25_pp_R7.spc</t>
  </si>
  <si>
    <t>C:\HTR\Ammonia Decomp\Reactions\nh3rxn-5\nh3rxn5-300d1_Sub_003_coadded_28_pp_R7.spc</t>
  </si>
  <si>
    <t>C:\HTR\Ammonia Decomp\Reactions\nh3rxn-5\nh3rxn5-350d0_Sub_004_coadded_24_pp_R7.spc</t>
  </si>
  <si>
    <t>C:\HTR\Ammonia Decomp\Reactions\nh3rxn-5\nh3rxn5-350d1_Sub_002_coadded_27_pp_R7.spc</t>
  </si>
  <si>
    <t>C:\HTR\Ammonia Decomp\Reactions\nh3rxn-5\nh3rxn5-350d2_Sub_003_coadded_30_pp_R7.spc</t>
  </si>
  <si>
    <t>C:\HTR\Ammonia Decomp\Reactions\nh3rxn-5\nh3rxn5-400d0_Sub_004_coadded_28_pp_R7.spc</t>
  </si>
  <si>
    <t>C:\HTR\Ammonia Decomp\Reactions\nh3rxn-5\nh3rxn5-400d1_Sub_004_coadded_29_pp_R7.spc</t>
  </si>
  <si>
    <t>C:\HTR\Ammonia Decomp\Reactions\nh3rxn-5\nh3rxn5-400d2_Sub_003_coadded_30_pp_R7.spc</t>
  </si>
  <si>
    <t>C:\HTR\Ammonia Decomp\Reactions\nh3rxn-5\nh3rxn5-2500_Sub_002_coadded_29_pp_R7.spc#1</t>
  </si>
  <si>
    <t>C:\HTR\Ammonia Decomp\Reactions\nh3rxn-5\nh3rxn5-2500_Sub_002_coadded_29_pp_R7.spc#2</t>
  </si>
  <si>
    <t>C:\HTR\Ammonia Decomp\Reactions\nh3rxn-5\nh3rxn5-2501_Sub_004_coadded_29_pp_R7.spc</t>
  </si>
  <si>
    <t>C:\HTR\Ammonia Decomp\Reactions\nh3rxn-5\nh3rxn5-2502_Sub_002_coadded_31_pp_R7.spc</t>
  </si>
  <si>
    <t>C:\HTR\Ammonia Decomp\Reactions\nh3rxn-5\nh3rxn5-3000_Sub_003_coadded_30_pp_R7.spc</t>
  </si>
  <si>
    <t>C:\HTR\Ammonia Decomp\Reactions\nh3rxn-5\nh3rxn5-3001_Sub_003_coadded_28_pp_R7.spc</t>
  </si>
  <si>
    <t>C:\HTR\Ammonia Decomp\Reactions\nh3rxn-5\nh3rxn5-3002_Sub_003_coadded_30_pp_R7.spc</t>
  </si>
  <si>
    <t>C:\HTR\Ammonia Decomp\Reactions\nh3rxn-5\nh3rxn5-3500_Sub_003_coadded_25_pp_R7.spc</t>
  </si>
  <si>
    <t>C:\HTR\Ammonia Decomp\Reactions\nh3rxn-5\nh3rxn5-3501_Sub_004_coadded_27_pp_R7.spc</t>
  </si>
  <si>
    <t>C:\HTR\Ammonia Decomp\Reactions\nh3rxn-5\nh3rxn5-3502_Sub_002_coadded_27_pp_R7.spc</t>
  </si>
  <si>
    <t>C:\HTR\Ammonia Decomp\Reactions\nh3rxn-5\nh3rxn5-4000_Sub_009_coadded_24_pp_R7.spc</t>
  </si>
  <si>
    <t>C:\HTR\Ammonia Decomp\Reactions\nh3rxn-5\nh3rxn5-4001_Sub_003_coadded_30_pp_R7.spc</t>
  </si>
  <si>
    <t>C:\HTR\Ammonia Decomp\Reactions\nh3rxn-5\nh3rxn5-4002_Sub_004_coadded_29_pp_R7.spc</t>
  </si>
  <si>
    <t>C:\HTR\Ammonia Decomp\Reactions\nh3rxn-5\nh3rxn5-4500_Sub_002_coadded_27_pp_R7.spc</t>
  </si>
  <si>
    <t>C:\HTR\Ammonia Decomp\Reactions\nh3rxn-5\nh3rxn5-4501_Sub_004_coadded_29_pp_R7.spc</t>
  </si>
  <si>
    <t>C:\HTR\Ammonia Decomp\Reactions\nh3rxn-5\nh3rxn5-4502_Sub_002_coadded_31_pp_R7.spc</t>
  </si>
  <si>
    <t>C:\HTR\Ammonia Decomp\Reactions\nh3rxn-6\nh3rxn6-300d1_Sub_011_coadded_20_pp_R7.spc</t>
  </si>
  <si>
    <t>C:\HTR\Ammonia Decomp\Reactions\nh3rxn-6\nh3rxn6-300d2_Sub_001_coadded_30_pp_R7.spc</t>
  </si>
  <si>
    <t>C:\HTR\Ammonia Decomp\Reactions\nh3rxn-6\nh3rxn6-350d0_Sub_002_coadded_29_pp_R7.spc</t>
  </si>
  <si>
    <t>C:\HTR\Ammonia Decomp\Reactions\nh3rxn-6\nh3rxn6-350d1_Sub_002_coadded_31_pp_R7.spc</t>
  </si>
  <si>
    <t>C:\HTR\Ammonia Decomp\Reactions\nh3rxn-6\nh3rxn6-350d2_Sub_004_coadded_28_pp_R7.spc</t>
  </si>
  <si>
    <t>C:\HTR\Ammonia Decomp\Reactions\nh3rxn-6\nh3rxn6-400d0_Sub_002_coadded_26_pp_R7.spc</t>
  </si>
  <si>
    <t>C:\HTR\Ammonia Decomp\Reactions\nh3rxn-6\nh3rxn6-400d1_Sub_004_coadded_27_pp_R7.spc</t>
  </si>
  <si>
    <t>C:\HTR\Ammonia Decomp\Reactions\nh3rxn-6\nh3rxn6-400d2_Sub_003_coadded_30_pp_R7.spc</t>
  </si>
  <si>
    <t>C:\HTR\Ammonia Decomp\Reactions\nh3rxn-6\nh3rxn6-2500_Sub_002_coadded_30_pp_R7.spc</t>
  </si>
  <si>
    <t>C:\HTR\Ammonia Decomp\Reactions\nh3rxn-6\nh3rxn6-2501_Sub_003_coadded_30_pp_R7.spc</t>
  </si>
  <si>
    <t>C:\HTR\Ammonia Decomp\Reactions\nh3rxn-6\nh3rxn6-2502_Sub_003_coadded_30_pp_R7.spc</t>
  </si>
  <si>
    <t>C:\HTR\Ammonia Decomp\Reactions\nh3rxn-6\nh3rxn6-3002_Sub_015_coadded_18_pp_R7.spc</t>
  </si>
  <si>
    <t>C:\HTR\Ammonia Decomp\Reactions\nh3rxn-6\nh3rxn6-3500_Sub_002_coadded_31_pp_R7.spc</t>
  </si>
  <si>
    <t>C:\HTR\Ammonia Decomp\Reactions\nh3rxn-6\nh3rxn6-3501_Sub_001_coadded_32_pp_R7.spc</t>
  </si>
  <si>
    <t>C:\HTR\Ammonia Decomp\Reactions\nh3rxn-6\nh3rxn6-3502_Sub_003_coadded_26_pp_R7.spc</t>
  </si>
  <si>
    <t>C:\HTR\Ammonia Decomp\Reactions\nh3rxn-6\nh3rxn6-4000_Sub_004_coadded_29_pp_R7.spc</t>
  </si>
  <si>
    <t>C:\HTR\Ammonia Decomp\Reactions\nh3rxn-6\nh3rxn6-4001_Sub_004_coadded_29_pp_R7.spc</t>
  </si>
  <si>
    <t>C:\HTR\Ammonia Decomp\Reactions\nh3rxn-6\nh3rxn6-4502_Sub_014_coadded_19_pp_R7.spc</t>
  </si>
  <si>
    <t>C:\HTR\Ammonia Decomp\nh3-rxn7\nh3-rxn7-2500_Sub_004_coadded_29_pp_R7.spc</t>
  </si>
  <si>
    <t>C:\HTR\Ammonia Decomp\nh3-rxn7\nh3-rxn7-2501_Sub_004_coadded_29_pp_R7.spc</t>
  </si>
  <si>
    <t>C:\HTR\Ammonia Decomp\nh3-rxn7\nh3-rxn7-2502_Sub_003_coadded_30_pp_R7.spc</t>
  </si>
  <si>
    <t>C:\HTR\Ammonia Decomp\nh3-rxn7\nh3-rxn7-3000_Sub_002_coadded_27_pp_R7.spc</t>
  </si>
  <si>
    <t>C:\HTR\Ammonia Decomp\nh3-rxn7\nh3-rxn7-3001_Sub_002_coadded_31_pp_R7.spc</t>
  </si>
  <si>
    <t>C:\HTR\Ammonia Decomp\nh3-rxn7\nh3-rxn7-3002_Sub_003_coadded_30_pp_R7.spc</t>
  </si>
  <si>
    <t>C:\HTR\Ammonia Decomp\nh3-rxn7\nh3-rxn7-3500_Sub_002_coadded_26_pp_R7.spc</t>
  </si>
  <si>
    <t>C:\HTR\Ammonia Decomp\nh3-rxn7\nh3-rxn7-3501_Sub_004_coadded_23_pp_R7.spc</t>
  </si>
  <si>
    <t>C:\HTR\Ammonia Decomp\nh3-rxn7\nh3-rxn7-3502_Sub_003_coadded_28_pp_R7.spc</t>
  </si>
  <si>
    <t>C:\HTR\Ammonia Decomp\nh3-rxn7\nh3-rxn7-4000_Sub_003_coadded_26_pp_R7.spc</t>
  </si>
  <si>
    <t>C:\HTR\Ammonia Decomp\nh3-rxn7\nh3-rxn7-4001_Sub_003_coadded_30_pp_R7.spc</t>
  </si>
  <si>
    <t>C:\HTR\Ammonia Decomp\nh3-rxn7\nh3-rxn7-4002_Sub_004_coadded_29_pp_R7.spc</t>
  </si>
  <si>
    <t>C:\HTR\Ammonia Decomp\nh3-rxn7\nh3-rxn7-4500_Sub_005_coadded_28_pp_R7.spc</t>
  </si>
  <si>
    <t>C:\HTR\Ammonia Decomp\nh3-rxn7\nh3-rxn7-4501_Sub_002_coadded_26_pp_R7.spc</t>
  </si>
  <si>
    <t>C:\HTR\Ammonia Decomp\nh3-rxn7\nh3-rxn7-4502_Sub_004_coadded_29_pp_R7.spc</t>
  </si>
  <si>
    <t>C:\HTR\Ammonia Decomp\Reactions\nh3rxn-3\nh3rxn3-250d-0_Sub_001_coadded_32_pp_R9.spc</t>
  </si>
  <si>
    <t>New New New New Experiment</t>
  </si>
  <si>
    <t>C:\HTR\Ammonia Decomp\Reactions\nh3rxn-3\nh3rxn3-250d-1_Sub_004_coadded_27_pp_R9.spc</t>
  </si>
  <si>
    <t>C:\HTR\Ammonia Decomp\Reactions\nh3rxn-3\nh3rxn3-250dr-0_Sub_004_coadded_26_pp_R9.spc</t>
  </si>
  <si>
    <t>C:\HTR\Ammonia Decomp\Reactions\nh3rxn-3\nh3rxn3-250dr-1_Sub_003_coadded_25_pp_R9.spc</t>
  </si>
  <si>
    <t>C:\HTR\Ammonia Decomp\Reactions\nh3rxn-3\nh3rxn3-250dr-2_Sub_002_coadded_17_pp_R9.spc</t>
  </si>
  <si>
    <t>C:\HTR\Ammonia Decomp\Reactions\nh3rxn-3\rx3-250-0_Sub_002_coadded_31_pp_R9.spc</t>
  </si>
  <si>
    <t>C:\HTR\Ammonia Decomp\Reactions\nh3rxn-3\rx3-250-1_Sub_002_coadded_31_pp_R9.spc</t>
  </si>
  <si>
    <t>C:\HTR\Ammonia Decomp\Reactions\nh3rxn-3\rx3-250-2_Sub_004_coadded_29_pp_R9.spc</t>
  </si>
  <si>
    <t>C:\HTR\Ammonia Decomp\Reactions\nh3rxn-3\rx3-300-0_Sub_002_coadded_26_pp_R9.spc</t>
  </si>
  <si>
    <t>C:\HTR\Ammonia Decomp\Reactions\nh3rxn-3\rx3-300-1_Sub_003_coadded_30_pp_R9.spc</t>
  </si>
  <si>
    <t>C:\HTR\Ammonia Decomp\Reactions\nh3rxn-3\rx3-300-2_Sub_003_coadded_30_pp_R9.spc</t>
  </si>
  <si>
    <t>C:\HTR\Ammonia Decomp\Reactions\nh3rxn-3\rx3-300d-0_Sub_002_coadded_29_pp_R9.spc</t>
  </si>
  <si>
    <t>C:\HTR\Ammonia Decomp\Reactions\nh3rxn-3\rx3-300d-1_Sub_004_coadded_29_pp_R9.spc</t>
  </si>
  <si>
    <t>C:\HTR\Ammonia Decomp\Reactions\nh3rxn-3\rx3-300d-2_Sub_002_coadded_30_pp_R9.spc</t>
  </si>
  <si>
    <t>C:\HTR\Ammonia Decomp\Reactions\nh3rxn-3\rx3-350-0_Sub_002_coadded_17_pp_R9.spc</t>
  </si>
  <si>
    <t>C:\HTR\Ammonia Decomp\Reactions\nh3rxn-3\rx3-350-1_Sub_012_coadded_21_pp_R9.spc</t>
  </si>
  <si>
    <t>C:\HTR\Ammonia Decomp\Reactions\nh3rxn-3\rx3-350-2_Sub_004_coadded_29_pp_R9.spc</t>
  </si>
  <si>
    <t>C:\HTR\Ammonia Decomp\Reactions\nh3rxn-3\rx3-350d-0_Sub_003_coadded_30_pp_R9.spc</t>
  </si>
  <si>
    <t>C:\HTR\Ammonia Decomp\Reactions\nh3rxn-3\rx3-350d-1_Sub_004_coadded_29_pp_R9.spc</t>
  </si>
  <si>
    <t>C:\HTR\Ammonia Decomp\Reactions\nh3rxn-3\rx3-350d-2_Sub_003_coadded_30_pp_R9.spc</t>
  </si>
  <si>
    <t>C:\HTR\Ammonia Decomp\Reactions\nh3rxn-3\rx3-400-0_Sub_003_coadded_30_pp_R9.spc</t>
  </si>
  <si>
    <t>C:\HTR\Ammonia Decomp\Reactions\nh3rxn-3\rx3-400-1_Sub_002_coadded_31_pp_R9.spc</t>
  </si>
  <si>
    <t>C:\HTR\Ammonia Decomp\Reactions\nh3rxn-3\rx3-400-2_Sub_002_coadded_31_pp_R9.spc</t>
  </si>
  <si>
    <t>C:\HTR\Ammonia Decomp\Reactions\nh3rxn-3\rx3-450-0_Sub_002_coadded_31_pp_R9.spc</t>
  </si>
  <si>
    <t>C:\HTR\Ammonia Decomp\Reactions\nh3rxn-3\rx3-450-1_Sub_004_coadded_28_pp_R9.spc</t>
  </si>
  <si>
    <t>C:\HTR\Ammonia Decomp\Reactions\nh3rxn-3\rx3-450-2_Sub_002_coadded_31_pp_R9.spc</t>
  </si>
  <si>
    <t>C:\HTR\Ammonia Decomp\Reactions\nh3rxn-4\nh3rxn4-250C-0_Sub_004_coadded_26_pp_R9.spc</t>
  </si>
  <si>
    <t>C:\HTR\Ammonia Decomp\Reactions\nh3rxn-4\nh3rxn4-250C-1_Sub_003_coadded_30_pp_R9.spc</t>
  </si>
  <si>
    <t>C:\HTR\Ammonia Decomp\Reactions\nh3rxn-4\nh3rxn4-250C-2_Sub_004_coadded_29_pp_R9.spc</t>
  </si>
  <si>
    <t>C:\HTR\Ammonia Decomp\Reactions\nh3rxn-4\nh3rxn4-300C-0_Sub_004_coadded_25_pp_R9.spc</t>
  </si>
  <si>
    <t>C:\HTR\Ammonia Decomp\Reactions\nh3rxn-4\nh3rxn4-300C-1_Sub_003_coadded_29_pp_R9.spc</t>
  </si>
  <si>
    <t>C:\HTR\Ammonia Decomp\Reactions\nh3rxn-4\nh3rxn4-300C-2_Sub_003_coadded_30_pp_R9.spc</t>
  </si>
  <si>
    <t>C:\HTR\Ammonia Decomp\Reactions\nh3rxn-4\nh3rxn4-350C-0_Sub_002_coadded_30_pp_R9.spc</t>
  </si>
  <si>
    <t>C:\HTR\Ammonia Decomp\Reactions\nh3rxn-4\nh3rxn4-350C-1_Sub_002_coadded_31_pp_R9.spc</t>
  </si>
  <si>
    <t>C:\HTR\Ammonia Decomp\Reactions\nh3rxn-4\nh3rxn4-350C-2_Sub_003_coadded_30_pp_R9.spc</t>
  </si>
  <si>
    <t>C:\HTR\Ammonia Decomp\Reactions\nh3rxn-4\nh3rxn4-400C-0_Sub_002_coadded_29_pp_R9.spc</t>
  </si>
  <si>
    <t>C:\HTR\Ammonia Decomp\Reactions\nh3rxn-4\nh3rxn4-400C-1_Sub_004_coadded_25_pp_R9.spc</t>
  </si>
  <si>
    <t>C:\HTR\Ammonia Decomp\Reactions\nh3rxn-4\nh3rxn4-400C-2_Sub_004_coadded_29_pp_R9.spc</t>
  </si>
  <si>
    <t>C:\HTR\Ammonia Decomp\Reactions\nh3rxn-4\z4-450-0_Sub_004_coadded_28_pp_R9.spc</t>
  </si>
  <si>
    <t>C:\HTR\Ammonia Decomp\Reactions\nh3rxn-4\z4-450-1_Sub_004_coadded_29_pp_R9.spc</t>
  </si>
  <si>
    <t>C:\HTR\Ammonia Decomp\Reactions\nh3rxn-4\z4-450-2_Sub_004_coadded_29_pp_R9.spc</t>
  </si>
  <si>
    <t>C:\HTR\Ammonia Decomp\Reactions\nh3rxn-5\nh3rx5-150d0_Sub_002_coadded_31_pp_R9.spc</t>
  </si>
  <si>
    <t>C:\HTR\Ammonia Decomp\Reactions\nh3rxn-5\nh3rx5-150d1_Sub_003_coadded_27_pp_R9.spc</t>
  </si>
  <si>
    <t>C:\HTR\Ammonia Decomp\Reactions\nh3rxn-5\nh3rx5-150d2_Sub_003_coadded_30_pp_R9.spc</t>
  </si>
  <si>
    <t>C:\HTR\Ammonia Decomp\Reactions\nh3rxn-5\nh3rxn5-250d0_Sub_003_coadded_30_pp_R9.spc</t>
  </si>
  <si>
    <t>C:\HTR\Ammonia Decomp\Reactions\nh3rxn-5\nh3rxn5-250d1_Sub_002_coadded_31_pp_R9.spc</t>
  </si>
  <si>
    <t>C:\HTR\Ammonia Decomp\Reactions\nh3rxn-5\nh3rxn5-250d2_Sub_003_coadded_20_pp_R9.spc</t>
  </si>
  <si>
    <t>C:\HTR\Ammonia Decomp\Reactions\nh3rxn-5\nh3rxn5-300d0_Sub_004_coadded_25_pp_R9.spc</t>
  </si>
  <si>
    <t>C:\HTR\Ammonia Decomp\Reactions\nh3rxn-5\nh3rxn5-300d1_Sub_003_coadded_28_pp_R9.spc</t>
  </si>
  <si>
    <t>C:\HTR\Ammonia Decomp\Reactions\nh3rxn-5\nh3rxn5-350d0_Sub_004_coadded_24_pp_R9.spc</t>
  </si>
  <si>
    <t>C:\HTR\Ammonia Decomp\Reactions\nh3rxn-5\nh3rxn5-350d1_Sub_002_coadded_27_pp_R9.spc</t>
  </si>
  <si>
    <t>C:\HTR\Ammonia Decomp\Reactions\nh3rxn-5\nh3rxn5-350d2_Sub_003_coadded_30_pp_R9.spc</t>
  </si>
  <si>
    <t>C:\HTR\Ammonia Decomp\Reactions\nh3rxn-5\nh3rxn5-400d0_Sub_004_coadded_28_pp_R9.spc</t>
  </si>
  <si>
    <t>C:\HTR\Ammonia Decomp\Reactions\nh3rxn-5\nh3rxn5-400d1_Sub_004_coadded_29_pp_R9.spc</t>
  </si>
  <si>
    <t>C:\HTR\Ammonia Decomp\Reactions\nh3rxn-5\nh3rxn5-400d2_Sub_003_coadded_30_pp_R9.spc</t>
  </si>
  <si>
    <t>C:\HTR\Ammonia Decomp\Reactions\nh3rxn-5\nh3rxn5-2500_Sub_002_coadded_29_pp_R9.spc#1</t>
  </si>
  <si>
    <t>C:\HTR\Ammonia Decomp\Reactions\nh3rxn-5\nh3rxn5-2500_Sub_002_coadded_29_pp_R9.spc#2</t>
  </si>
  <si>
    <t>C:\HTR\Ammonia Decomp\Reactions\nh3rxn-5\nh3rxn5-2501_Sub_004_coadded_29_pp_R9.spc</t>
  </si>
  <si>
    <t>C:\HTR\Ammonia Decomp\Reactions\nh3rxn-5\nh3rxn5-2502_Sub_002_coadded_31_pp_R9.spc</t>
  </si>
  <si>
    <t>C:\HTR\Ammonia Decomp\Reactions\nh3rxn-5\nh3rxn5-3000_Sub_003_coadded_30_pp_R9.spc</t>
  </si>
  <si>
    <t>C:\HTR\Ammonia Decomp\Reactions\nh3rxn-5\nh3rxn5-3001_Sub_003_coadded_28_pp_R9.spc</t>
  </si>
  <si>
    <t>C:\HTR\Ammonia Decomp\Reactions\nh3rxn-5\nh3rxn5-3002_Sub_003_coadded_30_pp_R9.spc</t>
  </si>
  <si>
    <t>C:\HTR\Ammonia Decomp\Reactions\nh3rxn-5\nh3rxn5-3500_Sub_003_coadded_25_pp_R9.spc</t>
  </si>
  <si>
    <t>C:\HTR\Ammonia Decomp\Reactions\nh3rxn-5\nh3rxn5-3501_Sub_004_coadded_27_pp_R9.spc</t>
  </si>
  <si>
    <t>C:\HTR\Ammonia Decomp\Reactions\nh3rxn-5\nh3rxn5-3502_Sub_002_coadded_27_pp_R9.spc</t>
  </si>
  <si>
    <t>C:\HTR\Ammonia Decomp\Reactions\nh3rxn-5\nh3rxn5-4000_Sub_009_coadded_24_pp_R9.spc</t>
  </si>
  <si>
    <t>C:\HTR\Ammonia Decomp\Reactions\nh3rxn-5\nh3rxn5-4001_Sub_003_coadded_30_pp_R9.spc</t>
  </si>
  <si>
    <t>C:\HTR\Ammonia Decomp\Reactions\nh3rxn-5\nh3rxn5-4002_Sub_004_coadded_29_pp_R9.spc</t>
  </si>
  <si>
    <t>C:\HTR\Ammonia Decomp\Reactions\nh3rxn-5\nh3rxn5-4500_Sub_002_coadded_27_pp_R9.spc</t>
  </si>
  <si>
    <t>C:\HTR\Ammonia Decomp\Reactions\nh3rxn-5\nh3rxn5-4501_Sub_004_coadded_29_pp_R9.spc</t>
  </si>
  <si>
    <t>C:\HTR\Ammonia Decomp\Reactions\nh3rxn-5\nh3rxn5-4502_Sub_002_coadded_31_pp_R9.spc</t>
  </si>
  <si>
    <t>C:\HTR\Ammonia Decomp\Reactions\nh3rxn-6\nh3rxn6-300d1_Sub_011_coadded_20_pp_R9.spc</t>
  </si>
  <si>
    <t>C:\HTR\Ammonia Decomp\Reactions\nh3rxn-6\nh3rxn6-300d2_Sub_001_coadded_30_pp_R9.spc</t>
  </si>
  <si>
    <t>C:\HTR\Ammonia Decomp\Reactions\nh3rxn-6\nh3rxn6-350d0_Sub_002_coadded_29_pp_R9.spc</t>
  </si>
  <si>
    <t>C:\HTR\Ammonia Decomp\Reactions\nh3rxn-6\nh3rxn6-350d1_Sub_002_coadded_31_pp_R9.spc</t>
  </si>
  <si>
    <t>C:\HTR\Ammonia Decomp\Reactions\nh3rxn-6\nh3rxn6-350d2_Sub_004_coadded_28_pp_R9.spc</t>
  </si>
  <si>
    <t>C:\HTR\Ammonia Decomp\Reactions\nh3rxn-6\nh3rxn6-400d0_Sub_002_coadded_26_pp_R9.spc</t>
  </si>
  <si>
    <t>C:\HTR\Ammonia Decomp\Reactions\nh3rxn-6\nh3rxn6-400d1_Sub_004_coadded_27_pp_R9.spc</t>
  </si>
  <si>
    <t>C:\HTR\Ammonia Decomp\Reactions\nh3rxn-6\nh3rxn6-400d2_Sub_003_coadded_30_pp_R9.spc</t>
  </si>
  <si>
    <t>C:\HTR\Ammonia Decomp\Reactions\nh3rxn-6\nh3rxn6-2500_Sub_002_coadded_30_pp_R9.spc</t>
  </si>
  <si>
    <t>C:\HTR\Ammonia Decomp\Reactions\nh3rxn-6\nh3rxn6-2501_Sub_003_coadded_30_pp_R9.spc</t>
  </si>
  <si>
    <t>C:\HTR\Ammonia Decomp\Reactions\nh3rxn-6\nh3rxn6-2502_Sub_003_coadded_30_pp_R9.spc</t>
  </si>
  <si>
    <t>C:\HTR\Ammonia Decomp\Reactions\nh3rxn-6\nh3rxn6-3002_Sub_015_coadded_18_pp_R9.spc</t>
  </si>
  <si>
    <t>C:\HTR\Ammonia Decomp\Reactions\nh3rxn-6\nh3rxn6-3500_Sub_002_coadded_31_pp_R9.spc</t>
  </si>
  <si>
    <t>C:\HTR\Ammonia Decomp\Reactions\nh3rxn-6\nh3rxn6-3501_Sub_001_coadded_32_pp_R9.spc</t>
  </si>
  <si>
    <t>C:\HTR\Ammonia Decomp\Reactions\nh3rxn-6\nh3rxn6-3502_Sub_003_coadded_26_pp_R9.spc</t>
  </si>
  <si>
    <t>C:\HTR\Ammonia Decomp\Reactions\nh3rxn-6\nh3rxn6-4000_Sub_004_coadded_29_pp_R9.spc</t>
  </si>
  <si>
    <t>C:\HTR\Ammonia Decomp\Reactions\nh3rxn-6\nh3rxn6-4001_Sub_004_coadded_29_pp_R9.spc</t>
  </si>
  <si>
    <t>C:\HTR\Ammonia Decomp\Reactions\nh3rxn-6\nh3rxn6-4502_Sub_014_coadded_19_pp_R9.spc</t>
  </si>
  <si>
    <t>C:\HTR\Ammonia Decomp\nh3-rxn7\nh3-rxn7-2500_Sub_004_coadded_29_pp_R9.spc</t>
  </si>
  <si>
    <t>C:\HTR\Ammonia Decomp\nh3-rxn7\nh3-rxn7-2501_Sub_004_coadded_29_pp_R9.spc</t>
  </si>
  <si>
    <t>C:\HTR\Ammonia Decomp\nh3-rxn7\nh3-rxn7-2502_Sub_003_coadded_30_pp_R9.spc</t>
  </si>
  <si>
    <t>C:\HTR\Ammonia Decomp\nh3-rxn7\nh3-rxn7-3000_Sub_002_coadded_27_pp_R9.spc</t>
  </si>
  <si>
    <t>C:\HTR\Ammonia Decomp\nh3-rxn7\nh3-rxn7-3001_Sub_002_coadded_31_pp_R9.spc</t>
  </si>
  <si>
    <t>C:\HTR\Ammonia Decomp\nh3-rxn7\nh3-rxn7-3002_Sub_003_coadded_30_pp_R9.spc</t>
  </si>
  <si>
    <t>C:\HTR\Ammonia Decomp\nh3-rxn7\nh3-rxn7-3500_Sub_002_coadded_26_pp_R9.spc</t>
  </si>
  <si>
    <t>C:\HTR\Ammonia Decomp\nh3-rxn7\nh3-rxn7-3501_Sub_004_coadded_23_pp_R9.spc</t>
  </si>
  <si>
    <t>C:\HTR\Ammonia Decomp\nh3-rxn7\nh3-rxn7-3502_Sub_003_coadded_28_pp_R9.spc</t>
  </si>
  <si>
    <t>C:\HTR\Ammonia Decomp\nh3-rxn7\nh3-rxn7-4000_Sub_003_coadded_26_pp_R9.spc</t>
  </si>
  <si>
    <t>C:\HTR\Ammonia Decomp\nh3-rxn7\nh3-rxn7-4001_Sub_003_coadded_30_pp_R9.spc</t>
  </si>
  <si>
    <t>C:\HTR\Ammonia Decomp\nh3-rxn7\nh3-rxn7-4002_Sub_004_coadded_29_pp_R9.spc</t>
  </si>
  <si>
    <t>C:\HTR\Ammonia Decomp\nh3-rxn7\nh3-rxn7-4500_Sub_005_coadded_28_pp_R9.spc</t>
  </si>
  <si>
    <t>C:\HTR\Ammonia Decomp\nh3-rxn7\nh3-rxn7-4501_Sub_002_coadded_26_pp_R9.spc</t>
  </si>
  <si>
    <t>C:\HTR\Ammonia Decomp\nh3-rxn7\nh3-rxn7-4502_Sub_004_coadded_29_pp_R9.spc</t>
  </si>
  <si>
    <t>C:\HTR\Ammonia Decomp\Reactions\nh3rxn-4\nh3rxn4-250C-0_Sub_004_coadded_26_pp_R10.spc</t>
  </si>
  <si>
    <t>NH3 (%)</t>
  </si>
  <si>
    <t>C:\HTR\Ammonia Decomp\Reactions\nh3rxn-4\nh3rxn4-250C-1_Sub_003_coadded_30_pp_R10.spc</t>
  </si>
  <si>
    <t>C:\HTR\Ammonia Decomp\Reactions\nh3rxn-4\nh3rxn4-250C-2_Sub_004_coadded_29_pp_R10.spc</t>
  </si>
  <si>
    <t>C:\HTR\Ammonia Decomp\Reactions\nh3rxn-4\nh3rxn4-300C-0_Sub_004_coadded_25_pp_R10.spc</t>
  </si>
  <si>
    <t>C:\HTR\Ammonia Decomp\Reactions\nh3rxn-4\nh3rxn4-300C-1_Sub_003_coadded_29_pp_R10.spc</t>
  </si>
  <si>
    <t>C:\HTR\Ammonia Decomp\Reactions\nh3rxn-4\nh3rxn4-300C-2_Sub_003_coadded_30_pp_R10.spc</t>
  </si>
  <si>
    <t>C:\HTR\Ammonia Decomp\Reactions\nh3rxn-4\nh3rxn4-350C-0_Sub_002_coadded_30_pp_R10.spc</t>
  </si>
  <si>
    <t>C:\HTR\Ammonia Decomp\Reactions\nh3rxn-4\nh3rxn4-350C-1_Sub_002_coadded_31_pp_R10.spc</t>
  </si>
  <si>
    <t>C:\HTR\Ammonia Decomp\Reactions\nh3rxn-4\nh3rxn4-350C-2_Sub_003_coadded_30_pp_R10.spc</t>
  </si>
  <si>
    <t>C:\HTR\Ammonia Decomp\Reactions\nh3rxn-4\nh3rxn4-400C-0_Sub_002_coadded_29_pp_R10.spc</t>
  </si>
  <si>
    <t>C:\HTR\Ammonia Decomp\Reactions\nh3rxn-4\nh3rxn4-400C-1_Sub_004_coadded_25_pp_R10.spc</t>
  </si>
  <si>
    <t>C:\HTR\Ammonia Decomp\Reactions\nh3rxn-4\nh3rxn4-400C-2_Sub_004_coadded_29_pp_R10.spc</t>
  </si>
  <si>
    <t>C:\HTR\Ammonia Decomp\Reactions\nh3rxn-4\z4-450-0_Sub_004_coadded_28_pp_R10.spc</t>
  </si>
  <si>
    <t>C:\HTR\Ammonia Decomp\Reactions\nh3rxn-4\z4-450-1_Sub_004_coadded_29_pp_R10.spc</t>
  </si>
  <si>
    <t>C:\HTR\Ammonia Decomp\Reactions\nh3rxn-4\z4-450-2_Sub_004_coadded_29_pp_R10.spc</t>
  </si>
  <si>
    <t>C:\HTR\Ammonia Decomp\Reactions\nh3rxn-5\nh3rx5-150d0_Sub_002_coadded_31_pp_R10.spc</t>
  </si>
  <si>
    <t>C:\HTR\Ammonia Decomp\Reactions\nh3rxn-5\nh3rx5-150d1_Sub_003_coadded_27_pp_R10.spc</t>
  </si>
  <si>
    <t>C:\HTR\Ammonia Decomp\Reactions\nh3rxn-5\nh3rx5-150d2_Sub_003_coadded_30_pp_R10.spc</t>
  </si>
  <si>
    <t>C:\HTR\Ammonia Decomp\Reactions\nh3rxn-5\nh3rxn5-250d0_Sub_003_coadded_30_pp_R10.spc</t>
  </si>
  <si>
    <t>C:\HTR\Ammonia Decomp\Reactions\nh3rxn-5\nh3rxn5-250d1_Sub_002_coadded_31_pp_R10.spc</t>
  </si>
  <si>
    <t>C:\HTR\Ammonia Decomp\Reactions\nh3rxn-5\nh3rxn5-250d2_Sub_003_coadded_20_pp_R10.spc</t>
  </si>
  <si>
    <t>C:\HTR\Ammonia Decomp\Reactions\nh3rxn-5\nh3rxn5-300d0_Sub_004_coadded_25_pp_R10.spc</t>
  </si>
  <si>
    <t>C:\HTR\Ammonia Decomp\Reactions\nh3rxn-5\nh3rxn5-300d1_Sub_003_coadded_28_pp_R10.spc</t>
  </si>
  <si>
    <t>C:\HTR\Ammonia Decomp\Reactions\nh3rxn-5\nh3rxn5-350d0_Sub_004_coadded_24_pp_R10.spc</t>
  </si>
  <si>
    <t>C:\HTR\Ammonia Decomp\Reactions\nh3rxn-5\nh3rxn5-350d1_Sub_002_coadded_27_pp_R10.spc</t>
  </si>
  <si>
    <t>C:\HTR\Ammonia Decomp\Reactions\nh3rxn-5\nh3rxn5-350d2_Sub_003_coadded_30_pp_R10.spc</t>
  </si>
  <si>
    <t>C:\HTR\Ammonia Decomp\Reactions\nh3rxn-5\nh3rxn5-400d0_Sub_004_coadded_28_pp_R10.spc</t>
  </si>
  <si>
    <t>C:\HTR\Ammonia Decomp\Reactions\nh3rxn-5\nh3rxn5-400d1_Sub_004_coadded_29_pp_R10.spc</t>
  </si>
  <si>
    <t>C:\HTR\Ammonia Decomp\Reactions\nh3rxn-5\nh3rxn5-400d2_Sub_003_coadded_30_pp_R10.spc</t>
  </si>
  <si>
    <t>C:\HTR\Ammonia Decomp\Reactions\nh3rxn-5\nh3rxn5-2500_Sub_002_coadded_29_pp_R10.spc#1</t>
  </si>
  <si>
    <t>C:\HTR\Ammonia Decomp\Reactions\nh3rxn-5\nh3rxn5-2500_Sub_002_coadded_29_pp_R10.spc#2</t>
  </si>
  <si>
    <t>C:\HTR\Ammonia Decomp\Reactions\nh3rxn-5\nh3rxn5-2501_Sub_004_coadded_29_pp_R10.spc</t>
  </si>
  <si>
    <t>C:\HTR\Ammonia Decomp\Reactions\nh3rxn-5\nh3rxn5-2502_Sub_002_coadded_31_pp_R10.spc</t>
  </si>
  <si>
    <t>C:\HTR\Ammonia Decomp\Reactions\nh3rxn-5\nh3rxn5-3000_Sub_003_coadded_30_pp_R10.spc</t>
  </si>
  <si>
    <t>C:\HTR\Ammonia Decomp\Reactions\nh3rxn-5\nh3rxn5-3001_Sub_003_coadded_28_pp_R10.spc</t>
  </si>
  <si>
    <t>C:\HTR\Ammonia Decomp\Reactions\nh3rxn-5\nh3rxn5-3002_Sub_003_coadded_30_pp_R10.spc</t>
  </si>
  <si>
    <t>C:\HTR\Ammonia Decomp\Reactions\nh3rxn-5\nh3rxn5-3500_Sub_003_coadded_25_pp_R10.spc</t>
  </si>
  <si>
    <t>C:\HTR\Ammonia Decomp\Reactions\nh3rxn-5\nh3rxn5-3501_Sub_004_coadded_27_pp_R10.spc</t>
  </si>
  <si>
    <t>C:\HTR\Ammonia Decomp\Reactions\nh3rxn-5\nh3rxn5-3502_Sub_002_coadded_27_pp_R10.spc</t>
  </si>
  <si>
    <t>C:\HTR\Ammonia Decomp\Reactions\nh3rxn-5\nh3rxn5-4000_Sub_009_coadded_24_pp_R10.spc</t>
  </si>
  <si>
    <t>C:\HTR\Ammonia Decomp\Reactions\nh3rxn-5\nh3rxn5-4001_Sub_003_coadded_30_pp_R10.spc</t>
  </si>
  <si>
    <t>C:\HTR\Ammonia Decomp\Reactions\nh3rxn-5\nh3rxn5-4002_Sub_004_coadded_29_pp_R10.spc</t>
  </si>
  <si>
    <t>C:\HTR\Ammonia Decomp\Reactions\nh3rxn-5\nh3rxn5-4500_Sub_002_coadded_27_pp_R10.spc</t>
  </si>
  <si>
    <t>C:\HTR\Ammonia Decomp\Reactions\nh3rxn-5\nh3rxn5-4501_Sub_004_coadded_29_pp_R10.spc</t>
  </si>
  <si>
    <t>C:\HTR\Ammonia Decomp\Reactions\nh3rxn-5\nh3rxn5-4502_Sub_002_coadded_31_pp_R10.spc</t>
  </si>
  <si>
    <t>C:\HTR\Ammonia Decomp\Reactions\nh3rxn-3\rx3-250-0_Sub_002_coadded_31_pp_R10.spc</t>
  </si>
  <si>
    <t>C:\HTR\Ammonia Decomp\Reactions\nh3rxn-3\rx3-250-1_Sub_002_coadded_31_pp_R10.spc</t>
  </si>
  <si>
    <t>C:\HTR\Ammonia Decomp\Reactions\nh3rxn-3\rx3-250-2_Sub_004_coadded_29_pp_R10.spc</t>
  </si>
  <si>
    <t>C:\HTR\Ammonia Decomp\Reactions\nh3rxn-3\rx3-300-0_Sub_002_coadded_26_pp_R10.spc</t>
  </si>
  <si>
    <t>C:\HTR\Ammonia Decomp\Reactions\nh3rxn-3\rx3-300-1_Sub_003_coadded_30_pp_R10.spc</t>
  </si>
  <si>
    <t>C:\HTR\Ammonia Decomp\Reactions\nh3rxn-3\rx3-300-2_Sub_003_coadded_30_pp_R10.spc</t>
  </si>
  <si>
    <t>C:\HTR\Ammonia Decomp\Reactions\nh3rxn-3\rx3-300d-0_Sub_002_coadded_29_pp_R10.spc</t>
  </si>
  <si>
    <t>C:\HTR\Ammonia Decomp\Reactions\nh3rxn-3\rx3-300d-1_Sub_004_coadded_29_pp_R10.spc</t>
  </si>
  <si>
    <t>C:\HTR\Ammonia Decomp\Reactions\nh3rxn-3\rx3-300d-2_Sub_002_coadded_30_pp_R10.spc</t>
  </si>
  <si>
    <t>C:\HTR\Ammonia Decomp\Reactions\nh3rxn-3\rx3-350-0_Sub_002_coadded_17_pp_R10.spc</t>
  </si>
  <si>
    <t>C:\HTR\Ammonia Decomp\Reactions\nh3rxn-3\rx3-350-1_Sub_012_coadded_21_pp_R10.spc</t>
  </si>
  <si>
    <t>C:\HTR\Ammonia Decomp\Reactions\nh3rxn-3\rx3-350-2_Sub_004_coadded_29_pp_R10.spc</t>
  </si>
  <si>
    <t>C:\HTR\Ammonia Decomp\Reactions\nh3rxn-3\rx3-350d-0_Sub_003_coadded_30_pp_R10.spc</t>
  </si>
  <si>
    <t>C:\HTR\Ammonia Decomp\Reactions\nh3rxn-3\rx3-350d-1_Sub_004_coadded_29_pp_R10.spc</t>
  </si>
  <si>
    <t>C:\HTR\Ammonia Decomp\Reactions\nh3rxn-3\rx3-350d-2_Sub_003_coadded_30_pp_R10.spc</t>
  </si>
  <si>
    <t>C:\HTR\Ammonia Decomp\Reactions\nh3rxn-3\rx3-400-0_Sub_003_coadded_30_pp_R10.spc</t>
  </si>
  <si>
    <t>C:\HTR\Ammonia Decomp\Reactions\nh3rxn-3\rx3-400-1_Sub_002_coadded_31_pp_R10.spc</t>
  </si>
  <si>
    <t>C:\HTR\Ammonia Decomp\Reactions\nh3rxn-3\rx3-400-2_Sub_002_coadded_31_pp_R10.spc</t>
  </si>
  <si>
    <t>C:\HTR\Ammonia Decomp\Reactions\nh3rxn-3\rx3-450-0_Sub_002_coadded_31_pp_R10.spc</t>
  </si>
  <si>
    <t>C:\HTR\Ammonia Decomp\Reactions\nh3rxn-3\rx3-450-1_Sub_004_coadded_28_pp_R10.spc</t>
  </si>
  <si>
    <t>C:\HTR\Ammonia Decomp\Reactions\nh3rxn-3\rx3-450-2_Sub_002_coadded_31_pp_R10.spc</t>
  </si>
  <si>
    <t>C:\HTR\Ammonia Decomp\Reactions\nh3rxn-6\nh3rxn6-300d1_Sub_011_coadded_20_pp_R10.spc</t>
  </si>
  <si>
    <t>C:\HTR\Ammonia Decomp\Reactions\nh3rxn-6\nh3rxn6-300d2_Sub_001_coadded_30_pp_R10.spc</t>
  </si>
  <si>
    <t>C:\HTR\Ammonia Decomp\Reactions\nh3rxn-6\nh3rxn6-350d0_Sub_002_coadded_29_pp_R10.spc</t>
  </si>
  <si>
    <t>C:\HTR\Ammonia Decomp\Reactions\nh3rxn-6\nh3rxn6-350d1_Sub_002_coadded_31_pp_R10.spc</t>
  </si>
  <si>
    <t>C:\HTR\Ammonia Decomp\Reactions\nh3rxn-6\nh3rxn6-350d2_Sub_004_coadded_28_pp_R10.spc</t>
  </si>
  <si>
    <t>C:\HTR\Ammonia Decomp\Reactions\nh3rxn-6\nh3rxn6-400d0_Sub_002_coadded_26_pp_R10.spc</t>
  </si>
  <si>
    <t>C:\HTR\Ammonia Decomp\Reactions\nh3rxn-6\nh3rxn6-400d1_Sub_004_coadded_27_pp_R10.spc</t>
  </si>
  <si>
    <t>C:\HTR\Ammonia Decomp\Reactions\nh3rxn-6\nh3rxn6-400d2_Sub_003_coadded_30_pp_R10.spc</t>
  </si>
  <si>
    <t>C:\HTR\Ammonia Decomp\Reactions\nh3rxn-6\nh3rxn6-2500_Sub_002_coadded_30_pp_R10.spc</t>
  </si>
  <si>
    <t>C:\HTR\Ammonia Decomp\Reactions\nh3rxn-6\nh3rxn6-2501_Sub_003_coadded_30_pp_R10.spc</t>
  </si>
  <si>
    <t>C:\HTR\Ammonia Decomp\Reactions\nh3rxn-6\nh3rxn6-2502_Sub_003_coadded_30_pp_R10.spc</t>
  </si>
  <si>
    <t>C:\HTR\Ammonia Decomp\Reactions\nh3rxn-6\nh3rxn6-3002_Sub_015_coadded_18_pp_R10.spc</t>
  </si>
  <si>
    <t>C:\HTR\Ammonia Decomp\Reactions\nh3rxn-6\nh3rxn6-3500_Sub_002_coadded_31_pp_R10.spc</t>
  </si>
  <si>
    <t>C:\HTR\Ammonia Decomp\Reactions\nh3rxn-6\nh3rxn6-3501_Sub_001_coadded_32_pp_R10.spc</t>
  </si>
  <si>
    <t>C:\HTR\Ammonia Decomp\Reactions\nh3rxn-6\nh3rxn6-3502_Sub_003_coadded_26_pp_R10.spc</t>
  </si>
  <si>
    <t>C:\HTR\Ammonia Decomp\Reactions\nh3rxn-6\nh3rxn6-4000_Sub_004_coadded_29_pp_R10.spc</t>
  </si>
  <si>
    <t>C:\HTR\Ammonia Decomp\Reactions\nh3rxn-6\nh3rxn6-4001_Sub_004_coadded_29_pp_R10.spc</t>
  </si>
  <si>
    <t>C:\HTR\Ammonia Decomp\Reactions\nh3rxn-6\nh3rxn6-4502_Sub_014_coadded_19_pp_R10.spc</t>
  </si>
  <si>
    <t>C:\HTR\Ammonia Decomp\nh3-rxn7\nh3-rxn7-2500_Sub_004_coadded_29_pp_R10.spc</t>
  </si>
  <si>
    <t>C:\HTR\Ammonia Decomp\nh3-rxn7\nh3-rxn7-2501_Sub_004_coadded_29_pp_R10.spc</t>
  </si>
  <si>
    <t>C:\HTR\Ammonia Decomp\nh3-rxn7\nh3-rxn7-2502_Sub_003_coadded_30_pp_R10.spc</t>
  </si>
  <si>
    <t>C:\HTR\Ammonia Decomp\nh3-rxn7\nh3-rxn7-3000_Sub_002_coadded_27_pp_R10.spc</t>
  </si>
  <si>
    <t>C:\HTR\Ammonia Decomp\nh3-rxn7\nh3-rxn7-3001_Sub_002_coadded_31_pp_R10.spc</t>
  </si>
  <si>
    <t>C:\HTR\Ammonia Decomp\nh3-rxn7\nh3-rxn7-3002_Sub_003_coadded_30_pp_R10.spc</t>
  </si>
  <si>
    <t>C:\HTR\Ammonia Decomp\nh3-rxn7\nh3-rxn7-3500_Sub_002_coadded_26_pp_R10.spc</t>
  </si>
  <si>
    <t>C:\HTR\Ammonia Decomp\nh3-rxn7\nh3-rxn7-3501_Sub_004_coadded_23_pp_R10.spc</t>
  </si>
  <si>
    <t>C:\HTR\Ammonia Decomp\nh3-rxn7\nh3-rxn7-3502_Sub_003_coadded_28_pp_R10.spc</t>
  </si>
  <si>
    <t>C:\HTR\Ammonia Decomp\nh3-rxn7\nh3-rxn7-4000_Sub_003_coadded_26_pp_R10.spc</t>
  </si>
  <si>
    <t>C:\HTR\Ammonia Decomp\nh3-rxn7\nh3-rxn7-4001_Sub_003_coadded_30_pp_R10.spc</t>
  </si>
  <si>
    <t>C:\HTR\Ammonia Decomp\nh3-rxn7\nh3-rxn7-4002_Sub_004_coadded_29_pp_R10.spc</t>
  </si>
  <si>
    <t>C:\HTR\Ammonia Decomp\nh3-rxn7\nh3-rxn7-4500_Sub_005_coadded_28_pp_R10.spc</t>
  </si>
  <si>
    <t>C:\HTR\Ammonia Decomp\nh3-rxn7\nh3-rxn7-4501_Sub_002_coadded_26_pp_R10.spc</t>
  </si>
  <si>
    <t>C:\HTR\Ammonia Decomp\nh3-rxn7\nh3-rxn7-4502_Sub_004_coadded_29_pp_R10.spc</t>
  </si>
  <si>
    <t>C:\HTR\Ammonia Decomp\Reactions\nh3rxn-3\nh3rxn3-250d-0_Sub_001_coadded_32_pp_R11.spc</t>
  </si>
  <si>
    <t>C:\HTR\Ammonia Decomp\Reactions\nh3rxn-3\nh3rxn3-250d-1_Sub_004_coadded_27_pp_R11.spc</t>
  </si>
  <si>
    <t>C:\HTR\Ammonia Decomp\Reactions\nh3rxn-3\nh3rxn3-250dr-0_Sub_004_coadded_26_pp_R11.spc</t>
  </si>
  <si>
    <t>C:\HTR\Ammonia Decomp\Reactions\nh3rxn-3\nh3rxn3-250dr-1_Sub_003_coadded_25_pp_R11.spc</t>
  </si>
  <si>
    <t>C:\HTR\Ammonia Decomp\Reactions\nh3rxn-3\nh3rxn3-250dr-2_Sub_002_coadded_17_pp_R11.spc</t>
  </si>
  <si>
    <t>C:\HTR\Ammonia Decomp\Reactions\nh3rxn-3\rx3-250-0_Sub_002_coadded_31_pp_R11.spc</t>
  </si>
  <si>
    <t>C:\HTR\Ammonia Decomp\Reactions\nh3rxn-3\rx3-250-1_Sub_002_coadded_31_pp_R11.spc</t>
  </si>
  <si>
    <t>C:\HTR\Ammonia Decomp\Reactions\nh3rxn-3\rx3-250-2_Sub_004_coadded_29_pp_R11.spc</t>
  </si>
  <si>
    <t>C:\HTR\Ammonia Decomp\Reactions\nh3rxn-3\rx3-300-0_Sub_002_coadded_26_pp_R11.spc</t>
  </si>
  <si>
    <t>C:\HTR\Ammonia Decomp\Reactions\nh3rxn-3\rx3-300-1_Sub_003_coadded_30_pp_R11.spc</t>
  </si>
  <si>
    <t>C:\HTR\Ammonia Decomp\Reactions\nh3rxn-3\rx3-300-2_Sub_003_coadded_30_pp_R11.spc</t>
  </si>
  <si>
    <t>C:\HTR\Ammonia Decomp\Reactions\nh3rxn-3\rx3-300d-0_Sub_002_coadded_29_pp_R11.spc</t>
  </si>
  <si>
    <t>C:\HTR\Ammonia Decomp\Reactions\nh3rxn-3\rx3-300d-1_Sub_004_coadded_29_pp_R11.spc</t>
  </si>
  <si>
    <t>C:\HTR\Ammonia Decomp\Reactions\nh3rxn-3\rx3-300d-2_Sub_002_coadded_30_pp_R11.spc</t>
  </si>
  <si>
    <t>C:\HTR\Ammonia Decomp\Reactions\nh3rxn-3\rx3-350-0_Sub_002_coadded_17_pp_R11.spc</t>
  </si>
  <si>
    <t>C:\HTR\Ammonia Decomp\Reactions\nh3rxn-3\rx3-350-1_Sub_012_coadded_21_pp_R11.spc</t>
  </si>
  <si>
    <t>C:\HTR\Ammonia Decomp\Reactions\nh3rxn-3\rx3-350-2_Sub_004_coadded_29_pp_R11.spc</t>
  </si>
  <si>
    <t>C:\HTR\Ammonia Decomp\Reactions\nh3rxn-3\rx3-350d-0_Sub_003_coadded_30_pp_R11.spc</t>
  </si>
  <si>
    <t>C:\HTR\Ammonia Decomp\Reactions\nh3rxn-3\rx3-350d-1_Sub_004_coadded_29_pp_R11.spc</t>
  </si>
  <si>
    <t>C:\HTR\Ammonia Decomp\Reactions\nh3rxn-3\rx3-350d-2_Sub_003_coadded_30_pp_R11.spc</t>
  </si>
  <si>
    <t>C:\HTR\Ammonia Decomp\Reactions\nh3rxn-3\rx3-400-0_Sub_003_coadded_30_pp_R11.spc</t>
  </si>
  <si>
    <t>C:\HTR\Ammonia Decomp\Reactions\nh3rxn-3\rx3-400-1_Sub_002_coadded_31_pp_R11.spc</t>
  </si>
  <si>
    <t>C:\HTR\Ammonia Decomp\Reactions\nh3rxn-3\rx3-400-2_Sub_002_coadded_31_pp_R11.spc</t>
  </si>
  <si>
    <t>C:\HTR\Ammonia Decomp\Reactions\nh3rxn-3\rx3-450-0_Sub_002_coadded_31_pp_R11.spc</t>
  </si>
  <si>
    <t>C:\HTR\Ammonia Decomp\Reactions\nh3rxn-3\rx3-450-1_Sub_004_coadded_28_pp_R11.spc</t>
  </si>
  <si>
    <t>C:\HTR\Ammonia Decomp\Reactions\nh3rxn-3\rx3-450-2_Sub_002_coadded_31_pp_R11.spc</t>
  </si>
  <si>
    <t>C:\HTR\Ammonia Decomp\Reactions\nh3rxn-4\nh3rxn4-250C-0_Sub_004_coadded_26_pp_R11.spc</t>
  </si>
  <si>
    <t>C:\HTR\Ammonia Decomp\Reactions\nh3rxn-4\nh3rxn4-250C-1_Sub_003_coadded_30_pp_R11.spc</t>
  </si>
  <si>
    <t>C:\HTR\Ammonia Decomp\Reactions\nh3rxn-4\nh3rxn4-250C-2_Sub_004_coadded_29_pp_R11.spc</t>
  </si>
  <si>
    <t>C:\HTR\Ammonia Decomp\Reactions\nh3rxn-4\nh3rxn4-300C-0_Sub_004_coadded_25_pp_R11.spc</t>
  </si>
  <si>
    <t>C:\HTR\Ammonia Decomp\Reactions\nh3rxn-4\nh3rxn4-300C-1_Sub_003_coadded_29_pp_R11.spc</t>
  </si>
  <si>
    <t>C:\HTR\Ammonia Decomp\Reactions\nh3rxn-4\nh3rxn4-300C-2_Sub_003_coadded_30_pp_R11.spc</t>
  </si>
  <si>
    <t>C:\HTR\Ammonia Decomp\Reactions\nh3rxn-4\nh3rxn4-350C-0_Sub_002_coadded_30_pp_R11.spc</t>
  </si>
  <si>
    <t>C:\HTR\Ammonia Decomp\Reactions\nh3rxn-4\nh3rxn4-350C-1_Sub_002_coadded_31_pp_R11.spc</t>
  </si>
  <si>
    <t>C:\HTR\Ammonia Decomp\Reactions\nh3rxn-4\nh3rxn4-350C-2_Sub_003_coadded_30_pp_R11.spc</t>
  </si>
  <si>
    <t>C:\HTR\Ammonia Decomp\Reactions\nh3rxn-4\nh3rxn4-400C-0_Sub_002_coadded_29_pp_R11.spc</t>
  </si>
  <si>
    <t>C:\HTR\Ammonia Decomp\Reactions\nh3rxn-4\nh3rxn4-400C-1_Sub_004_coadded_25_pp_R11.spc</t>
  </si>
  <si>
    <t>C:\HTR\Ammonia Decomp\Reactions\nh3rxn-4\nh3rxn4-400C-2_Sub_004_coadded_29_pp_R11.spc</t>
  </si>
  <si>
    <t>C:\HTR\Ammonia Decomp\Reactions\nh3rxn-4\z4-450-0_Sub_004_coadded_28_pp_R11.spc</t>
  </si>
  <si>
    <t>C:\HTR\Ammonia Decomp\Reactions\nh3rxn-4\z4-450-1_Sub_004_coadded_29_pp_R11.spc</t>
  </si>
  <si>
    <t>C:\HTR\Ammonia Decomp\Reactions\nh3rxn-4\z4-450-2_Sub_004_coadded_29_pp_R11.spc</t>
  </si>
  <si>
    <t>C:\HTR\Ammonia Decomp\Reactions\nh3rxn-6\nh3rxn6-300d1_Sub_011_coadded_20_pp_R11.spc</t>
  </si>
  <si>
    <t>C:\HTR\Ammonia Decomp\Reactions\nh3rxn-6\nh3rxn6-300d2_Sub_001_coadded_30_pp_R11.spc</t>
  </si>
  <si>
    <t>C:\HTR\Ammonia Decomp\Reactions\nh3rxn-6\nh3rxn6-350d0_Sub_002_coadded_29_pp_R11.spc</t>
  </si>
  <si>
    <t>C:\HTR\Ammonia Decomp\Reactions\nh3rxn-6\nh3rxn6-350d1_Sub_002_coadded_31_pp_R11.spc</t>
  </si>
  <si>
    <t>C:\HTR\Ammonia Decomp\Reactions\nh3rxn-6\nh3rxn6-350d2_Sub_004_coadded_28_pp_R11.spc</t>
  </si>
  <si>
    <t>C:\HTR\Ammonia Decomp\Reactions\nh3rxn-6\nh3rxn6-400d0_Sub_002_coadded_26_pp_R11.spc</t>
  </si>
  <si>
    <t>C:\HTR\Ammonia Decomp\Reactions\nh3rxn-6\nh3rxn6-400d1_Sub_004_coadded_27_pp_R11.spc</t>
  </si>
  <si>
    <t>C:\HTR\Ammonia Decomp\Reactions\nh3rxn-6\nh3rxn6-400d2_Sub_003_coadded_30_pp_R11.spc</t>
  </si>
  <si>
    <t>C:\HTR\Ammonia Decomp\Reactions\nh3rxn-6\nh3rxn6-2500_Sub_002_coadded_30_pp_R11.spc</t>
  </si>
  <si>
    <t>C:\HTR\Ammonia Decomp\Reactions\nh3rxn-6\nh3rxn6-2501_Sub_003_coadded_30_pp_R11.spc</t>
  </si>
  <si>
    <t>C:\HTR\Ammonia Decomp\Reactions\nh3rxn-6\nh3rxn6-2502_Sub_003_coadded_30_pp_R11.spc</t>
  </si>
  <si>
    <t>C:\HTR\Ammonia Decomp\Reactions\nh3rxn-6\nh3rxn6-3002_Sub_015_coadded_18_pp_R11.spc</t>
  </si>
  <si>
    <t>C:\HTR\Ammonia Decomp\Reactions\nh3rxn-6\nh3rxn6-3500_Sub_002_coadded_31_pp_R11.spc</t>
  </si>
  <si>
    <t>C:\HTR\Ammonia Decomp\Reactions\nh3rxn-6\nh3rxn6-3501_Sub_001_coadded_32_pp_R11.spc</t>
  </si>
  <si>
    <t>C:\HTR\Ammonia Decomp\Reactions\nh3rxn-6\nh3rxn6-3502_Sub_003_coadded_26_pp_R11.spc</t>
  </si>
  <si>
    <t>C:\HTR\Ammonia Decomp\Reactions\nh3rxn-5\nh3rx5-150d0_Sub_002_coadded_31_pp_R11.spc</t>
  </si>
  <si>
    <t>C:\HTR\Ammonia Decomp\Reactions\nh3rxn-5\nh3rx5-150d1_Sub_003_coadded_27_pp_R11.spc</t>
  </si>
  <si>
    <t>C:\HTR\Ammonia Decomp\Reactions\nh3rxn-5\nh3rx5-150d2_Sub_003_coadded_30_pp_R11.spc</t>
  </si>
  <si>
    <t>C:\HTR\Ammonia Decomp\Reactions\nh3rxn-5\nh3rxn5-250d0_Sub_003_coadded_30_pp_R11.spc</t>
  </si>
  <si>
    <t>C:\HTR\Ammonia Decomp\Reactions\nh3rxn-5\nh3rxn5-250d1_Sub_002_coadded_31_pp_R11.spc</t>
  </si>
  <si>
    <t>C:\HTR\Ammonia Decomp\Reactions\nh3rxn-5\nh3rxn5-250d2_Sub_003_coadded_20_pp_R11.spc</t>
  </si>
  <si>
    <t>C:\HTR\Ammonia Decomp\Reactions\nh3rxn-5\nh3rxn5-300d0_Sub_004_coadded_25_pp_R11.spc</t>
  </si>
  <si>
    <t>C:\HTR\Ammonia Decomp\Reactions\nh3rxn-5\nh3rxn5-300d1_Sub_003_coadded_28_pp_R11.spc</t>
  </si>
  <si>
    <t>C:\HTR\Ammonia Decomp\Reactions\nh3rxn-5\nh3rxn5-350d0_Sub_004_coadded_24_pp_R11.spc</t>
  </si>
  <si>
    <t>C:\HTR\Ammonia Decomp\Reactions\nh3rxn-5\nh3rxn5-350d1_Sub_002_coadded_27_pp_R11.spc</t>
  </si>
  <si>
    <t>C:\HTR\Ammonia Decomp\Reactions\nh3rxn-5\nh3rxn5-350d2_Sub_003_coadded_30_pp_R11.spc</t>
  </si>
  <si>
    <t>C:\HTR\Ammonia Decomp\Reactions\nh3rxn-5\nh3rxn5-400d0_Sub_004_coadded_28_pp_R11.spc</t>
  </si>
  <si>
    <t>C:\HTR\Ammonia Decomp\Reactions\nh3rxn-5\nh3rxn5-400d1_Sub_004_coadded_29_pp_R11.spc</t>
  </si>
  <si>
    <t>C:\HTR\Ammonia Decomp\Reactions\nh3rxn-5\nh3rxn5-400d2_Sub_003_coadded_30_pp_R11.spc</t>
  </si>
  <si>
    <t>C:\HTR\Ammonia Decomp\Reactions\nh3rxn-5\nh3rxn5-2500_Sub_002_coadded_29_pp_R11.spc#1</t>
  </si>
  <si>
    <t>C:\HTR\Ammonia Decomp\Reactions\nh3rxn-5\nh3rxn5-2500_Sub_002_coadded_29_pp_R11.spc#2</t>
  </si>
  <si>
    <t>C:\HTR\Ammonia Decomp\Reactions\nh3rxn-5\nh3rxn5-2501_Sub_004_coadded_29_pp_R11.spc</t>
  </si>
  <si>
    <t>C:\HTR\Ammonia Decomp\Reactions\nh3rxn-5\nh3rxn5-2502_Sub_002_coadded_31_pp_R11.spc</t>
  </si>
  <si>
    <t>C:\HTR\Ammonia Decomp\Reactions\nh3rxn-5\nh3rxn5-3000_Sub_003_coadded_30_pp_R11.spc</t>
  </si>
  <si>
    <t>C:\HTR\Ammonia Decomp\Reactions\nh3rxn-5\nh3rxn5-3001_Sub_003_coadded_28_pp_R11.spc</t>
  </si>
  <si>
    <t>C:\HTR\Ammonia Decomp\Reactions\nh3rxn-5\nh3rxn5-3002_Sub_003_coadded_30_pp_R11.spc</t>
  </si>
  <si>
    <t>C:\HTR\Ammonia Decomp\Reactions\nh3rxn-5\nh3rxn5-3500_Sub_003_coadded_25_pp_R11.spc</t>
  </si>
  <si>
    <t>C:\HTR\Ammonia Decomp\Reactions\nh3rxn-5\nh3rxn5-3501_Sub_004_coadded_27_pp_R11.spc</t>
  </si>
  <si>
    <t>C:\HTR\Ammonia Decomp\Reactions\nh3rxn-5\nh3rxn5-3502_Sub_002_coadded_27_pp_R11.spc</t>
  </si>
  <si>
    <t>C:\HTR\Ammonia Decomp\Reactions\nh3rxn-5\nh3rxn5-4000_Sub_009_coadded_24_pp_R11.spc</t>
  </si>
  <si>
    <t>C:\HTR\Ammonia Decomp\Reactions\nh3rxn-5\nh3rxn5-4001_Sub_003_coadded_30_pp_R11.spc</t>
  </si>
  <si>
    <t>C:\HTR\Ammonia Decomp\Reactions\nh3rxn-5\nh3rxn5-4002_Sub_004_coadded_29_pp_R11.spc</t>
  </si>
  <si>
    <t>C:\HTR\Ammonia Decomp\Reactions\nh3rxn-5\nh3rxn5-4500_Sub_002_coadded_27_pp_R11.spc</t>
  </si>
  <si>
    <t>C:\HTR\Ammonia Decomp\Reactions\nh3rxn-5\nh3rxn5-4501_Sub_004_coadded_29_pp_R11.spc</t>
  </si>
  <si>
    <t>C:\HTR\Ammonia Decomp\Reactions\nh3rxn-5\nh3rxn5-4502_Sub_002_coadded_31_pp_R11.spc</t>
  </si>
  <si>
    <t>C:\HTR\Ammonia Decomp\nh3-rxn7\nh3-rxn7-2500_Sub_004_coadded_29_pp_R11.spc</t>
  </si>
  <si>
    <t>C:\HTR\Ammonia Decomp\nh3-rxn7\nh3-rxn7-2501_Sub_004_coadded_29_pp_R11.spc</t>
  </si>
  <si>
    <t>C:\HTR\Ammonia Decomp\nh3-rxn7\nh3-rxn7-2502_Sub_003_coadded_30_pp_R11.spc</t>
  </si>
  <si>
    <t>C:\HTR\Ammonia Decomp\nh3-rxn7\nh3-rxn7-3000_Sub_002_coadded_27_pp_R11.spc</t>
  </si>
  <si>
    <t>C:\HTR\Ammonia Decomp\nh3-rxn7\nh3-rxn7-3001_Sub_002_coadded_31_pp_R11.spc</t>
  </si>
  <si>
    <t>C:\HTR\Ammonia Decomp\nh3-rxn7\nh3-rxn7-3002_Sub_003_coadded_30_pp_R11.spc</t>
  </si>
  <si>
    <t>C:\HTR\Ammonia Decomp\nh3-rxn7\nh3-rxn7-3500_Sub_002_coadded_26_pp_R11.spc</t>
  </si>
  <si>
    <t>C:\HTR\Ammonia Decomp\nh3-rxn7\nh3-rxn7-3501_Sub_004_coadded_23_pp_R11.spc</t>
  </si>
  <si>
    <t>C:\HTR\Ammonia Decomp\nh3-rxn7\nh3-rxn7-3502_Sub_003_coadded_28_pp_R11.spc</t>
  </si>
  <si>
    <t>C:\HTR\Ammonia Decomp\nh3-rxn7\nh3-rxn7-4000_Sub_003_coadded_26_pp_R11.spc</t>
  </si>
  <si>
    <t>C:\HTR\Ammonia Decomp\nh3-rxn7\nh3-rxn7-4001_Sub_003_coadded_30_pp_R11.spc</t>
  </si>
  <si>
    <t>C:\HTR\Ammonia Decomp\nh3-rxn7\nh3-rxn7-4002_Sub_004_coadded_29_pp_R11.spc</t>
  </si>
  <si>
    <t>C:\HTR\Ammonia Decomp\nh3-rxn7\nh3-rxn7-4500_Sub_005_coadded_28_pp_R11.spc</t>
  </si>
  <si>
    <t>C:\HTR\Ammonia Decomp\nh3-rxn7\nh3-rxn7-4501_Sub_002_coadded_26_pp_R11.spc</t>
  </si>
  <si>
    <t>C:\HTR\Ammonia Decomp\nh3-rxn7\nh3-rxn7-4502_Sub_004_coadded_29_pp_R11.spc</t>
  </si>
  <si>
    <t>C:\HTR\Ammonia Decomp\Reactions\nh3rxn-3\nh3rxn3-250d-0_Sub_001_coadded_32_pp_R12.spc</t>
  </si>
  <si>
    <t>C:\HTR\Ammonia Decomp\Reactions\nh3rxn-3\nh3rxn3-250d-1_Sub_004_coadded_27_pp_R12.spc</t>
  </si>
  <si>
    <t>C:\HTR\Ammonia Decomp\Reactions\nh3rxn-3\nh3rxn3-250dr-0_Sub_004_coadded_26_pp_R12.spc</t>
  </si>
  <si>
    <t>C:\HTR\Ammonia Decomp\Reactions\nh3rxn-3\nh3rxn3-250dr-1_Sub_003_coadded_25_pp_R12.spc</t>
  </si>
  <si>
    <t>C:\HTR\Ammonia Decomp\Reactions\nh3rxn-3\nh3rxn3-250dr-2_Sub_002_coadded_17_pp_R12.spc</t>
  </si>
  <si>
    <t>C:\HTR\Ammonia Decomp\Reactions\nh3rxn-3\rx3-250-0_Sub_002_coadded_31_pp_R12.spc</t>
  </si>
  <si>
    <t>C:\HTR\Ammonia Decomp\Reactions\nh3rxn-3\rx3-250-1_Sub_002_coadded_31_pp_R12.spc</t>
  </si>
  <si>
    <t>C:\HTR\Ammonia Decomp\Reactions\nh3rxn-3\rx3-250-2_Sub_004_coadded_29_pp_R12.spc</t>
  </si>
  <si>
    <t>C:\HTR\Ammonia Decomp\Reactions\nh3rxn-3\rx3-300-0_Sub_002_coadded_26_pp_R12.spc</t>
  </si>
  <si>
    <t>C:\HTR\Ammonia Decomp\Reactions\nh3rxn-3\rx3-300-1_Sub_003_coadded_30_pp_R12.spc</t>
  </si>
  <si>
    <t>C:\HTR\Ammonia Decomp\Reactions\nh3rxn-3\rx3-300-2_Sub_003_coadded_30_pp_R12.spc</t>
  </si>
  <si>
    <t>C:\HTR\Ammonia Decomp\Reactions\nh3rxn-3\rx3-300d-0_Sub_002_coadded_29_pp_R12.spc</t>
  </si>
  <si>
    <t>C:\HTR\Ammonia Decomp\Reactions\nh3rxn-3\rx3-300d-1_Sub_004_coadded_29_pp_R12.spc</t>
  </si>
  <si>
    <t>C:\HTR\Ammonia Decomp\Reactions\nh3rxn-3\rx3-300d-2_Sub_002_coadded_30_pp_R12.spc</t>
  </si>
  <si>
    <t>C:\HTR\Ammonia Decomp\Reactions\nh3rxn-3\rx3-350-0_Sub_002_coadded_17_pp_R12.spc</t>
  </si>
  <si>
    <t>C:\HTR\Ammonia Decomp\Reactions\nh3rxn-3\rx3-350-1_Sub_012_coadded_21_pp_R12.spc</t>
  </si>
  <si>
    <t>C:\HTR\Ammonia Decomp\Reactions\nh3rxn-3\rx3-350-2_Sub_004_coadded_29_pp_R12.spc</t>
  </si>
  <si>
    <t>C:\HTR\Ammonia Decomp\Reactions\nh3rxn-3\rx3-350d-0_Sub_003_coadded_30_pp_R12.spc</t>
  </si>
  <si>
    <t>C:\HTR\Ammonia Decomp\Reactions\nh3rxn-3\rx3-350d-1_Sub_004_coadded_29_pp_R12.spc</t>
  </si>
  <si>
    <t>C:\HTR\Ammonia Decomp\Reactions\nh3rxn-3\rx3-350d-2_Sub_003_coadded_30_pp_R12.spc</t>
  </si>
  <si>
    <t>C:\HTR\Ammonia Decomp\Reactions\nh3rxn-3\rx3-400-0_Sub_003_coadded_30_pp_R12.spc</t>
  </si>
  <si>
    <t>C:\HTR\Ammonia Decomp\Reactions\nh3rxn-3\rx3-400-1_Sub_002_coadded_31_pp_R12.spc</t>
  </si>
  <si>
    <t>C:\HTR\Ammonia Decomp\Reactions\nh3rxn-3\rx3-400-2_Sub_002_coadded_31_pp_R12.spc</t>
  </si>
  <si>
    <t>C:\HTR\Ammonia Decomp\Reactions\nh3rxn-3\rx3-450-0_Sub_002_coadded_31_pp_R12.spc</t>
  </si>
  <si>
    <t>C:\HTR\Ammonia Decomp\Reactions\nh3rxn-3\rx3-450-1_Sub_004_coadded_28_pp_R12.spc</t>
  </si>
  <si>
    <t>C:\HTR\Ammonia Decomp\Reactions\nh3rxn-3\rx3-450-2_Sub_002_coadded_31_pp_R12.spc</t>
  </si>
  <si>
    <t>C:\HTR\Ammonia Decomp\Reactions\nh3rxn-4\nh3rxn4-250C-0_Sub_004_coadded_26_pp_R12.spc</t>
  </si>
  <si>
    <t>C:\HTR\Ammonia Decomp\Reactions\nh3rxn-4\nh3rxn4-250C-1_Sub_003_coadded_30_pp_R12.spc</t>
  </si>
  <si>
    <t>C:\HTR\Ammonia Decomp\Reactions\nh3rxn-4\nh3rxn4-250C-2_Sub_004_coadded_29_pp_R12.spc</t>
  </si>
  <si>
    <t>C:\HTR\Ammonia Decomp\Reactions\nh3rxn-4\nh3rxn4-300C-0_Sub_004_coadded_25_pp_R12.spc</t>
  </si>
  <si>
    <t>C:\HTR\Ammonia Decomp\Reactions\nh3rxn-4\nh3rxn4-300C-1_Sub_003_coadded_29_pp_R12.spc</t>
  </si>
  <si>
    <t>C:\HTR\Ammonia Decomp\Reactions\nh3rxn-4\nh3rxn4-300C-2_Sub_003_coadded_30_pp_R12.spc</t>
  </si>
  <si>
    <t>C:\HTR\Ammonia Decomp\Reactions\nh3rxn-4\nh3rxn4-350C-0_Sub_002_coadded_30_pp_R12.spc</t>
  </si>
  <si>
    <t>C:\HTR\Ammonia Decomp\Reactions\nh3rxn-4\nh3rxn4-350C-1_Sub_002_coadded_31_pp_R12.spc</t>
  </si>
  <si>
    <t>C:\HTR\Ammonia Decomp\Reactions\nh3rxn-4\nh3rxn4-350C-2_Sub_003_coadded_30_pp_R12.spc</t>
  </si>
  <si>
    <t>C:\HTR\Ammonia Decomp\Reactions\nh3rxn-4\nh3rxn4-400C-0_Sub_002_coadded_29_pp_R12.spc</t>
  </si>
  <si>
    <t>C:\HTR\Ammonia Decomp\Reactions\nh3rxn-4\nh3rxn4-400C-1_Sub_004_coadded_25_pp_R12.spc</t>
  </si>
  <si>
    <t>C:\HTR\Ammonia Decomp\Reactions\nh3rxn-4\nh3rxn4-400C-2_Sub_004_coadded_29_pp_R12.spc</t>
  </si>
  <si>
    <t>C:\HTR\Ammonia Decomp\Reactions\nh3rxn-4\z4-450-0_Sub_004_coadded_28_pp_R12.spc</t>
  </si>
  <si>
    <t>C:\HTR\Ammonia Decomp\Reactions\nh3rxn-4\z4-450-1_Sub_004_coadded_29_pp_R12.spc</t>
  </si>
  <si>
    <t>C:\HTR\Ammonia Decomp\Reactions\nh3rxn-4\z4-450-2_Sub_004_coadded_29_pp_R12.spc</t>
  </si>
  <si>
    <t>C:\HTR\Ammonia Decomp\Reactions\nh3rxn-5\nh3rx5-150d0_Sub_002_coadded_31_pp_R12.spc</t>
  </si>
  <si>
    <t>C:\HTR\Ammonia Decomp\Reactions\nh3rxn-5\nh3rx5-150d1_Sub_003_coadded_27_pp_R12.spc</t>
  </si>
  <si>
    <t>C:\HTR\Ammonia Decomp\Reactions\nh3rxn-5\nh3rx5-150d2_Sub_003_coadded_30_pp_R12.spc</t>
  </si>
  <si>
    <t>C:\HTR\Ammonia Decomp\Reactions\nh3rxn-5\nh3rxn5-250d0_Sub_003_coadded_30_pp_R12.spc</t>
  </si>
  <si>
    <t>C:\HTR\Ammonia Decomp\Reactions\nh3rxn-5\nh3rxn5-250d1_Sub_002_coadded_31_pp_R12.spc</t>
  </si>
  <si>
    <t>C:\HTR\Ammonia Decomp\Reactions\nh3rxn-5\nh3rxn5-250d2_Sub_003_coadded_20_pp_R12.spc</t>
  </si>
  <si>
    <t>C:\HTR\Ammonia Decomp\Reactions\nh3rxn-5\nh3rxn5-300d0_Sub_004_coadded_25_pp_R12.spc</t>
  </si>
  <si>
    <t>C:\HTR\Ammonia Decomp\Reactions\nh3rxn-5\nh3rxn5-300d1_Sub_003_coadded_28_pp_R12.spc</t>
  </si>
  <si>
    <t>C:\HTR\Ammonia Decomp\Reactions\nh3rxn-5\nh3rxn5-350d0_Sub_004_coadded_24_pp_R12.spc</t>
  </si>
  <si>
    <t>C:\HTR\Ammonia Decomp\Reactions\nh3rxn-5\nh3rxn5-350d1_Sub_002_coadded_27_pp_R12.spc</t>
  </si>
  <si>
    <t>C:\HTR\Ammonia Decomp\Reactions\nh3rxn-5\nh3rxn5-350d2_Sub_003_coadded_30_pp_R12.spc</t>
  </si>
  <si>
    <t>C:\HTR\Ammonia Decomp\Reactions\nh3rxn-5\nh3rxn5-400d0_Sub_004_coadded_28_pp_R12.spc</t>
  </si>
  <si>
    <t>C:\HTR\Ammonia Decomp\Reactions\nh3rxn-5\nh3rxn5-400d1_Sub_004_coadded_29_pp_R12.spc</t>
  </si>
  <si>
    <t>C:\HTR\Ammonia Decomp\Reactions\nh3rxn-5\nh3rxn5-400d2_Sub_003_coadded_30_pp_R12.spc</t>
  </si>
  <si>
    <t>C:\HTR\Ammonia Decomp\Reactions\nh3rxn-5\nh3rxn5-2500_Sub_002_coadded_29_pp_R12.spc#1</t>
  </si>
  <si>
    <t>C:\HTR\Ammonia Decomp\Reactions\nh3rxn-5\nh3rxn5-2500_Sub_002_coadded_29_pp_R12.spc#2</t>
  </si>
  <si>
    <t>C:\HTR\Ammonia Decomp\Reactions\nh3rxn-5\nh3rxn5-2501_Sub_004_coadded_29_pp_R12.spc</t>
  </si>
  <si>
    <t>C:\HTR\Ammonia Decomp\Reactions\nh3rxn-5\nh3rxn5-2502_Sub_002_coadded_31_pp_R12.spc</t>
  </si>
  <si>
    <t>C:\HTR\Ammonia Decomp\Reactions\nh3rxn-5\nh3rxn5-3000_Sub_003_coadded_30_pp_R12.spc</t>
  </si>
  <si>
    <t>C:\HTR\Ammonia Decomp\Reactions\nh3rxn-5\nh3rxn5-3001_Sub_003_coadded_28_pp_R12.spc</t>
  </si>
  <si>
    <t>C:\HTR\Ammonia Decomp\Reactions\nh3rxn-5\nh3rxn5-3002_Sub_003_coadded_30_pp_R12.spc</t>
  </si>
  <si>
    <t>C:\HTR\Ammonia Decomp\Reactions\nh3rxn-5\nh3rxn5-3500_Sub_003_coadded_25_pp_R12.spc</t>
  </si>
  <si>
    <t>C:\HTR\Ammonia Decomp\Reactions\nh3rxn-5\nh3rxn5-3501_Sub_004_coadded_27_pp_R12.spc</t>
  </si>
  <si>
    <t>C:\HTR\Ammonia Decomp\Reactions\nh3rxn-5\nh3rxn5-3502_Sub_002_coadded_27_pp_R12.spc</t>
  </si>
  <si>
    <t>C:\HTR\Ammonia Decomp\Reactions\nh3rxn-5\nh3rxn5-4000_Sub_009_coadded_24_pp_R12.spc</t>
  </si>
  <si>
    <t>C:\HTR\Ammonia Decomp\Reactions\nh3rxn-5\nh3rxn5-4001_Sub_003_coadded_30_pp_R12.spc</t>
  </si>
  <si>
    <t>C:\HTR\Ammonia Decomp\Reactions\nh3rxn-5\nh3rxn5-4002_Sub_004_coadded_29_pp_R12.spc</t>
  </si>
  <si>
    <t>C:\HTR\Ammonia Decomp\Reactions\nh3rxn-5\nh3rxn5-4500_Sub_002_coadded_27_pp_R12.spc</t>
  </si>
  <si>
    <t>C:\HTR\Ammonia Decomp\Reactions\nh3rxn-5\nh3rxn5-4501_Sub_004_coadded_29_pp_R12.spc</t>
  </si>
  <si>
    <t>C:\HTR\Ammonia Decomp\Reactions\nh3rxn-5\nh3rxn5-4502_Sub_002_coadded_31_pp_R12.spc</t>
  </si>
  <si>
    <t>C:\HTR\Ammonia Decomp\Reactions\nh3rxn-6\nh3rxn6-300d1_Sub_011_coadded_20_pp_R12.spc</t>
  </si>
  <si>
    <t>C:\HTR\Ammonia Decomp\Reactions\nh3rxn-6\nh3rxn6-300d2_Sub_001_coadded_30_pp_R12.spc</t>
  </si>
  <si>
    <t>C:\HTR\Ammonia Decomp\Reactions\nh3rxn-6\nh3rxn6-350d0_Sub_002_coadded_29_pp_R12.spc</t>
  </si>
  <si>
    <t>C:\HTR\Ammonia Decomp\Reactions\nh3rxn-6\nh3rxn6-350d1_Sub_002_coadded_31_pp_R12.spc</t>
  </si>
  <si>
    <t>C:\HTR\Ammonia Decomp\Reactions\nh3rxn-6\nh3rxn6-350d2_Sub_004_coadded_28_pp_R12.spc</t>
  </si>
  <si>
    <t>C:\HTR\Ammonia Decomp\Reactions\nh3rxn-6\nh3rxn6-400d0_Sub_002_coadded_26_pp_R12.spc</t>
  </si>
  <si>
    <t>C:\HTR\Ammonia Decomp\Reactions\nh3rxn-6\nh3rxn6-400d1_Sub_004_coadded_27_pp_R12.spc</t>
  </si>
  <si>
    <t>C:\HTR\Ammonia Decomp\Reactions\nh3rxn-6\nh3rxn6-400d2_Sub_003_coadded_30_pp_R12.spc</t>
  </si>
  <si>
    <t>C:\HTR\Ammonia Decomp\Reactions\nh3rxn-6\nh3rxn6-2500_Sub_002_coadded_30_pp_R12.spc</t>
  </si>
  <si>
    <t>C:\HTR\Ammonia Decomp\Reactions\nh3rxn-6\nh3rxn6-2501_Sub_003_coadded_30_pp_R12.spc</t>
  </si>
  <si>
    <t>C:\HTR\Ammonia Decomp\Reactions\nh3rxn-6\nh3rxn6-2502_Sub_003_coadded_30_pp_R12.spc</t>
  </si>
  <si>
    <t>C:\HTR\Ammonia Decomp\Reactions\nh3rxn-6\nh3rxn6-3002_Sub_015_coadded_18_pp_R12.spc</t>
  </si>
  <si>
    <t>C:\HTR\Ammonia Decomp\Reactions\nh3rxn-6\nh3rxn6-3500_Sub_002_coadded_31_pp_R12.spc</t>
  </si>
  <si>
    <t>C:\HTR\Ammonia Decomp\Reactions\nh3rxn-6\nh3rxn6-3501_Sub_001_coadded_32_pp_R12.spc</t>
  </si>
  <si>
    <t>C:\HTR\Ammonia Decomp\Reactions\nh3rxn-6\nh3rxn6-3502_Sub_003_coadded_26_pp_R12.spc</t>
  </si>
  <si>
    <t>C:\HTR\Ammonia Decomp\Reactions\nh3rxn-6\nh3rxn6-4000_Sub_004_coadded_29_pp_R12.spc</t>
  </si>
  <si>
    <t>C:\HTR\Ammonia Decomp\Reactions\nh3rxn-6\nh3rxn6-4001_Sub_004_coadded_29_pp_R12.spc</t>
  </si>
  <si>
    <t>C:\HTR\Ammonia Decomp\Reactions\nh3rxn-6\nh3rxn6-4502_Sub_014_coadded_19_pp_R12.spc</t>
  </si>
  <si>
    <t>C:\HTR\Ammonia Decomp\nh3-rxn7\nh3-rxn7-2500_Sub_004_coadded_29_pp_R12.spc</t>
  </si>
  <si>
    <t>C:\HTR\Ammonia Decomp\nh3-rxn7\nh3-rxn7-2501_Sub_004_coadded_29_pp_R12.spc</t>
  </si>
  <si>
    <t>C:\HTR\Ammonia Decomp\nh3-rxn7\nh3-rxn7-2502_Sub_003_coadded_30_pp_R12.spc</t>
  </si>
  <si>
    <t>C:\HTR\Ammonia Decomp\nh3-rxn7\nh3-rxn7-3000_Sub_002_coadded_27_pp_R12.spc</t>
  </si>
  <si>
    <t>C:\HTR\Ammonia Decomp\nh3-rxn7\nh3-rxn7-3001_Sub_002_coadded_31_pp_R12.spc</t>
  </si>
  <si>
    <t>C:\HTR\Ammonia Decomp\nh3-rxn7\nh3-rxn7-3002_Sub_003_coadded_30_pp_R12.spc</t>
  </si>
  <si>
    <t>C:\HTR\Ammonia Decomp\nh3-rxn7\nh3-rxn7-3500_Sub_002_coadded_26_pp_R12.spc</t>
  </si>
  <si>
    <t>C:\HTR\Ammonia Decomp\nh3-rxn7\nh3-rxn7-3501_Sub_004_coadded_23_pp_R12.spc</t>
  </si>
  <si>
    <t>C:\HTR\Ammonia Decomp\nh3-rxn7\nh3-rxn7-3502_Sub_003_coadded_28_pp_R12.spc</t>
  </si>
  <si>
    <t>C:\HTR\Ammonia Decomp\nh3-rxn7\nh3-rxn7-4000_Sub_003_coadded_26_pp_R12.spc</t>
  </si>
  <si>
    <t>C:\HTR\Ammonia Decomp\nh3-rxn7\nh3-rxn7-4001_Sub_003_coadded_30_pp_R12.spc</t>
  </si>
  <si>
    <t>C:\HTR\Ammonia Decomp\nh3-rxn7\nh3-rxn7-4002_Sub_004_coadded_29_pp_R12.spc</t>
  </si>
  <si>
    <t>C:\HTR\Ammonia Decomp\nh3-rxn7\nh3-rxn7-4500_Sub_005_coadded_28_pp_R12.spc</t>
  </si>
  <si>
    <t>C:\HTR\Ammonia Decomp\nh3-rxn7\nh3-rxn7-4501_Sub_002_coadded_26_pp_R12.spc</t>
  </si>
  <si>
    <t>C:\HTR\Ammonia Decomp\nh3-rxn7\nh3-rxn7-4502_Sub_004_coadded_29_pp_R12.spc</t>
  </si>
  <si>
    <t>C:\HTR\Ammonia Decomp\Reactions\nh3rxn-3\nh3rxn3-250d-0_Sub_001_coadded_32_pp_R13.spc</t>
  </si>
  <si>
    <t>C:\HTR\Ammonia Decomp\Reactions\nh3rxn-3\nh3rxn3-250d-1_Sub_004_coadded_27_pp_R13.spc</t>
  </si>
  <si>
    <t>C:\HTR\Ammonia Decomp\Reactions\nh3rxn-3\nh3rxn3-250dr-0_Sub_004_coadded_26_pp_R13.spc</t>
  </si>
  <si>
    <t>C:\HTR\Ammonia Decomp\Reactions\nh3rxn-3\nh3rxn3-250dr-1_Sub_003_coadded_25_pp_R13.spc</t>
  </si>
  <si>
    <t>C:\HTR\Ammonia Decomp\Reactions\nh3rxn-3\nh3rxn3-250dr-2_Sub_002_coadded_17_pp_R13.spc</t>
  </si>
  <si>
    <t>C:\HTR\Ammonia Decomp\Reactions\nh3rxn-3\rx3-250-0_Sub_002_coadded_31_pp_R13.spc</t>
  </si>
  <si>
    <t>C:\HTR\Ammonia Decomp\Reactions\nh3rxn-3\rx3-250-1_Sub_002_coadded_31_pp_R13.spc</t>
  </si>
  <si>
    <t>C:\HTR\Ammonia Decomp\Reactions\nh3rxn-3\rx3-250-2_Sub_004_coadded_29_pp_R13.spc</t>
  </si>
  <si>
    <t>C:\HTR\Ammonia Decomp\Reactions\nh3rxn-3\rx3-300-0_Sub_002_coadded_26_pp_R13.spc</t>
  </si>
  <si>
    <t>C:\HTR\Ammonia Decomp\Reactions\nh3rxn-3\rx3-300-1_Sub_003_coadded_30_pp_R13.spc</t>
  </si>
  <si>
    <t>C:\HTR\Ammonia Decomp\Reactions\nh3rxn-3\rx3-300-2_Sub_003_coadded_30_pp_R13.spc</t>
  </si>
  <si>
    <t>C:\HTR\Ammonia Decomp\Reactions\nh3rxn-3\rx3-300d-0_Sub_002_coadded_29_pp_R13.spc</t>
  </si>
  <si>
    <t>C:\HTR\Ammonia Decomp\Reactions\nh3rxn-3\rx3-300d-1_Sub_004_coadded_29_pp_R13.spc</t>
  </si>
  <si>
    <t>C:\HTR\Ammonia Decomp\Reactions\nh3rxn-3\rx3-300d-2_Sub_002_coadded_30_pp_R13.spc</t>
  </si>
  <si>
    <t>C:\HTR\Ammonia Decomp\Reactions\nh3rxn-3\rx3-350-0_Sub_002_coadded_17_pp_R13.spc</t>
  </si>
  <si>
    <t>C:\HTR\Ammonia Decomp\Reactions\nh3rxn-3\rx3-350-1_Sub_012_coadded_21_pp_R13.spc</t>
  </si>
  <si>
    <t>C:\HTR\Ammonia Decomp\Reactions\nh3rxn-3\rx3-350-2_Sub_004_coadded_29_pp_R13.spc</t>
  </si>
  <si>
    <t>C:\HTR\Ammonia Decomp\Reactions\nh3rxn-3\rx3-350d-0_Sub_003_coadded_30_pp_R13.spc</t>
  </si>
  <si>
    <t>C:\HTR\Ammonia Decomp\Reactions\nh3rxn-3\rx3-350d-1_Sub_004_coadded_29_pp_R13.spc</t>
  </si>
  <si>
    <t>C:\HTR\Ammonia Decomp\Reactions\nh3rxn-3\rx3-350d-2_Sub_003_coadded_30_pp_R13.spc</t>
  </si>
  <si>
    <t>C:\HTR\Ammonia Decomp\Reactions\nh3rxn-3\rx3-400-0_Sub_003_coadded_30_pp_R13.spc</t>
  </si>
  <si>
    <t>C:\HTR\Ammonia Decomp\Reactions\nh3rxn-3\rx3-400-1_Sub_002_coadded_31_pp_R13.spc</t>
  </si>
  <si>
    <t>C:\HTR\Ammonia Decomp\Reactions\nh3rxn-3\rx3-400-2_Sub_002_coadded_31_pp_R13.spc</t>
  </si>
  <si>
    <t>C:\HTR\Ammonia Decomp\Reactions\nh3rxn-3\rx3-450-0_Sub_002_coadded_31_pp_R13.spc</t>
  </si>
  <si>
    <t>C:\HTR\Ammonia Decomp\Reactions\nh3rxn-3\rx3-450-1_Sub_004_coadded_28_pp_R13.spc</t>
  </si>
  <si>
    <t>C:\HTR\Ammonia Decomp\Reactions\nh3rxn-3\rx3-450-2_Sub_002_coadded_31_pp_R13.spc</t>
  </si>
  <si>
    <t>C:\HTR\Ammonia Decomp\Reactions\nh3rxn-4\nh3rxn4-250C-0_Sub_004_coadded_26_pp_R13.spc</t>
  </si>
  <si>
    <t>C:\HTR\Ammonia Decomp\Reactions\nh3rxn-4\nh3rxn4-250C-1_Sub_003_coadded_30_pp_R13.spc</t>
  </si>
  <si>
    <t>C:\HTR\Ammonia Decomp\Reactions\nh3rxn-4\nh3rxn4-250C-2_Sub_004_coadded_29_pp_R13.spc</t>
  </si>
  <si>
    <t>C:\HTR\Ammonia Decomp\Reactions\nh3rxn-4\nh3rxn4-300C-0_Sub_004_coadded_25_pp_R13.spc</t>
  </si>
  <si>
    <t>C:\HTR\Ammonia Decomp\Reactions\nh3rxn-4\nh3rxn4-300C-1_Sub_003_coadded_29_pp_R13.spc</t>
  </si>
  <si>
    <t>C:\HTR\Ammonia Decomp\Reactions\nh3rxn-4\nh3rxn4-300C-2_Sub_003_coadded_30_pp_R13.spc</t>
  </si>
  <si>
    <t>C:\HTR\Ammonia Decomp\Reactions\nh3rxn-4\nh3rxn4-350C-0_Sub_002_coadded_30_pp_R13.spc</t>
  </si>
  <si>
    <t>C:\HTR\Ammonia Decomp\Reactions\nh3rxn-4\nh3rxn4-350C-1_Sub_002_coadded_31_pp_R13.spc</t>
  </si>
  <si>
    <t>C:\HTR\Ammonia Decomp\Reactions\nh3rxn-4\nh3rxn4-350C-2_Sub_003_coadded_30_pp_R13.spc</t>
  </si>
  <si>
    <t>C:\HTR\Ammonia Decomp\Reactions\nh3rxn-4\nh3rxn4-400C-0_Sub_002_coadded_29_pp_R13.spc</t>
  </si>
  <si>
    <t>C:\HTR\Ammonia Decomp\Reactions\nh3rxn-4\nh3rxn4-400C-1_Sub_004_coadded_25_pp_R13.spc</t>
  </si>
  <si>
    <t>C:\HTR\Ammonia Decomp\Reactions\nh3rxn-4\nh3rxn4-400C-2_Sub_004_coadded_29_pp_R13.spc</t>
  </si>
  <si>
    <t>C:\HTR\Ammonia Decomp\Reactions\nh3rxn-4\z4-450-0_Sub_004_coadded_28_pp_R13.spc</t>
  </si>
  <si>
    <t>C:\HTR\Ammonia Decomp\Reactions\nh3rxn-4\z4-450-1_Sub_004_coadded_29_pp_R13.spc</t>
  </si>
  <si>
    <t>C:\HTR\Ammonia Decomp\Reactions\nh3rxn-4\z4-450-2_Sub_004_coadded_29_pp_R13.spc</t>
  </si>
  <si>
    <t>C:\HTR\Ammonia Decomp\Reactions\nh3rxn-5\nh3rx5-150d0_Sub_002_coadded_31_pp_R13.spc</t>
  </si>
  <si>
    <t>C:\HTR\Ammonia Decomp\Reactions\nh3rxn-5\nh3rx5-150d1_Sub_003_coadded_27_pp_R13.spc</t>
  </si>
  <si>
    <t>C:\HTR\Ammonia Decomp\Reactions\nh3rxn-5\nh3rx5-150d2_Sub_003_coadded_30_pp_R13.spc</t>
  </si>
  <si>
    <t>C:\HTR\Ammonia Decomp\Reactions\nh3rxn-5\nh3rxn5-250d0_Sub_003_coadded_30_pp_R13.spc</t>
  </si>
  <si>
    <t>C:\HTR\Ammonia Decomp\Reactions\nh3rxn-5\nh3rxn5-250d1_Sub_002_coadded_31_pp_R13.spc</t>
  </si>
  <si>
    <t>C:\HTR\Ammonia Decomp\Reactions\nh3rxn-5\nh3rxn5-250d2_Sub_003_coadded_20_pp_R13.spc</t>
  </si>
  <si>
    <t>C:\HTR\Ammonia Decomp\Reactions\nh3rxn-5\nh3rxn5-300d0_Sub_004_coadded_25_pp_R13.spc</t>
  </si>
  <si>
    <t>C:\HTR\Ammonia Decomp\Reactions\nh3rxn-5\nh3rxn5-300d1_Sub_003_coadded_28_pp_R13.spc</t>
  </si>
  <si>
    <t>C:\HTR\Ammonia Decomp\Reactions\nh3rxn-5\nh3rxn5-350d0_Sub_004_coadded_24_pp_R13.spc</t>
  </si>
  <si>
    <t>C:\HTR\Ammonia Decomp\Reactions\nh3rxn-5\nh3rxn5-350d1_Sub_002_coadded_27_pp_R13.spc</t>
  </si>
  <si>
    <t>C:\HTR\Ammonia Decomp\Reactions\nh3rxn-5\nh3rxn5-350d2_Sub_003_coadded_30_pp_R13.spc</t>
  </si>
  <si>
    <t>C:\HTR\Ammonia Decomp\Reactions\nh3rxn-5\nh3rxn5-400d0_Sub_004_coadded_28_pp_R13.spc</t>
  </si>
  <si>
    <t>C:\HTR\Ammonia Decomp\Reactions\nh3rxn-5\nh3rxn5-400d1_Sub_004_coadded_29_pp_R13.spc</t>
  </si>
  <si>
    <t>C:\HTR\Ammonia Decomp\Reactions\nh3rxn-5\nh3rxn5-400d2_Sub_003_coadded_30_pp_R13.spc</t>
  </si>
  <si>
    <t>C:\HTR\Ammonia Decomp\Reactions\nh3rxn-5\nh3rxn5-2500_Sub_002_coadded_29_pp_R13.spc#1</t>
  </si>
  <si>
    <t>C:\HTR\Ammonia Decomp\Reactions\nh3rxn-5\nh3rxn5-2500_Sub_002_coadded_29_pp_R13.spc#2</t>
  </si>
  <si>
    <t>C:\HTR\Ammonia Decomp\Reactions\nh3rxn-5\nh3rxn5-2501_Sub_004_coadded_29_pp_R13.spc</t>
  </si>
  <si>
    <t>C:\HTR\Ammonia Decomp\Reactions\nh3rxn-5\nh3rxn5-2502_Sub_002_coadded_31_pp_R13.spc</t>
  </si>
  <si>
    <t>C:\HTR\Ammonia Decomp\Reactions\nh3rxn-5\nh3rxn5-3000_Sub_003_coadded_30_pp_R13.spc</t>
  </si>
  <si>
    <t>C:\HTR\Ammonia Decomp\Reactions\nh3rxn-5\nh3rxn5-3001_Sub_003_coadded_28_pp_R13.spc</t>
  </si>
  <si>
    <t>C:\HTR\Ammonia Decomp\Reactions\nh3rxn-5\nh3rxn5-3002_Sub_003_coadded_30_pp_R13.spc</t>
  </si>
  <si>
    <t>C:\HTR\Ammonia Decomp\Reactions\nh3rxn-5\nh3rxn5-3500_Sub_003_coadded_25_pp_R13.spc</t>
  </si>
  <si>
    <t>C:\HTR\Ammonia Decomp\Reactions\nh3rxn-5\nh3rxn5-3501_Sub_004_coadded_27_pp_R13.spc</t>
  </si>
  <si>
    <t>C:\HTR\Ammonia Decomp\Reactions\nh3rxn-5\nh3rxn5-3502_Sub_002_coadded_27_pp_R13.spc</t>
  </si>
  <si>
    <t>C:\HTR\Ammonia Decomp\Reactions\nh3rxn-5\nh3rxn5-4000_Sub_009_coadded_24_pp_R13.spc</t>
  </si>
  <si>
    <t>C:\HTR\Ammonia Decomp\Reactions\nh3rxn-5\nh3rxn5-4001_Sub_003_coadded_30_pp_R13.spc</t>
  </si>
  <si>
    <t>C:\HTR\Ammonia Decomp\Reactions\nh3rxn-5\nh3rxn5-4002_Sub_004_coadded_29_pp_R13.spc</t>
  </si>
  <si>
    <t>C:\HTR\Ammonia Decomp\Reactions\nh3rxn-5\nh3rxn5-4500_Sub_002_coadded_27_pp_R13.spc</t>
  </si>
  <si>
    <t>C:\HTR\Ammonia Decomp\Reactions\nh3rxn-5\nh3rxn5-4501_Sub_004_coadded_29_pp_R13.spc</t>
  </si>
  <si>
    <t>C:\HTR\Ammonia Decomp\Reactions\nh3rxn-5\nh3rxn5-4502_Sub_002_coadded_31_pp_R13.spc</t>
  </si>
  <si>
    <t>C:\HTR\Ammonia Decomp\Reactions\nh3rxn-6\nh3rxn6-300d1_Sub_011_coadded_20_pp_R13.spc</t>
  </si>
  <si>
    <t>C:\HTR\Ammonia Decomp\Reactions\nh3rxn-6\nh3rxn6-300d2_Sub_001_coadded_30_pp_R13.spc</t>
  </si>
  <si>
    <t>C:\HTR\Ammonia Decomp\Reactions\nh3rxn-6\nh3rxn6-350d0_Sub_002_coadded_29_pp_R13.spc</t>
  </si>
  <si>
    <t>C:\HTR\Ammonia Decomp\Reactions\nh3rxn-6\nh3rxn6-350d1_Sub_002_coadded_31_pp_R13.spc</t>
  </si>
  <si>
    <t>C:\HTR\Ammonia Decomp\Reactions\nh3rxn-6\nh3rxn6-350d2_Sub_004_coadded_28_pp_R13.spc</t>
  </si>
  <si>
    <t>C:\HTR\Ammonia Decomp\Reactions\nh3rxn-6\nh3rxn6-400d0_Sub_002_coadded_26_pp_R13.spc</t>
  </si>
  <si>
    <t>C:\HTR\Ammonia Decomp\Reactions\nh3rxn-6\nh3rxn6-400d1_Sub_004_coadded_27_pp_R13.spc</t>
  </si>
  <si>
    <t>C:\HTR\Ammonia Decomp\Reactions\nh3rxn-6\nh3rxn6-400d2_Sub_003_coadded_30_pp_R13.spc</t>
  </si>
  <si>
    <t>C:\HTR\Ammonia Decomp\Reactions\nh3rxn-6\nh3rxn6-2500_Sub_002_coadded_30_pp_R13.spc</t>
  </si>
  <si>
    <t>C:\HTR\Ammonia Decomp\Reactions\nh3rxn-6\nh3rxn6-2501_Sub_003_coadded_30_pp_R13.spc</t>
  </si>
  <si>
    <t>C:\HTR\Ammonia Decomp\Reactions\nh3rxn-6\nh3rxn6-2502_Sub_003_coadded_30_pp_R13.spc</t>
  </si>
  <si>
    <t>C:\HTR\Ammonia Decomp\Reactions\nh3rxn-6\nh3rxn6-3002_Sub_015_coadded_18_pp_R13.spc</t>
  </si>
  <si>
    <t>C:\HTR\Ammonia Decomp\Reactions\nh3rxn-6\nh3rxn6-3500_Sub_002_coadded_31_pp_R13.spc</t>
  </si>
  <si>
    <t>C:\HTR\Ammonia Decomp\Reactions\nh3rxn-6\nh3rxn6-3501_Sub_001_coadded_32_pp_R13.spc</t>
  </si>
  <si>
    <t>C:\HTR\Ammonia Decomp\Reactions\nh3rxn-6\nh3rxn6-3502_Sub_003_coadded_26_pp_R13.spc</t>
  </si>
  <si>
    <t>C:\HTR\Ammonia Decomp\Reactions\nh3rxn-6\nh3rxn6-4000_Sub_004_coadded_29_pp_R13.spc</t>
  </si>
  <si>
    <t>C:\HTR\Ammonia Decomp\Reactions\nh3rxn-6\nh3rxn6-4001_Sub_004_coadded_29_pp_R13.spc</t>
  </si>
  <si>
    <t>C:\HTR\Ammonia Decomp\Reactions\nh3rxn-6\nh3rxn6-4502_Sub_014_coadded_19_pp_R13.spc</t>
  </si>
  <si>
    <t>C:\HTR\Ammonia Decomp\nh3-rxn7\nh3-rxn7-2500_Sub_004_coadded_29_pp_R13.spc</t>
  </si>
  <si>
    <t>C:\HTR\Ammonia Decomp\nh3-rxn7\nh3-rxn7-2501_Sub_004_coadded_29_pp_R13.spc</t>
  </si>
  <si>
    <t>C:\HTR\Ammonia Decomp\nh3-rxn7\nh3-rxn7-2502_Sub_003_coadded_30_pp_R13.spc</t>
  </si>
  <si>
    <t>C:\HTR\Ammonia Decomp\nh3-rxn7\nh3-rxn7-3000_Sub_002_coadded_27_pp_R13.spc</t>
  </si>
  <si>
    <t>C:\HTR\Ammonia Decomp\nh3-rxn7\nh3-rxn7-3001_Sub_002_coadded_31_pp_R13.spc</t>
  </si>
  <si>
    <t>C:\HTR\Ammonia Decomp\nh3-rxn7\nh3-rxn7-3002_Sub_003_coadded_30_pp_R13.spc</t>
  </si>
  <si>
    <t>C:\HTR\Ammonia Decomp\nh3-rxn7\nh3-rxn7-3500_Sub_002_coadded_26_pp_R13.spc</t>
  </si>
  <si>
    <t>C:\HTR\Ammonia Decomp\nh3-rxn7\nh3-rxn7-3501_Sub_004_coadded_23_pp_R13.spc</t>
  </si>
  <si>
    <t>C:\HTR\Ammonia Decomp\nh3-rxn7\nh3-rxn7-3502_Sub_003_coadded_28_pp_R13.spc</t>
  </si>
  <si>
    <t>C:\HTR\Ammonia Decomp\nh3-rxn7\nh3-rxn7-4000_Sub_003_coadded_26_pp_R13.spc</t>
  </si>
  <si>
    <t>C:\HTR\Ammonia Decomp\nh3-rxn7\nh3-rxn7-4001_Sub_003_coadded_30_pp_R13.spc</t>
  </si>
  <si>
    <t>C:\HTR\Ammonia Decomp\nh3-rxn7\nh3-rxn7-4002_Sub_004_coadded_29_pp_R13.spc</t>
  </si>
  <si>
    <t>C:\HTR\Ammonia Decomp\nh3-rxn7\nh3-rxn7-4500_Sub_005_coadded_28_pp_R13.spc</t>
  </si>
  <si>
    <t>C:\HTR\Ammonia Decomp\nh3-rxn7\nh3-rxn7-4501_Sub_002_coadded_26_pp_R13.spc</t>
  </si>
  <si>
    <t>C:\HTR\Ammonia Decomp\nh3-rxn7\nh3-rxn7-4502_Sub_004_coadded_29_pp_R13.spc</t>
  </si>
  <si>
    <t>C:\HTR\Ammonia Decomp\Reactions\nh3rxn-3\nh3rxn3-250d-0_Sub_001_coadded_32_pp_R14.spc</t>
  </si>
  <si>
    <t>C:\HTR\Ammonia Decomp\Reactions\nh3rxn-3\nh3rxn3-250d-1_Sub_004_coadded_27_pp_R14.spc</t>
  </si>
  <si>
    <t>C:\HTR\Ammonia Decomp\Reactions\nh3rxn-3\nh3rxn3-250dr-0_Sub_004_coadded_26_pp_R14.spc</t>
  </si>
  <si>
    <t>C:\HTR\Ammonia Decomp\Reactions\nh3rxn-3\nh3rxn3-250dr-1_Sub_003_coadded_25_pp_R14.spc</t>
  </si>
  <si>
    <t>C:\HTR\Ammonia Decomp\Reactions\nh3rxn-3\nh3rxn3-250dr-2_Sub_002_coadded_17_pp_R14.spc</t>
  </si>
  <si>
    <t>C:\HTR\Ammonia Decomp\Reactions\nh3rxn-3\rx3-250-0_Sub_002_coadded_31_pp_R14.spc</t>
  </si>
  <si>
    <t>C:\HTR\Ammonia Decomp\Reactions\nh3rxn-3\rx3-250-1_Sub_002_coadded_31_pp_R14.spc</t>
  </si>
  <si>
    <t>C:\HTR\Ammonia Decomp\Reactions\nh3rxn-3\rx3-250-2_Sub_004_coadded_29_pp_R14.spc</t>
  </si>
  <si>
    <t>C:\HTR\Ammonia Decomp\Reactions\nh3rxn-3\rx3-300-0_Sub_002_coadded_26_pp_R14.spc</t>
  </si>
  <si>
    <t>C:\HTR\Ammonia Decomp\Reactions\nh3rxn-3\rx3-300-1_Sub_003_coadded_30_pp_R14.spc</t>
  </si>
  <si>
    <t>C:\HTR\Ammonia Decomp\Reactions\nh3rxn-3\rx3-300-2_Sub_003_coadded_30_pp_R14.spc</t>
  </si>
  <si>
    <t>C:\HTR\Ammonia Decomp\Reactions\nh3rxn-3\rx3-300d-0_Sub_002_coadded_29_pp_R14.spc</t>
  </si>
  <si>
    <t>C:\HTR\Ammonia Decomp\Reactions\nh3rxn-3\rx3-300d-1_Sub_004_coadded_29_pp_R14.spc</t>
  </si>
  <si>
    <t>C:\HTR\Ammonia Decomp\Reactions\nh3rxn-3\rx3-300d-2_Sub_002_coadded_30_pp_R14.spc</t>
  </si>
  <si>
    <t>C:\HTR\Ammonia Decomp\Reactions\nh3rxn-3\rx3-350-0_Sub_002_coadded_17_pp_R14.spc</t>
  </si>
  <si>
    <t>C:\HTR\Ammonia Decomp\Reactions\nh3rxn-3\rx3-350-1_Sub_012_coadded_21_pp_R14.spc</t>
  </si>
  <si>
    <t>C:\HTR\Ammonia Decomp\Reactions\nh3rxn-3\rx3-350-2_Sub_004_coadded_29_pp_R14.spc</t>
  </si>
  <si>
    <t>C:\HTR\Ammonia Decomp\Reactions\nh3rxn-3\rx3-350d-0_Sub_003_coadded_30_pp_R14.spc</t>
  </si>
  <si>
    <t>C:\HTR\Ammonia Decomp\Reactions\nh3rxn-3\rx3-350d-1_Sub_004_coadded_29_pp_R14.spc</t>
  </si>
  <si>
    <t>C:\HTR\Ammonia Decomp\Reactions\nh3rxn-3\rx3-350d-2_Sub_003_coadded_30_pp_R14.spc</t>
  </si>
  <si>
    <t>C:\HTR\Ammonia Decomp\Reactions\nh3rxn-3\rx3-400-0_Sub_003_coadded_30_pp_R14.spc</t>
  </si>
  <si>
    <t>C:\HTR\Ammonia Decomp\Reactions\nh3rxn-3\rx3-400-1_Sub_002_coadded_31_pp_R14.spc</t>
  </si>
  <si>
    <t>C:\HTR\Ammonia Decomp\Reactions\nh3rxn-3\rx3-400-2_Sub_002_coadded_31_pp_R14.spc</t>
  </si>
  <si>
    <t>C:\HTR\Ammonia Decomp\Reactions\nh3rxn-3\rx3-450-0_Sub_002_coadded_31_pp_R14.spc</t>
  </si>
  <si>
    <t>C:\HTR\Ammonia Decomp\Reactions\nh3rxn-3\rx3-450-1_Sub_004_coadded_28_pp_R14.spc</t>
  </si>
  <si>
    <t>C:\HTR\Ammonia Decomp\Reactions\nh3rxn-3\rx3-450-2_Sub_002_coadded_31_pp_R14.spc</t>
  </si>
  <si>
    <t>C:\HTR\Ammonia Decomp\Reactions\nh3rxn-4\nh3rxn4-250C-0_Sub_004_coadded_26_pp_R14.spc</t>
  </si>
  <si>
    <t>C:\HTR\Ammonia Decomp\Reactions\nh3rxn-4\nh3rxn4-250C-1_Sub_003_coadded_30_pp_R14.spc</t>
  </si>
  <si>
    <t>C:\HTR\Ammonia Decomp\Reactions\nh3rxn-4\nh3rxn4-250C-2_Sub_004_coadded_29_pp_R14.spc</t>
  </si>
  <si>
    <t>C:\HTR\Ammonia Decomp\Reactions\nh3rxn-4\nh3rxn4-300C-0_Sub_004_coadded_25_pp_R14.spc</t>
  </si>
  <si>
    <t>C:\HTR\Ammonia Decomp\Reactions\nh3rxn-4\nh3rxn4-300C-1_Sub_003_coadded_29_pp_R14.spc</t>
  </si>
  <si>
    <t>C:\HTR\Ammonia Decomp\Reactions\nh3rxn-4\nh3rxn4-300C-2_Sub_003_coadded_30_pp_R14.spc</t>
  </si>
  <si>
    <t>C:\HTR\Ammonia Decomp\Reactions\nh3rxn-4\nh3rxn4-350C-0_Sub_002_coadded_30_pp_R14.spc</t>
  </si>
  <si>
    <t>C:\HTR\Ammonia Decomp\Reactions\nh3rxn-4\nh3rxn4-350C-1_Sub_002_coadded_31_pp_R14.spc</t>
  </si>
  <si>
    <t>C:\HTR\Ammonia Decomp\Reactions\nh3rxn-4\nh3rxn4-350C-2_Sub_003_coadded_30_pp_R14.spc</t>
  </si>
  <si>
    <t>C:\HTR\Ammonia Decomp\Reactions\nh3rxn-4\nh3rxn4-400C-0_Sub_002_coadded_29_pp_R14.spc</t>
  </si>
  <si>
    <t>C:\HTR\Ammonia Decomp\Reactions\nh3rxn-4\nh3rxn4-400C-1_Sub_004_coadded_25_pp_R14.spc</t>
  </si>
  <si>
    <t>C:\HTR\Ammonia Decomp\Reactions\nh3rxn-4\z4-450-0_Sub_004_coadded_28_pp_R14.spc</t>
  </si>
  <si>
    <t>C:\HTR\Ammonia Decomp\Reactions\nh3rxn-4\z4-450-1_Sub_004_coadded_29_pp_R14.spc</t>
  </si>
  <si>
    <t>C:\HTR\Ammonia Decomp\Reactions\nh3rxn-4\z4-450-2_Sub_004_coadded_29_pp_R14.spc</t>
  </si>
  <si>
    <t>C:\HTR\Ammonia Decomp\Reactions\nh3rxn-5\nh3rx5-150d0_Sub_002_coadded_31_pp_R14.spc</t>
  </si>
  <si>
    <t>C:\HTR\Ammonia Decomp\Reactions\nh3rxn-5\nh3rx5-150d1_Sub_003_coadded_27_pp_R14.spc</t>
  </si>
  <si>
    <t>C:\HTR\Ammonia Decomp\Reactions\nh3rxn-5\nh3rx5-150d2_Sub_003_coadded_30_pp_R14.spc</t>
  </si>
  <si>
    <t>C:\HTR\Ammonia Decomp\Reactions\nh3rxn-5\nh3rxn5-250d0_Sub_003_coadded_30_pp_R14.spc</t>
  </si>
  <si>
    <t>C:\HTR\Ammonia Decomp\Reactions\nh3rxn-5\nh3rxn5-250d1_Sub_002_coadded_31_pp_R14.spc</t>
  </si>
  <si>
    <t>C:\HTR\Ammonia Decomp\Reactions\nh3rxn-5\nh3rxn5-250d2_Sub_003_coadded_20_pp_R14.spc</t>
  </si>
  <si>
    <t>C:\HTR\Ammonia Decomp\Reactions\nh3rxn-5\nh3rxn5-300d0_Sub_004_coadded_25_pp_R14.spc</t>
  </si>
  <si>
    <t>C:\HTR\Ammonia Decomp\Reactions\nh3rxn-5\nh3rxn5-300d1_Sub_003_coadded_28_pp_R14.spc</t>
  </si>
  <si>
    <t>C:\HTR\Ammonia Decomp\Reactions\nh3rxn-5\nh3rxn5-350d0_Sub_004_coadded_24_pp_R14.spc</t>
  </si>
  <si>
    <t>C:\HTR\Ammonia Decomp\Reactions\nh3rxn-5\nh3rxn5-350d1_Sub_002_coadded_27_pp_R14.spc</t>
  </si>
  <si>
    <t>C:\HTR\Ammonia Decomp\Reactions\nh3rxn-5\nh3rxn5-350d2_Sub_003_coadded_30_pp_R14.spc</t>
  </si>
  <si>
    <t>C:\HTR\Ammonia Decomp\Reactions\nh3rxn-5\nh3rxn5-400d0_Sub_004_coadded_28_pp_R14.spc</t>
  </si>
  <si>
    <t>C:\HTR\Ammonia Decomp\Reactions\nh3rxn-5\nh3rxn5-400d1_Sub_004_coadded_29_pp_R14.spc</t>
  </si>
  <si>
    <t>C:\HTR\Ammonia Decomp\Reactions\nh3rxn-5\nh3rxn5-400d2_Sub_003_coadded_30_pp_R14.spc</t>
  </si>
  <si>
    <t>C:\HTR\Ammonia Decomp\Reactions\nh3rxn-5\nh3rxn5-2500_Sub_002_coadded_29_pp_R14.spc#1</t>
  </si>
  <si>
    <t>C:\HTR\Ammonia Decomp\Reactions\nh3rxn-5\nh3rxn5-2500_Sub_002_coadded_29_pp_R14.spc#2</t>
  </si>
  <si>
    <t>C:\HTR\Ammonia Decomp\Reactions\nh3rxn-5\nh3rxn5-2501_Sub_004_coadded_29_pp_R14.spc</t>
  </si>
  <si>
    <t>C:\HTR\Ammonia Decomp\Reactions\nh3rxn-5\nh3rxn5-2502_Sub_002_coadded_31_pp_R14.spc</t>
  </si>
  <si>
    <t>C:\HTR\Ammonia Decomp\Reactions\nh3rxn-5\nh3rxn5-3000_Sub_003_coadded_30_pp_R14.spc</t>
  </si>
  <si>
    <t>C:\HTR\Ammonia Decomp\Reactions\nh3rxn-5\nh3rxn5-3001_Sub_003_coadded_28_pp_R14.spc</t>
  </si>
  <si>
    <t>C:\HTR\Ammonia Decomp\Reactions\nh3rxn-5\nh3rxn5-3002_Sub_003_coadded_30_pp_R14.spc</t>
  </si>
  <si>
    <t>C:\HTR\Ammonia Decomp\Reactions\nh3rxn-5\nh3rxn5-3500_Sub_003_coadded_25_pp_R14.spc</t>
  </si>
  <si>
    <t>C:\HTR\Ammonia Decomp\Reactions\nh3rxn-5\nh3rxn5-3501_Sub_004_coadded_27_pp_R14.spc</t>
  </si>
  <si>
    <t>C:\HTR\Ammonia Decomp\Reactions\nh3rxn-5\nh3rxn5-3502_Sub_002_coadded_27_pp_R14.spc</t>
  </si>
  <si>
    <t>C:\HTR\Ammonia Decomp\Reactions\nh3rxn-5\nh3rxn5-4000_Sub_009_coadded_24_pp_R14.spc</t>
  </si>
  <si>
    <t>C:\HTR\Ammonia Decomp\Reactions\nh3rxn-5\nh3rxn5-4001_Sub_003_coadded_30_pp_R14.spc</t>
  </si>
  <si>
    <t>C:\HTR\Ammonia Decomp\Reactions\nh3rxn-5\nh3rxn5-4002_Sub_004_coadded_29_pp_R14.spc</t>
  </si>
  <si>
    <t>C:\HTR\Ammonia Decomp\Reactions\nh3rxn-5\nh3rxn5-4500_Sub_002_coadded_27_pp_R14.spc</t>
  </si>
  <si>
    <t>C:\HTR\Ammonia Decomp\Reactions\nh3rxn-5\nh3rxn5-4501_Sub_004_coadded_29_pp_R14.spc</t>
  </si>
  <si>
    <t>C:\HTR\Ammonia Decomp\Reactions\nh3rxn-5\nh3rxn5-4502_Sub_002_coadded_31_pp_R14.spc</t>
  </si>
  <si>
    <t>C:\HTR\Ammonia Decomp\Reactions\nh3rxn-6\nh3rxn6-300d1_Sub_011_coadded_20_pp_R14.spc</t>
  </si>
  <si>
    <t>C:\HTR\Ammonia Decomp\Reactions\nh3rxn-6\nh3rxn6-300d2_Sub_001_coadded_30_pp_R14.spc</t>
  </si>
  <si>
    <t>C:\HTR\Ammonia Decomp\Reactions\nh3rxn-6\nh3rxn6-350d0_Sub_002_coadded_29_pp_R14.spc</t>
  </si>
  <si>
    <t>C:\HTR\Ammonia Decomp\Reactions\nh3rxn-6\nh3rxn6-350d1_Sub_002_coadded_31_pp_R14.spc</t>
  </si>
  <si>
    <t>C:\HTR\Ammonia Decomp\Reactions\nh3rxn-6\nh3rxn6-350d2_Sub_004_coadded_28_pp_R14.spc</t>
  </si>
  <si>
    <t>C:\HTR\Ammonia Decomp\Reactions\nh3rxn-6\nh3rxn6-400d0_Sub_002_coadded_26_pp_R14.spc</t>
  </si>
  <si>
    <t>C:\HTR\Ammonia Decomp\Reactions\nh3rxn-6\nh3rxn6-400d1_Sub_004_coadded_27_pp_R14.spc</t>
  </si>
  <si>
    <t>C:\HTR\Ammonia Decomp\Reactions\nh3rxn-6\nh3rxn6-400d2_Sub_003_coadded_30_pp_R14.spc</t>
  </si>
  <si>
    <t>C:\HTR\Ammonia Decomp\Reactions\nh3rxn-6\nh3rxn6-2500_Sub_002_coadded_30_pp_R14.spc</t>
  </si>
  <si>
    <t>C:\HTR\Ammonia Decomp\Reactions\nh3rxn-6\nh3rxn6-2501_Sub_003_coadded_30_pp_R14.spc</t>
  </si>
  <si>
    <t>C:\HTR\Ammonia Decomp\Reactions\nh3rxn-6\nh3rxn6-2502_Sub_003_coadded_30_pp_R14.spc</t>
  </si>
  <si>
    <t>C:\HTR\Ammonia Decomp\Reactions\nh3rxn-6\nh3rxn6-3002_Sub_015_coadded_18_pp_R14.spc</t>
  </si>
  <si>
    <t>C:\HTR\Ammonia Decomp\Reactions\nh3rxn-6\nh3rxn6-3500_Sub_002_coadded_31_pp_R14.spc</t>
  </si>
  <si>
    <t>C:\HTR\Ammonia Decomp\Reactions\nh3rxn-6\nh3rxn6-3501_Sub_001_coadded_32_pp_R14.spc</t>
  </si>
  <si>
    <t>C:\HTR\Ammonia Decomp\Reactions\nh3rxn-6\nh3rxn6-3502_Sub_003_coadded_26_pp_R14.spc</t>
  </si>
  <si>
    <t>C:\HTR\Ammonia Decomp\nh3-rxn7\nh3-rxn7-2500_Sub_004_coadded_29_pp_R14.spc</t>
  </si>
  <si>
    <t>C:\HTR\Ammonia Decomp\nh3-rxn7\nh3-rxn7-2501_Sub_004_coadded_29_pp_R14.spc</t>
  </si>
  <si>
    <t>C:\HTR\Ammonia Decomp\nh3-rxn7\nh3-rxn7-2502_Sub_003_coadded_30_pp_R14.spc</t>
  </si>
  <si>
    <t>C:\HTR\Ammonia Decomp\nh3-rxn7\nh3-rxn7-3000_Sub_002_coadded_27_pp_R14.spc</t>
  </si>
  <si>
    <t>C:\HTR\Ammonia Decomp\nh3-rxn7\nh3-rxn7-3001_Sub_002_coadded_31_pp_R14.spc</t>
  </si>
  <si>
    <t>C:\HTR\Ammonia Decomp\nh3-rxn7\nh3-rxn7-3002_Sub_003_coadded_30_pp_R14.spc</t>
  </si>
  <si>
    <t>C:\HTR\Ammonia Decomp\nh3-rxn7\nh3-rxn7-3500_Sub_002_coadded_26_pp_R14.spc</t>
  </si>
  <si>
    <t>C:\HTR\Ammonia Decomp\nh3-rxn7\nh3-rxn7-3501_Sub_004_coadded_23_pp_R14.spc</t>
  </si>
  <si>
    <t>C:\HTR\Ammonia Decomp\nh3-rxn7\nh3-rxn7-3502_Sub_003_coadded_28_pp_R14.spc</t>
  </si>
  <si>
    <t>C:\HTR\Ammonia Decomp\nh3-rxn7\nh3-rxn7-4000_Sub_003_coadded_26_pp_R14.spc</t>
  </si>
  <si>
    <t>C:\HTR\Ammonia Decomp\nh3-rxn7\nh3-rxn7-4001_Sub_003_coadded_30_pp_R14.spc</t>
  </si>
  <si>
    <t>C:\HTR\Ammonia Decomp\nh3-rxn7\nh3-rxn7-4002_Sub_004_coadded_29_pp_R14.spc</t>
  </si>
  <si>
    <t>C:\HTR\Ammonia Decomp\nh3-rxn7\nh3-rxn7-4500_Sub_005_coadded_28_pp_R14.spc</t>
  </si>
  <si>
    <t>C:\HTR\Ammonia Decomp\nh3-rxn7\nh3-rxn7-4501_Sub_002_coadded_26_pp_R14.spc</t>
  </si>
  <si>
    <t>C:\HTR\Ammonia Decomp\nh3-rxn7\nh3-rxn7-4502_Sub_004_coadded_29_pp_R14.spc</t>
  </si>
  <si>
    <t>Rxn</t>
  </si>
  <si>
    <t>Reactor</t>
  </si>
  <si>
    <t>Catalyst</t>
  </si>
  <si>
    <t>Weight (g)</t>
  </si>
  <si>
    <t>Total (sccm)</t>
  </si>
  <si>
    <t>He (sccm)</t>
  </si>
  <si>
    <t>NH3 actual (%)</t>
  </si>
  <si>
    <t>Space Velocity</t>
  </si>
  <si>
    <t>1/24/2018: Reduction: 500 ccm of 10% H2/He 450C</t>
  </si>
  <si>
    <t>15 3112 RuCuK</t>
  </si>
  <si>
    <t>Time</t>
  </si>
  <si>
    <t>t=</t>
  </si>
  <si>
    <t>Grab</t>
  </si>
  <si>
    <t>Condition</t>
  </si>
  <si>
    <t>16 2212 RuCuK</t>
  </si>
  <si>
    <t>Reduction- 450C</t>
  </si>
  <si>
    <t>blank</t>
  </si>
  <si>
    <t>-</t>
  </si>
  <si>
    <t>Heater 0</t>
  </si>
  <si>
    <t>Heater 1</t>
  </si>
  <si>
    <t>Heater 2</t>
  </si>
  <si>
    <t>29 3112 RuYK</t>
  </si>
  <si>
    <t>Heater 3</t>
  </si>
  <si>
    <t>30 2212 RuYK</t>
  </si>
  <si>
    <t>Stopped H2</t>
  </si>
  <si>
    <t>31 1312 RuYK</t>
  </si>
  <si>
    <t>Shut down furnaces</t>
  </si>
  <si>
    <t>Continue 1/25/2018</t>
  </si>
  <si>
    <t>33 3112 RuMgK</t>
  </si>
  <si>
    <t>Ran under He</t>
  </si>
  <si>
    <t>32 40.512 RuYK</t>
  </si>
  <si>
    <t>Heat to 250 C</t>
  </si>
  <si>
    <t>34 2212 RuMgK</t>
  </si>
  <si>
    <t>Channel 2 not much intensity from WinIR</t>
  </si>
  <si>
    <t>37 3112 RuMnK</t>
  </si>
  <si>
    <t>Alumina</t>
  </si>
  <si>
    <t>File</t>
  </si>
  <si>
    <t>Temperature</t>
  </si>
  <si>
    <t>LabView</t>
  </si>
  <si>
    <t>g/cm3</t>
  </si>
  <si>
    <t>250C</t>
  </si>
  <si>
    <t>He bkg (1)</t>
  </si>
  <si>
    <t>rx3-250</t>
  </si>
  <si>
    <t>Ammonia ON</t>
  </si>
  <si>
    <t>grabs (3)</t>
  </si>
  <si>
    <t>rx3-300</t>
  </si>
  <si>
    <t>300C</t>
  </si>
  <si>
    <t>rx3-350</t>
  </si>
  <si>
    <t>350C</t>
  </si>
  <si>
    <t>added LN2</t>
  </si>
  <si>
    <t>rx3-400</t>
  </si>
  <si>
    <t>400C</t>
  </si>
  <si>
    <t>rx3-450</t>
  </si>
  <si>
    <t>450C</t>
  </si>
  <si>
    <t>rx3-350d</t>
  </si>
  <si>
    <t>rx3-300d</t>
  </si>
  <si>
    <t>Do not use for R0-R3 (at 350C)</t>
  </si>
  <si>
    <t>STOP</t>
  </si>
  <si>
    <t>rx3-250d</t>
  </si>
  <si>
    <t>Heaters ON</t>
  </si>
  <si>
    <t>Test for 250oC</t>
  </si>
  <si>
    <t>rx3-250-dr</t>
  </si>
  <si>
    <t>1/29/2018-1/30/2018</t>
  </si>
  <si>
    <t>1/31/2018: Reduction: 600 ccm of 10% H2/He 450C</t>
  </si>
  <si>
    <t>38 2212 RuMnK</t>
  </si>
  <si>
    <t>39 1312 RuMnK</t>
  </si>
  <si>
    <t>Heat to 450C under He</t>
  </si>
  <si>
    <t>40 3112 RuNiK</t>
  </si>
  <si>
    <t>didn't run</t>
  </si>
  <si>
    <t>41 2212 RuNiK</t>
  </si>
  <si>
    <t>dead</t>
  </si>
  <si>
    <t>42 1312 RuNiK</t>
  </si>
  <si>
    <t>43 3112 RuCrK</t>
  </si>
  <si>
    <t>44 2212 RuCrK</t>
  </si>
  <si>
    <t>Adjust temps to 250C</t>
  </si>
  <si>
    <t>45 1312 RuCrK</t>
  </si>
  <si>
    <t>49 3112 RuWK</t>
  </si>
  <si>
    <t>50 2212 RuWK</t>
  </si>
  <si>
    <t>51 1312 RuWK</t>
  </si>
  <si>
    <t>55 3112 RuCaK</t>
  </si>
  <si>
    <t>56 2212 RuCaK</t>
  </si>
  <si>
    <t>He bkg (2)</t>
  </si>
  <si>
    <t>250-SS-20min</t>
  </si>
  <si>
    <t>test for SS time</t>
  </si>
  <si>
    <t>grab (1)</t>
  </si>
  <si>
    <t>250-SS-30min</t>
  </si>
  <si>
    <t>250-SS-40min</t>
  </si>
  <si>
    <t>rx4-250C</t>
  </si>
  <si>
    <t>rx4-300C</t>
  </si>
  <si>
    <t>rx4-350C</t>
  </si>
  <si>
    <t>rx4-400C</t>
  </si>
  <si>
    <t>rx4-450C</t>
  </si>
  <si>
    <t>ammonia off</t>
  </si>
  <si>
    <t>plugged</t>
  </si>
  <si>
    <t>Weight</t>
  </si>
  <si>
    <t>NH3 %</t>
  </si>
  <si>
    <t>112 22RuFe</t>
  </si>
  <si>
    <t>113 22RuNi</t>
  </si>
  <si>
    <t>114 22RuCo</t>
  </si>
  <si>
    <t>115 22RuMn</t>
  </si>
  <si>
    <t>116 22RuOs</t>
  </si>
  <si>
    <t>117 22RuZn</t>
  </si>
  <si>
    <t>118 22RuMo</t>
  </si>
  <si>
    <t>119 22RuRh</t>
  </si>
  <si>
    <t>57 1312 RuCak</t>
  </si>
  <si>
    <t>106 3112 RuInK</t>
  </si>
  <si>
    <t>107 2212 RuInK</t>
  </si>
  <si>
    <t>108 1312 RuInK</t>
  </si>
  <si>
    <t>58 3112 RuHfK</t>
  </si>
  <si>
    <t xml:space="preserve">2/15/17: </t>
  </si>
  <si>
    <t>labview</t>
  </si>
  <si>
    <t>nh3rxn6-bkg</t>
  </si>
  <si>
    <t>bkg He (1)</t>
  </si>
  <si>
    <t>nh3rxn6-2500</t>
  </si>
  <si>
    <t>grabs(3)</t>
  </si>
  <si>
    <t>nh3rxn6-3000</t>
  </si>
  <si>
    <t>nh3rxn6-3500</t>
  </si>
  <si>
    <t>nh3rxn6-4000</t>
  </si>
  <si>
    <t>redo</t>
  </si>
  <si>
    <t>LN2</t>
  </si>
  <si>
    <t>nh3rxn6-4500</t>
  </si>
  <si>
    <t>nh3rxn-400d0</t>
  </si>
  <si>
    <t>2/20/2018-2/21/2018</t>
  </si>
  <si>
    <t>2/21/2018: Reduction: 600 ccm of 10% H2/He 450C</t>
  </si>
  <si>
    <t>date</t>
  </si>
  <si>
    <t>59 2212 RuHfK</t>
  </si>
  <si>
    <t>60 1312 RuHfK</t>
  </si>
  <si>
    <t>Heat to 450C under N2</t>
  </si>
  <si>
    <t>120 22 RuPt</t>
  </si>
  <si>
    <t>121 22 RuHf</t>
  </si>
  <si>
    <t>Offset</t>
  </si>
  <si>
    <t>61 3112 RuScK</t>
  </si>
  <si>
    <t>62 2212 RuScK</t>
  </si>
  <si>
    <t>63 1312 RuScK</t>
  </si>
  <si>
    <t>rx7-2500</t>
  </si>
  <si>
    <t>rx7-3000</t>
  </si>
  <si>
    <t>rx7-3500</t>
  </si>
  <si>
    <t>rx7-4000</t>
  </si>
  <si>
    <t>got a little hot</t>
  </si>
  <si>
    <t>rx7-4500</t>
  </si>
  <si>
    <t>Conversion</t>
  </si>
  <si>
    <t>%</t>
  </si>
  <si>
    <t>avg conversion</t>
  </si>
  <si>
    <t>std deviation</t>
  </si>
  <si>
    <t>d</t>
  </si>
  <si>
    <t>avg. conv.</t>
  </si>
  <si>
    <t>avg %</t>
  </si>
  <si>
    <t>stdev.p</t>
  </si>
  <si>
    <t>conversion avg</t>
  </si>
  <si>
    <t>stdev</t>
  </si>
  <si>
    <t>avg. con</t>
  </si>
  <si>
    <t>57 1312 RuCaK</t>
  </si>
  <si>
    <t>112 22 RuFe</t>
  </si>
  <si>
    <t>113 22 RuNi</t>
  </si>
  <si>
    <t>114 22 RuCo</t>
  </si>
  <si>
    <t>115 22 RuMn</t>
  </si>
  <si>
    <t>116 22 RuOs</t>
  </si>
  <si>
    <t>117 22 RuZn</t>
  </si>
  <si>
    <t>118 22 RuMo</t>
  </si>
  <si>
    <t>119 22 RuRh</t>
  </si>
  <si>
    <t>122 22 RuIr</t>
  </si>
  <si>
    <t>123 22 RuY</t>
  </si>
  <si>
    <t>124 412 YK</t>
  </si>
  <si>
    <t>125 4 Y</t>
  </si>
  <si>
    <t>126 13 RuY</t>
  </si>
  <si>
    <t>25 4 Ru</t>
  </si>
  <si>
    <t>17 1312 RuCuK</t>
  </si>
  <si>
    <t>35 1312 RuMgK</t>
  </si>
  <si>
    <t>36 12 K</t>
  </si>
  <si>
    <t>64 3112 RuRhK</t>
  </si>
  <si>
    <t>20 412 RuK</t>
  </si>
  <si>
    <t>24 412 RuK</t>
  </si>
  <si>
    <t>21 412 RuK</t>
  </si>
  <si>
    <t>22 412 RuK</t>
  </si>
  <si>
    <t>RuK 5ml</t>
  </si>
  <si>
    <t>RuK 6ml</t>
  </si>
  <si>
    <t>RuK 8ml</t>
  </si>
  <si>
    <t>RuK 20ml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</si>
</sst>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F400]h:mm:ss\ AM/PM"/>
    <numFmt numFmtId="166" formatCode="0.0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1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/>
    <xf numFmtId="16" fontId="0" fillId="0" borderId="0" xfId="0" applyNumberFormat="1"/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20" fontId="0" fillId="4" borderId="5" xfId="0" applyNumberFormat="1" applyFill="1" applyBorder="1" applyAlignment="1">
      <alignment horizontal="center"/>
    </xf>
    <xf numFmtId="0" fontId="0" fillId="0" borderId="6" xfId="0" applyBorder="1"/>
    <xf numFmtId="0" fontId="0" fillId="0" borderId="0" xfId="0" applyAlignment="1"/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20" fontId="0" fillId="4" borderId="7" xfId="0" applyNumberFormat="1" applyFill="1" applyBorder="1" applyAlignment="1">
      <alignment horizontal="center"/>
    </xf>
    <xf numFmtId="0" fontId="2" fillId="0" borderId="0" xfId="0" applyFont="1" applyAlignmen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6" fontId="0" fillId="0" borderId="0" xfId="0" applyNumberFormat="1"/>
    <xf numFmtId="1" fontId="0" fillId="0" borderId="0" xfId="0" applyNumberFormat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/>
    <xf numFmtId="20" fontId="0" fillId="0" borderId="0" xfId="0" applyNumberFormat="1"/>
    <xf numFmtId="9" fontId="0" fillId="0" borderId="0" xfId="1" applyFont="1"/>
    <xf numFmtId="10" fontId="0" fillId="0" borderId="0" xfId="0" applyNumberFormat="1"/>
    <xf numFmtId="166" fontId="0" fillId="0" borderId="0" xfId="1" applyNumberFormat="1" applyFont="1"/>
    <xf numFmtId="0" fontId="2" fillId="0" borderId="0" xfId="0" applyNumberFormat="1" applyFont="1"/>
    <xf numFmtId="0" fontId="0" fillId="0" borderId="3" xfId="0" applyNumberFormat="1" applyFont="1" applyBorder="1" applyAlignment="1">
      <alignment horizontal="center" vertical="center" wrapText="1"/>
    </xf>
    <xf numFmtId="0" fontId="0" fillId="3" borderId="5" xfId="1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1" applyNumberFormat="1" applyFont="1"/>
    <xf numFmtId="167" fontId="0" fillId="0" borderId="0" xfId="0" applyNumberFormat="1"/>
    <xf numFmtId="14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workbookViewId="0">
      <selection activeCell="E17" sqref="E17"/>
    </sheetView>
  </sheetViews>
  <sheetFormatPr defaultColWidth="8.85546875" defaultRowHeight="15" x14ac:dyDescent="0.25"/>
  <cols>
    <col min="5" max="5" width="14.28515625" bestFit="1" customWidth="1"/>
  </cols>
  <sheetData>
    <row r="1" spans="1:16" x14ac:dyDescent="0.25">
      <c r="A1" s="4"/>
      <c r="B1" s="4"/>
      <c r="C1" s="4"/>
      <c r="D1" s="164">
        <v>42754</v>
      </c>
      <c r="E1" s="164"/>
      <c r="F1" s="16"/>
      <c r="G1" s="16"/>
      <c r="H1" s="16"/>
      <c r="I1" s="16"/>
      <c r="J1" s="16"/>
      <c r="K1" s="4"/>
      <c r="L1" s="4"/>
      <c r="M1" s="4"/>
      <c r="N1" s="4"/>
      <c r="O1" s="4"/>
      <c r="P1" s="4"/>
    </row>
    <row r="2" spans="1:16" ht="45" x14ac:dyDescent="0.25">
      <c r="A2" s="4" t="s">
        <v>1394</v>
      </c>
      <c r="B2" s="4">
        <v>3</v>
      </c>
      <c r="C2" s="4"/>
      <c r="D2" s="18" t="s">
        <v>1395</v>
      </c>
      <c r="E2" s="21" t="s">
        <v>1396</v>
      </c>
      <c r="F2" s="21" t="s">
        <v>1397</v>
      </c>
      <c r="G2" s="21" t="s">
        <v>1398</v>
      </c>
      <c r="H2" s="22" t="s">
        <v>1399</v>
      </c>
      <c r="I2" s="22" t="s">
        <v>1400</v>
      </c>
      <c r="J2" s="22" t="s">
        <v>1401</v>
      </c>
      <c r="K2" s="4"/>
      <c r="L2" s="167" t="s">
        <v>1402</v>
      </c>
      <c r="M2" s="167"/>
      <c r="N2" s="167"/>
      <c r="O2" s="167"/>
      <c r="P2" s="167"/>
    </row>
    <row r="3" spans="1:16" x14ac:dyDescent="0.25">
      <c r="A3" s="6">
        <v>43125</v>
      </c>
      <c r="B3" s="4"/>
      <c r="C3" s="4"/>
      <c r="D3" s="5">
        <v>0</v>
      </c>
      <c r="E3" s="24" t="s">
        <v>1403</v>
      </c>
      <c r="F3" s="25">
        <v>0.20100000000000001</v>
      </c>
      <c r="G3" s="25">
        <v>106.5</v>
      </c>
      <c r="H3" s="25">
        <v>95.79</v>
      </c>
      <c r="I3" s="26">
        <v>1.005633802816901</v>
      </c>
      <c r="J3" s="27">
        <v>2092.9104477611941</v>
      </c>
      <c r="K3" s="4"/>
      <c r="L3" s="4"/>
      <c r="M3" s="7" t="s">
        <v>1404</v>
      </c>
      <c r="N3" s="8" t="s">
        <v>1405</v>
      </c>
      <c r="O3" s="8" t="s">
        <v>1406</v>
      </c>
      <c r="P3" s="9" t="s">
        <v>1407</v>
      </c>
    </row>
    <row r="4" spans="1:16" x14ac:dyDescent="0.25">
      <c r="A4" s="6">
        <v>43126</v>
      </c>
      <c r="B4" s="4"/>
      <c r="C4" s="4"/>
      <c r="D4" s="5">
        <v>1</v>
      </c>
      <c r="E4" s="24" t="s">
        <v>1408</v>
      </c>
      <c r="F4" s="25">
        <v>0.2</v>
      </c>
      <c r="G4" s="25">
        <v>110.2</v>
      </c>
      <c r="H4" s="25">
        <v>98.63</v>
      </c>
      <c r="I4" s="26">
        <v>1.0499092558983671</v>
      </c>
      <c r="J4" s="27">
        <v>2176.4500000000003</v>
      </c>
      <c r="K4" s="4"/>
      <c r="L4" s="4"/>
      <c r="M4" s="10">
        <v>7.1527777777777787E-2</v>
      </c>
      <c r="N4" s="19">
        <v>0.31319444444444444</v>
      </c>
      <c r="O4" s="165" t="s">
        <v>1409</v>
      </c>
      <c r="P4" s="4"/>
    </row>
    <row r="5" spans="1:16" x14ac:dyDescent="0.25">
      <c r="A5" s="4"/>
      <c r="B5" s="4"/>
      <c r="C5" s="4"/>
      <c r="D5" s="5">
        <v>2</v>
      </c>
      <c r="E5" s="24" t="s">
        <v>1410</v>
      </c>
      <c r="F5" s="25" t="s">
        <v>1411</v>
      </c>
      <c r="G5" s="25">
        <v>112</v>
      </c>
      <c r="H5" s="25">
        <v>104.5</v>
      </c>
      <c r="I5" s="26">
        <v>1</v>
      </c>
      <c r="J5" s="27" t="e">
        <v>#VALUE!</v>
      </c>
      <c r="K5" s="4"/>
      <c r="L5" s="4" t="s">
        <v>1412</v>
      </c>
      <c r="M5" s="10"/>
      <c r="N5" s="11"/>
      <c r="O5" s="166"/>
      <c r="P5" s="5">
        <v>425</v>
      </c>
    </row>
    <row r="6" spans="1:16" x14ac:dyDescent="0.25">
      <c r="A6" s="4"/>
      <c r="B6" s="4"/>
      <c r="C6" s="4"/>
      <c r="D6" s="5">
        <v>3</v>
      </c>
      <c r="E6" s="24" t="s">
        <v>1560</v>
      </c>
      <c r="F6" s="25">
        <v>0.2</v>
      </c>
      <c r="G6" s="25">
        <v>119.2</v>
      </c>
      <c r="H6" s="25">
        <v>107.1</v>
      </c>
      <c r="I6" s="26">
        <v>1.0151006711409403</v>
      </c>
      <c r="J6" s="27">
        <v>2354.2000000000003</v>
      </c>
      <c r="K6" s="4"/>
      <c r="L6" s="4" t="s">
        <v>1413</v>
      </c>
      <c r="M6" s="14"/>
      <c r="N6" s="15"/>
      <c r="O6" s="15"/>
      <c r="P6" s="15">
        <v>462</v>
      </c>
    </row>
    <row r="7" spans="1:16" x14ac:dyDescent="0.25">
      <c r="A7" s="4"/>
      <c r="B7" s="4"/>
      <c r="C7" s="4"/>
      <c r="D7" s="5">
        <v>4</v>
      </c>
      <c r="E7" s="24" t="s">
        <v>1559</v>
      </c>
      <c r="F7" s="25">
        <v>0.2</v>
      </c>
      <c r="G7" s="25">
        <v>97.5</v>
      </c>
      <c r="H7" s="25">
        <v>87.23</v>
      </c>
      <c r="I7" s="26">
        <v>1.053333333333333</v>
      </c>
      <c r="J7" s="27">
        <v>1925.625</v>
      </c>
      <c r="K7" s="4"/>
      <c r="L7" s="4" t="s">
        <v>1414</v>
      </c>
      <c r="M7" s="14"/>
      <c r="N7" s="15"/>
      <c r="O7" s="15"/>
      <c r="P7" s="15">
        <v>475</v>
      </c>
    </row>
    <row r="8" spans="1:16" x14ac:dyDescent="0.25">
      <c r="A8" s="4"/>
      <c r="B8" s="4"/>
      <c r="C8" s="4"/>
      <c r="D8" s="5">
        <v>5</v>
      </c>
      <c r="E8" s="24" t="s">
        <v>1415</v>
      </c>
      <c r="F8" s="25">
        <v>0.2</v>
      </c>
      <c r="G8" s="25">
        <v>92.45</v>
      </c>
      <c r="H8" s="25">
        <v>81.760000000000005</v>
      </c>
      <c r="I8" s="26">
        <v>1.156300703082747</v>
      </c>
      <c r="J8" s="27">
        <v>1825.8875</v>
      </c>
      <c r="K8" s="4"/>
      <c r="L8" s="4" t="s">
        <v>1416</v>
      </c>
      <c r="M8" s="4"/>
      <c r="N8" s="4"/>
      <c r="O8" s="4"/>
      <c r="P8" s="5">
        <v>445</v>
      </c>
    </row>
    <row r="9" spans="1:16" x14ac:dyDescent="0.25">
      <c r="A9" s="4"/>
      <c r="B9" s="4"/>
      <c r="C9" s="4"/>
      <c r="D9" s="5">
        <v>6</v>
      </c>
      <c r="E9" s="24" t="s">
        <v>1417</v>
      </c>
      <c r="F9" s="25">
        <v>0.19900000000000001</v>
      </c>
      <c r="G9" s="25">
        <v>119.2</v>
      </c>
      <c r="H9" s="25">
        <v>97.81</v>
      </c>
      <c r="I9" s="26">
        <v>1.7944630872483225</v>
      </c>
      <c r="J9" s="27">
        <v>2366.0301507537688</v>
      </c>
      <c r="K9" s="4"/>
      <c r="L9" s="4"/>
      <c r="M9" s="10">
        <v>0.11875000000000001</v>
      </c>
      <c r="N9" s="11"/>
      <c r="O9" s="4" t="s">
        <v>1418</v>
      </c>
      <c r="P9" s="4"/>
    </row>
    <row r="10" spans="1:16" x14ac:dyDescent="0.25">
      <c r="A10" s="4"/>
      <c r="B10" s="4"/>
      <c r="C10" s="23"/>
      <c r="D10" s="5">
        <v>7</v>
      </c>
      <c r="E10" s="24" t="s">
        <v>1419</v>
      </c>
      <c r="F10" s="25">
        <v>0.2</v>
      </c>
      <c r="G10" s="25">
        <v>100.6</v>
      </c>
      <c r="H10" s="25">
        <v>83.97</v>
      </c>
      <c r="I10" s="26">
        <v>1.6530815109343935</v>
      </c>
      <c r="J10" s="27">
        <v>1986.85</v>
      </c>
      <c r="K10" s="4"/>
      <c r="L10" s="4"/>
      <c r="M10" s="10">
        <v>0.1277777777777778</v>
      </c>
      <c r="N10" s="4"/>
      <c r="O10" s="4" t="s">
        <v>1420</v>
      </c>
      <c r="P10" s="4"/>
    </row>
    <row r="11" spans="1:16" x14ac:dyDescent="0.25">
      <c r="A11" s="4"/>
      <c r="B11" s="4"/>
      <c r="C11" s="4"/>
      <c r="D11" s="5">
        <v>8</v>
      </c>
      <c r="E11" s="24" t="s">
        <v>1411</v>
      </c>
      <c r="F11" s="25" t="s">
        <v>1411</v>
      </c>
      <c r="G11" s="25" t="s">
        <v>1411</v>
      </c>
      <c r="H11" s="25" t="s">
        <v>1411</v>
      </c>
      <c r="I11" s="26" t="e">
        <v>#VALUE!</v>
      </c>
      <c r="J11" s="27" t="e">
        <v>#VALUE!</v>
      </c>
      <c r="K11" s="4"/>
      <c r="L11" s="4"/>
      <c r="M11" s="12"/>
      <c r="N11" s="4"/>
      <c r="O11" s="4" t="s">
        <v>1421</v>
      </c>
      <c r="P11" s="4"/>
    </row>
    <row r="12" spans="1:16" x14ac:dyDescent="0.25">
      <c r="A12" s="4"/>
      <c r="B12" s="4"/>
      <c r="C12" s="4"/>
      <c r="D12" s="5">
        <v>9</v>
      </c>
      <c r="E12" s="24" t="s">
        <v>1422</v>
      </c>
      <c r="F12" s="25">
        <v>0.2</v>
      </c>
      <c r="G12" s="25">
        <v>114.4</v>
      </c>
      <c r="H12" s="25">
        <v>102.4</v>
      </c>
      <c r="I12" s="26">
        <v>1.048951048951049</v>
      </c>
      <c r="J12" s="27">
        <v>2259.4</v>
      </c>
      <c r="K12" s="4"/>
      <c r="L12" s="12"/>
      <c r="M12" s="12">
        <v>0.375</v>
      </c>
      <c r="N12" s="4"/>
      <c r="O12" s="4" t="s">
        <v>1423</v>
      </c>
      <c r="P12" s="4"/>
    </row>
    <row r="13" spans="1:16" x14ac:dyDescent="0.25">
      <c r="A13" s="4"/>
      <c r="B13" s="4"/>
      <c r="C13" s="4"/>
      <c r="D13" s="5">
        <v>10</v>
      </c>
      <c r="E13" s="24" t="s">
        <v>1424</v>
      </c>
      <c r="F13" s="25">
        <v>0.2</v>
      </c>
      <c r="G13" s="25">
        <v>106.7</v>
      </c>
      <c r="H13" s="25">
        <v>90.74</v>
      </c>
      <c r="I13" s="26">
        <v>1.4957825679475174</v>
      </c>
      <c r="J13" s="27">
        <v>2107.3250000000003</v>
      </c>
      <c r="K13" s="4"/>
      <c r="L13" s="13"/>
      <c r="M13" s="12">
        <v>0.45277777777777778</v>
      </c>
      <c r="N13" s="4"/>
      <c r="O13" s="4" t="s">
        <v>1425</v>
      </c>
      <c r="P13" s="4"/>
    </row>
    <row r="14" spans="1:16" x14ac:dyDescent="0.25">
      <c r="A14" s="4"/>
      <c r="B14" s="4"/>
      <c r="C14" s="4"/>
      <c r="D14" s="5">
        <v>11</v>
      </c>
      <c r="E14" s="24" t="s">
        <v>1426</v>
      </c>
      <c r="F14" s="25">
        <v>0.2</v>
      </c>
      <c r="G14" s="25">
        <v>116.7</v>
      </c>
      <c r="H14" s="25">
        <v>104.4</v>
      </c>
      <c r="I14" s="26">
        <v>1.0539845758354753</v>
      </c>
      <c r="J14" s="27">
        <v>2304.8250000000003</v>
      </c>
      <c r="K14" s="4"/>
      <c r="L14" s="4"/>
      <c r="M14" s="4" t="s">
        <v>1427</v>
      </c>
      <c r="N14" s="4"/>
      <c r="O14" s="4"/>
      <c r="P14" s="4"/>
    </row>
    <row r="15" spans="1:16" x14ac:dyDescent="0.25">
      <c r="A15" s="4"/>
      <c r="B15" s="4"/>
      <c r="C15" s="4"/>
      <c r="D15" s="5">
        <v>12</v>
      </c>
      <c r="E15" s="24" t="s">
        <v>1561</v>
      </c>
      <c r="F15" s="25">
        <v>0.19900000000000001</v>
      </c>
      <c r="G15" s="25">
        <v>110.2</v>
      </c>
      <c r="H15" s="25">
        <v>94.98</v>
      </c>
      <c r="I15" s="26">
        <v>1.3811252268602541</v>
      </c>
      <c r="J15" s="27">
        <v>2187.3869346733668</v>
      </c>
      <c r="K15" s="4"/>
      <c r="L15" s="4"/>
      <c r="M15" s="4"/>
      <c r="N15" s="4"/>
      <c r="O15" s="4"/>
      <c r="P15" s="4"/>
    </row>
    <row r="16" spans="1:16" x14ac:dyDescent="0.25">
      <c r="A16" s="4"/>
      <c r="B16" s="4"/>
      <c r="C16" s="4"/>
      <c r="D16" s="5">
        <v>13</v>
      </c>
      <c r="E16" s="24" t="s">
        <v>1562</v>
      </c>
      <c r="F16" s="25">
        <v>0.2</v>
      </c>
      <c r="G16" s="25">
        <v>118.3</v>
      </c>
      <c r="H16" s="25">
        <v>106.2</v>
      </c>
      <c r="I16" s="26">
        <v>1.022823330515638</v>
      </c>
      <c r="J16" s="27">
        <v>2336.4250000000002</v>
      </c>
      <c r="K16" s="4"/>
      <c r="L16" s="4"/>
      <c r="M16" s="4"/>
      <c r="N16" s="4"/>
      <c r="O16" s="4"/>
      <c r="P16" s="4"/>
    </row>
    <row r="17" spans="1:16" x14ac:dyDescent="0.25">
      <c r="A17" s="4"/>
      <c r="B17" s="4"/>
      <c r="C17" s="4"/>
      <c r="D17" s="5">
        <v>14</v>
      </c>
      <c r="E17" s="24" t="s">
        <v>1428</v>
      </c>
      <c r="F17" s="25">
        <v>0.2</v>
      </c>
      <c r="G17" s="25">
        <v>103.7</v>
      </c>
      <c r="H17" s="25">
        <v>93.65</v>
      </c>
      <c r="I17" s="26">
        <v>0.96914175506268052</v>
      </c>
      <c r="J17" s="27">
        <v>2048.0750000000003</v>
      </c>
      <c r="K17" s="4"/>
      <c r="L17" s="4"/>
      <c r="M17" s="3"/>
      <c r="N17" s="3"/>
      <c r="O17" s="3"/>
      <c r="P17" s="3"/>
    </row>
    <row r="18" spans="1:16" x14ac:dyDescent="0.25">
      <c r="A18" s="4"/>
      <c r="B18" s="4"/>
      <c r="C18" s="4"/>
      <c r="D18" s="5">
        <v>15</v>
      </c>
      <c r="E18" s="24" t="s">
        <v>1411</v>
      </c>
      <c r="F18" s="25" t="s">
        <v>1411</v>
      </c>
      <c r="G18" s="25" t="s">
        <v>1411</v>
      </c>
      <c r="H18" s="25" t="s">
        <v>1411</v>
      </c>
      <c r="I18" s="26" t="e">
        <v>#VALUE!</v>
      </c>
      <c r="J18" s="27" t="e">
        <v>#VALUE!</v>
      </c>
      <c r="K18" s="4"/>
      <c r="L18" s="31"/>
      <c r="M18" s="3"/>
      <c r="N18" s="3"/>
      <c r="O18" s="3"/>
      <c r="P18" s="3"/>
    </row>
    <row r="19" spans="1:16" x14ac:dyDescent="0.25">
      <c r="A19" s="4"/>
      <c r="B19" s="4"/>
      <c r="C19" s="4"/>
      <c r="D19" s="4"/>
      <c r="E19" s="5"/>
      <c r="F19" s="5"/>
      <c r="G19" s="5"/>
      <c r="H19" s="5"/>
      <c r="I19" s="5"/>
      <c r="J19" s="5"/>
      <c r="K19" s="4"/>
      <c r="L19" s="4"/>
      <c r="M19" s="3"/>
      <c r="N19" s="3"/>
      <c r="O19" s="3"/>
      <c r="P19" s="3"/>
    </row>
    <row r="20" spans="1:16" x14ac:dyDescent="0.25">
      <c r="A20" s="4" t="s">
        <v>1429</v>
      </c>
      <c r="B20" s="4">
        <v>3.95</v>
      </c>
      <c r="C20" s="4"/>
      <c r="D20" s="4"/>
      <c r="E20" s="4"/>
      <c r="F20" s="20" t="s">
        <v>1430</v>
      </c>
      <c r="G20" s="20" t="s">
        <v>1431</v>
      </c>
      <c r="H20" s="17"/>
      <c r="I20" s="17" t="s">
        <v>1404</v>
      </c>
      <c r="J20" s="17" t="s">
        <v>1432</v>
      </c>
      <c r="K20" s="4"/>
      <c r="L20" s="4"/>
      <c r="M20" s="3"/>
      <c r="N20" s="3"/>
      <c r="O20" s="3"/>
      <c r="P20" s="3"/>
    </row>
    <row r="21" spans="1:16" ht="30" x14ac:dyDescent="0.25">
      <c r="A21" s="4" t="s">
        <v>1433</v>
      </c>
      <c r="B21" s="4"/>
      <c r="C21" s="4"/>
      <c r="D21" s="4"/>
      <c r="E21" s="4"/>
      <c r="F21" s="33"/>
      <c r="G21" s="33" t="s">
        <v>1434</v>
      </c>
      <c r="H21" s="34" t="s">
        <v>1435</v>
      </c>
      <c r="I21" s="35">
        <v>0.47083333333333338</v>
      </c>
      <c r="J21" s="33"/>
      <c r="K21" s="4"/>
      <c r="L21" s="4"/>
      <c r="M21" s="3"/>
      <c r="N21" s="3"/>
      <c r="O21" s="3"/>
      <c r="P21" s="3"/>
    </row>
    <row r="22" spans="1:16" ht="30" x14ac:dyDescent="0.25">
      <c r="A22" s="4"/>
      <c r="B22" s="4"/>
      <c r="C22" s="4"/>
      <c r="D22" s="4"/>
      <c r="E22" s="4"/>
      <c r="F22" s="28" t="s">
        <v>1436</v>
      </c>
      <c r="G22" s="28" t="s">
        <v>1434</v>
      </c>
      <c r="H22" s="29" t="s">
        <v>1437</v>
      </c>
      <c r="I22" s="30">
        <v>0.4770833333333333</v>
      </c>
      <c r="J22" s="30">
        <v>0.31597222222222221</v>
      </c>
      <c r="K22" s="4"/>
      <c r="L22" s="4"/>
      <c r="M22" s="3"/>
      <c r="N22" s="3"/>
      <c r="O22" s="3"/>
      <c r="P22" s="3"/>
    </row>
    <row r="23" spans="1:16" x14ac:dyDescent="0.25">
      <c r="A23" s="4"/>
      <c r="B23" s="4"/>
      <c r="C23" s="4"/>
      <c r="D23" s="4"/>
      <c r="E23" s="4"/>
      <c r="F23" s="28"/>
      <c r="G23" s="28"/>
      <c r="H23" s="28" t="s">
        <v>1438</v>
      </c>
      <c r="I23" s="30">
        <v>0.51388888888888895</v>
      </c>
      <c r="J23" s="30">
        <v>0.3527777777777778</v>
      </c>
      <c r="K23" s="4"/>
      <c r="L23" s="4"/>
      <c r="M23" s="3"/>
      <c r="N23" s="3"/>
      <c r="O23" s="3"/>
      <c r="P23" s="3"/>
    </row>
    <row r="24" spans="1:16" x14ac:dyDescent="0.25">
      <c r="A24" s="4"/>
      <c r="B24" s="4"/>
      <c r="C24" s="4"/>
      <c r="D24" s="4"/>
      <c r="E24" s="4"/>
      <c r="F24" s="28" t="s">
        <v>1439</v>
      </c>
      <c r="G24" s="28" t="s">
        <v>1440</v>
      </c>
      <c r="H24" s="28"/>
      <c r="I24" s="30">
        <v>0.51527777777777783</v>
      </c>
      <c r="J24" s="30">
        <v>0.35486111111111113</v>
      </c>
      <c r="K24" s="4"/>
      <c r="L24" s="4"/>
      <c r="M24" s="3"/>
      <c r="N24" s="3"/>
      <c r="O24" s="3"/>
      <c r="P24" s="3"/>
    </row>
    <row r="25" spans="1:16" x14ac:dyDescent="0.25">
      <c r="A25" s="4"/>
      <c r="B25" s="4"/>
      <c r="C25" s="4"/>
      <c r="D25" s="4"/>
      <c r="E25" s="4"/>
      <c r="F25" s="28"/>
      <c r="G25" s="28"/>
      <c r="H25" s="28" t="s">
        <v>1438</v>
      </c>
      <c r="I25" s="30">
        <v>0.53749999999999998</v>
      </c>
      <c r="J25" s="30">
        <v>0.37777777777777777</v>
      </c>
      <c r="K25" s="4"/>
      <c r="L25" s="4"/>
      <c r="M25" s="3"/>
      <c r="N25" s="3"/>
      <c r="O25" s="3"/>
      <c r="P25" s="3"/>
    </row>
    <row r="26" spans="1:16" x14ac:dyDescent="0.25">
      <c r="A26" s="4"/>
      <c r="B26" s="4"/>
      <c r="C26" s="4"/>
      <c r="D26" s="4"/>
      <c r="E26" s="4"/>
      <c r="F26" s="28" t="s">
        <v>1441</v>
      </c>
      <c r="G26" s="28" t="s">
        <v>1442</v>
      </c>
      <c r="H26" s="28"/>
      <c r="I26" s="30">
        <v>0.54027777777777775</v>
      </c>
      <c r="J26" s="30"/>
      <c r="K26" s="4"/>
      <c r="L26" s="4"/>
      <c r="M26" s="3"/>
      <c r="N26" s="3"/>
      <c r="O26" s="3"/>
      <c r="P26" s="3"/>
    </row>
    <row r="27" spans="1:16" x14ac:dyDescent="0.25">
      <c r="A27" s="4"/>
      <c r="B27" s="4"/>
      <c r="C27" s="4"/>
      <c r="D27" s="4"/>
      <c r="E27" s="4"/>
      <c r="F27" s="28"/>
      <c r="G27" s="28"/>
      <c r="H27" s="28" t="s">
        <v>1443</v>
      </c>
      <c r="I27" s="30">
        <v>5.8333333333333327E-2</v>
      </c>
      <c r="J27" s="30">
        <v>0.39930555555555558</v>
      </c>
      <c r="K27" s="4"/>
      <c r="L27" s="4"/>
      <c r="M27" s="3"/>
      <c r="N27" s="3"/>
      <c r="O27" s="3"/>
      <c r="P27" s="3"/>
    </row>
    <row r="28" spans="1:16" x14ac:dyDescent="0.25">
      <c r="A28" s="4"/>
      <c r="B28" s="4"/>
      <c r="C28" s="4"/>
      <c r="D28" s="4"/>
      <c r="E28" s="4"/>
      <c r="F28" s="28"/>
      <c r="G28" s="28"/>
      <c r="H28" s="28" t="s">
        <v>1438</v>
      </c>
      <c r="I28" s="30">
        <v>6.7361111111111108E-2</v>
      </c>
      <c r="J28" s="30">
        <v>0.40833333333333338</v>
      </c>
      <c r="K28" s="4"/>
      <c r="L28" s="4"/>
      <c r="M28" s="3"/>
      <c r="N28" s="3"/>
      <c r="O28" s="3"/>
      <c r="P28" s="3"/>
    </row>
    <row r="29" spans="1:16" x14ac:dyDescent="0.25">
      <c r="A29" s="4"/>
      <c r="B29" s="4"/>
      <c r="C29" s="4"/>
      <c r="D29" s="4"/>
      <c r="E29" s="4"/>
      <c r="F29" s="28" t="s">
        <v>1444</v>
      </c>
      <c r="G29" s="28" t="s">
        <v>1445</v>
      </c>
      <c r="H29" s="28"/>
      <c r="I29" s="30">
        <v>6.8749999999999992E-2</v>
      </c>
      <c r="J29" s="30">
        <v>0.41041666666666665</v>
      </c>
      <c r="K29" s="4"/>
      <c r="L29" s="4"/>
      <c r="M29" s="3"/>
      <c r="N29" s="3"/>
      <c r="O29" s="3"/>
      <c r="P29" s="3"/>
    </row>
    <row r="30" spans="1:16" x14ac:dyDescent="0.25">
      <c r="A30" s="4"/>
      <c r="B30" s="4"/>
      <c r="C30" s="4"/>
      <c r="D30" s="4"/>
      <c r="E30" s="4"/>
      <c r="F30" s="28"/>
      <c r="G30" s="28"/>
      <c r="H30" s="28" t="s">
        <v>1438</v>
      </c>
      <c r="I30" s="30">
        <v>8.4722222222222213E-2</v>
      </c>
      <c r="J30" s="30">
        <v>0.42569444444444443</v>
      </c>
      <c r="K30" s="4"/>
      <c r="L30" s="4"/>
      <c r="M30" s="3"/>
      <c r="N30" s="3"/>
      <c r="O30" s="3"/>
      <c r="P30" s="3"/>
    </row>
    <row r="31" spans="1:16" x14ac:dyDescent="0.25">
      <c r="A31" s="4"/>
      <c r="B31" s="4"/>
      <c r="C31" s="4"/>
      <c r="D31" s="4"/>
      <c r="E31" s="4"/>
      <c r="F31" s="28" t="s">
        <v>1446</v>
      </c>
      <c r="G31" s="28" t="s">
        <v>1447</v>
      </c>
      <c r="H31" s="28"/>
      <c r="I31" s="30">
        <v>8.819444444444445E-2</v>
      </c>
      <c r="J31" s="30">
        <v>0.4291666666666667</v>
      </c>
      <c r="K31" s="4"/>
      <c r="L31" s="4"/>
      <c r="M31" s="3"/>
      <c r="N31" s="3"/>
      <c r="O31" s="3"/>
      <c r="P31" s="3"/>
    </row>
    <row r="32" spans="1:16" x14ac:dyDescent="0.25">
      <c r="A32" s="4"/>
      <c r="B32" s="4"/>
      <c r="C32" s="4"/>
      <c r="D32" s="4"/>
      <c r="E32" s="5"/>
      <c r="F32" s="28"/>
      <c r="G32" s="28"/>
      <c r="H32" s="28" t="s">
        <v>1438</v>
      </c>
      <c r="I32" s="30">
        <v>0.1076388888888889</v>
      </c>
      <c r="J32" s="30">
        <v>0.44930555555555557</v>
      </c>
      <c r="K32" s="4"/>
      <c r="L32" s="4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5"/>
      <c r="F33" s="28" t="s">
        <v>1448</v>
      </c>
      <c r="G33" s="28" t="s">
        <v>1442</v>
      </c>
      <c r="H33" s="28"/>
      <c r="I33" s="30">
        <v>0.10972222222222222</v>
      </c>
      <c r="J33" s="30">
        <v>0.45208333333333334</v>
      </c>
      <c r="K33" s="4"/>
      <c r="L33" s="4"/>
      <c r="M33" s="4"/>
      <c r="N33" s="4"/>
      <c r="O33" s="3"/>
      <c r="P33" s="3"/>
    </row>
    <row r="34" spans="1:16" x14ac:dyDescent="0.25">
      <c r="A34" s="3"/>
      <c r="B34" s="3"/>
      <c r="C34" s="3"/>
      <c r="D34" s="3"/>
      <c r="E34" s="5"/>
      <c r="F34" s="28"/>
      <c r="G34" s="28"/>
      <c r="H34" s="28" t="s">
        <v>1438</v>
      </c>
      <c r="I34" s="30">
        <v>0.12013888888888889</v>
      </c>
      <c r="J34" s="30">
        <v>0.26458333333333334</v>
      </c>
      <c r="K34" s="4"/>
      <c r="L34" s="4"/>
      <c r="M34" s="4"/>
      <c r="N34" s="4"/>
      <c r="O34" s="3"/>
      <c r="P34" s="3"/>
    </row>
    <row r="35" spans="1:16" x14ac:dyDescent="0.25">
      <c r="A35" s="3"/>
      <c r="B35" s="3"/>
      <c r="C35" s="3"/>
      <c r="D35" s="3"/>
      <c r="E35" s="5"/>
      <c r="F35" s="28" t="s">
        <v>1449</v>
      </c>
      <c r="G35" s="28" t="s">
        <v>1440</v>
      </c>
      <c r="H35" s="28"/>
      <c r="I35" s="30">
        <v>0.12291666666666667</v>
      </c>
      <c r="J35" s="30">
        <v>0.46458333333333335</v>
      </c>
      <c r="K35" s="4"/>
      <c r="L35" s="4"/>
      <c r="M35" s="4"/>
      <c r="N35" s="4"/>
      <c r="O35" s="3"/>
      <c r="P35" s="3"/>
    </row>
    <row r="36" spans="1:16" x14ac:dyDescent="0.25">
      <c r="A36" s="3"/>
      <c r="B36" s="3"/>
      <c r="C36" s="3"/>
      <c r="D36" s="3"/>
      <c r="E36" s="5"/>
      <c r="F36" s="28"/>
      <c r="G36" s="28"/>
      <c r="H36" s="28" t="s">
        <v>1438</v>
      </c>
      <c r="I36" s="30">
        <v>0.13819444444444443</v>
      </c>
      <c r="J36" s="30">
        <v>0.48125000000000001</v>
      </c>
      <c r="K36" s="4"/>
      <c r="L36" s="36" t="s">
        <v>1450</v>
      </c>
      <c r="M36" s="36"/>
      <c r="N36" s="32"/>
      <c r="O36" s="3"/>
      <c r="P36" s="3"/>
    </row>
    <row r="37" spans="1:16" x14ac:dyDescent="0.25">
      <c r="A37" s="3"/>
      <c r="B37" s="3"/>
      <c r="C37" s="3"/>
      <c r="D37" s="3"/>
      <c r="E37" s="5"/>
      <c r="F37" s="28"/>
      <c r="G37" s="28"/>
      <c r="H37" s="28" t="s">
        <v>1451</v>
      </c>
      <c r="I37" s="30">
        <v>0.14097222222222222</v>
      </c>
      <c r="J37" s="28"/>
      <c r="K37" s="4"/>
      <c r="L37" s="4"/>
      <c r="M37" s="4"/>
      <c r="N37" s="4"/>
      <c r="O37" s="3"/>
      <c r="P37" s="3"/>
    </row>
    <row r="38" spans="1:16" x14ac:dyDescent="0.25">
      <c r="A38" s="3"/>
      <c r="B38" s="3"/>
      <c r="C38" s="3"/>
      <c r="D38" s="3"/>
      <c r="E38" s="4"/>
      <c r="F38" s="28" t="s">
        <v>1452</v>
      </c>
      <c r="G38" s="28" t="s">
        <v>1434</v>
      </c>
      <c r="H38" s="28" t="s">
        <v>1453</v>
      </c>
      <c r="I38" s="30">
        <v>0.16805555555555554</v>
      </c>
      <c r="J38" s="28"/>
      <c r="K38" s="4"/>
      <c r="L38" s="4" t="s">
        <v>1454</v>
      </c>
      <c r="M38" s="4"/>
      <c r="N38" s="4"/>
      <c r="O38" s="3"/>
      <c r="P38" s="3"/>
    </row>
    <row r="39" spans="1:16" x14ac:dyDescent="0.25">
      <c r="A39" s="3"/>
      <c r="B39" s="3"/>
      <c r="C39" s="3"/>
      <c r="D39" s="3"/>
      <c r="E39" s="4"/>
      <c r="F39" s="28"/>
      <c r="G39" s="28"/>
      <c r="H39" s="28" t="s">
        <v>1437</v>
      </c>
      <c r="I39" s="30">
        <v>0.17986111111111111</v>
      </c>
      <c r="J39" s="28"/>
      <c r="K39" s="4"/>
      <c r="L39" s="4"/>
      <c r="M39" s="4"/>
      <c r="N39" s="4"/>
      <c r="O39" s="3"/>
      <c r="P39" s="3"/>
    </row>
    <row r="40" spans="1:16" x14ac:dyDescent="0.25">
      <c r="A40" s="3"/>
      <c r="B40" s="3"/>
      <c r="C40" s="3"/>
      <c r="D40" s="3"/>
      <c r="E40" s="4"/>
      <c r="F40" s="28"/>
      <c r="G40" s="28"/>
      <c r="H40" s="28" t="s">
        <v>1438</v>
      </c>
      <c r="I40" s="30">
        <v>0.1875</v>
      </c>
      <c r="J40" s="30">
        <v>8.6805555555555566E-2</v>
      </c>
      <c r="K40" s="4"/>
      <c r="L40" s="4"/>
      <c r="M40" s="4"/>
      <c r="N40" s="4"/>
      <c r="O40" s="3"/>
      <c r="P40" s="3"/>
    </row>
    <row r="41" spans="1:16" x14ac:dyDescent="0.25">
      <c r="A41" s="3"/>
      <c r="B41" s="3"/>
      <c r="C41" s="3"/>
      <c r="D41" s="3"/>
      <c r="E41" s="4"/>
      <c r="F41" s="28" t="s">
        <v>1455</v>
      </c>
      <c r="G41" s="28"/>
      <c r="H41" s="28" t="s">
        <v>1438</v>
      </c>
      <c r="I41" s="30">
        <v>0.19722222222222222</v>
      </c>
      <c r="J41" s="30">
        <v>9.7222222222222224E-2</v>
      </c>
      <c r="K41" s="4"/>
      <c r="L41" s="4"/>
      <c r="M41" s="4"/>
      <c r="N41" s="4"/>
      <c r="O41" s="3"/>
      <c r="P41" s="3"/>
    </row>
    <row r="42" spans="1:16" x14ac:dyDescent="0.25">
      <c r="A42" s="3"/>
      <c r="B42" s="3"/>
      <c r="C42" s="3"/>
      <c r="D42" s="3"/>
      <c r="E42" s="4"/>
      <c r="F42" s="28"/>
      <c r="G42" s="28"/>
      <c r="H42" s="28"/>
      <c r="I42" s="28"/>
      <c r="J42" s="28"/>
      <c r="K42" s="4"/>
      <c r="L42" s="4"/>
      <c r="M42" s="4"/>
      <c r="N42" s="4"/>
      <c r="O42" s="3"/>
      <c r="P42" s="3"/>
    </row>
    <row r="43" spans="1:16" x14ac:dyDescent="0.25">
      <c r="A43" s="3"/>
      <c r="B43" s="3"/>
      <c r="C43" s="3"/>
      <c r="D43" s="3"/>
      <c r="E43" s="4"/>
      <c r="F43" s="28"/>
      <c r="G43" s="28"/>
      <c r="H43" s="28"/>
      <c r="I43" s="28"/>
      <c r="J43" s="28"/>
      <c r="K43" s="4"/>
      <c r="L43" s="4"/>
      <c r="M43" s="4"/>
      <c r="N43" s="4"/>
      <c r="O43" s="3"/>
      <c r="P43" s="3"/>
    </row>
    <row r="44" spans="1:16" x14ac:dyDescent="0.25">
      <c r="A44" s="3"/>
      <c r="B44" s="3"/>
      <c r="C44" s="3"/>
      <c r="D44" s="3"/>
      <c r="E44" s="4"/>
      <c r="F44" s="28"/>
      <c r="G44" s="28"/>
      <c r="H44" s="28"/>
      <c r="I44" s="28"/>
      <c r="J44" s="28"/>
      <c r="K44" s="4"/>
      <c r="L44" s="4"/>
      <c r="M44" s="4"/>
      <c r="N44" s="4"/>
      <c r="O44" s="3"/>
      <c r="P44" s="3"/>
    </row>
    <row r="45" spans="1:16" x14ac:dyDescent="0.25">
      <c r="A45" s="3"/>
      <c r="B45" s="3"/>
      <c r="C45" s="3"/>
      <c r="D45" s="3"/>
      <c r="E45" s="4"/>
      <c r="F45" s="28"/>
      <c r="G45" s="28"/>
      <c r="H45" s="28"/>
      <c r="I45" s="28"/>
      <c r="J45" s="28"/>
      <c r="K45" s="4"/>
      <c r="L45" s="4"/>
      <c r="M45" s="4"/>
      <c r="N45" s="4"/>
      <c r="O45" s="3"/>
      <c r="P45" s="3"/>
    </row>
    <row r="46" spans="1:16" x14ac:dyDescent="0.25">
      <c r="A46" s="3"/>
      <c r="B46" s="3"/>
      <c r="C46" s="3"/>
      <c r="D46" s="3"/>
      <c r="E46" s="4"/>
      <c r="F46" s="28"/>
      <c r="G46" s="28"/>
      <c r="H46" s="28"/>
      <c r="I46" s="28"/>
      <c r="J46" s="28"/>
      <c r="K46" s="4"/>
      <c r="L46" s="4"/>
      <c r="M46" s="4"/>
      <c r="N46" s="4"/>
      <c r="O46" s="3"/>
      <c r="P46" s="3"/>
    </row>
  </sheetData>
  <mergeCells count="3">
    <mergeCell ref="D1:E1"/>
    <mergeCell ref="O4:O5"/>
    <mergeCell ref="L2:P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6"/>
  <sheetViews>
    <sheetView workbookViewId="0">
      <selection activeCell="E3" sqref="E3"/>
    </sheetView>
  </sheetViews>
  <sheetFormatPr defaultColWidth="8.85546875" defaultRowHeight="15" x14ac:dyDescent="0.25"/>
  <cols>
    <col min="1" max="1" width="78.28515625" bestFit="1" customWidth="1"/>
    <col min="5" max="5" width="10.42578125" style="115" customWidth="1"/>
    <col min="6" max="6" width="8.85546875" style="115"/>
    <col min="7" max="7" width="11" style="161" customWidth="1"/>
    <col min="8" max="8" width="3.85546875" style="161" customWidth="1"/>
    <col min="9" max="9" width="7" style="161" customWidth="1"/>
    <col min="10" max="11" width="12.85546875" style="1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15" t="s">
        <v>1534</v>
      </c>
      <c r="F1" s="115" t="s">
        <v>1535</v>
      </c>
      <c r="J1" s="115" t="s">
        <v>1536</v>
      </c>
      <c r="K1" s="115" t="s">
        <v>1537</v>
      </c>
    </row>
    <row r="2" spans="1:11" x14ac:dyDescent="0.25">
      <c r="A2" t="s">
        <v>227</v>
      </c>
      <c r="B2" t="s">
        <v>5</v>
      </c>
      <c r="C2" t="s">
        <v>6</v>
      </c>
      <c r="D2">
        <v>0.76037626071414399</v>
      </c>
      <c r="E2" s="115" t="e">
        <f>('Info 7'!#REF!-'RXN 7'!D2)/'Info 7'!#REF!</f>
        <v>#REF!</v>
      </c>
      <c r="F2" s="107" t="e">
        <f>E2</f>
        <v>#REF!</v>
      </c>
      <c r="G2" s="162">
        <v>250</v>
      </c>
      <c r="H2" s="162"/>
      <c r="I2" s="162" t="e">
        <f>AVERAGE(E2:E4)</f>
        <v>#REF!</v>
      </c>
      <c r="J2" s="163" t="e">
        <f>AVERAGE(F2:F4)</f>
        <v>#REF!</v>
      </c>
      <c r="K2" s="107" t="e">
        <f>_xlfn.STDEV.P(F2:F4)</f>
        <v>#REF!</v>
      </c>
    </row>
    <row r="3" spans="1:11" x14ac:dyDescent="0.25">
      <c r="A3" t="s">
        <v>228</v>
      </c>
      <c r="B3" t="s">
        <v>5</v>
      </c>
      <c r="C3" t="s">
        <v>6</v>
      </c>
      <c r="D3">
        <v>0.73576960534460201</v>
      </c>
      <c r="E3" s="115" t="e">
        <f>('Info 7'!#REF!-'RXN 7'!D3)/'Info 7'!#REF!</f>
        <v>#REF!</v>
      </c>
      <c r="F3" s="107" t="e">
        <f t="shared" ref="F3:F66" si="0">E3</f>
        <v>#REF!</v>
      </c>
      <c r="G3" s="162"/>
      <c r="H3" s="162"/>
      <c r="I3" s="162"/>
      <c r="J3" s="163"/>
      <c r="K3" s="107"/>
    </row>
    <row r="4" spans="1:11" x14ac:dyDescent="0.25">
      <c r="A4" t="s">
        <v>229</v>
      </c>
      <c r="B4" t="s">
        <v>5</v>
      </c>
      <c r="C4" t="s">
        <v>6</v>
      </c>
      <c r="D4">
        <v>0.742691040875741</v>
      </c>
      <c r="E4" s="115" t="e">
        <f>('Info 7'!#REF!-'RXN 7'!D4)/'Info 7'!#REF!</f>
        <v>#REF!</v>
      </c>
      <c r="F4" s="107" t="e">
        <f t="shared" si="0"/>
        <v>#REF!</v>
      </c>
      <c r="G4" s="162"/>
      <c r="H4" s="162"/>
      <c r="I4" s="162"/>
      <c r="J4" s="163"/>
      <c r="K4" s="107"/>
    </row>
    <row r="5" spans="1:11" x14ac:dyDescent="0.25">
      <c r="A5" t="s">
        <v>230</v>
      </c>
      <c r="B5" t="s">
        <v>5</v>
      </c>
      <c r="C5" t="s">
        <v>6</v>
      </c>
      <c r="D5">
        <v>0.21371097406053299</v>
      </c>
      <c r="E5" s="115" t="e">
        <f>('Info 7'!#REF!-'RXN 7'!D5)/'Info 7'!#REF!</f>
        <v>#REF!</v>
      </c>
      <c r="F5" s="107" t="e">
        <f t="shared" si="0"/>
        <v>#REF!</v>
      </c>
      <c r="G5" s="162">
        <v>300</v>
      </c>
      <c r="H5" s="162"/>
      <c r="I5" s="162" t="e">
        <f>AVERAGE(E5:E7)</f>
        <v>#REF!</v>
      </c>
      <c r="J5" s="163" t="e">
        <f>AVERAGE(F5:F7)</f>
        <v>#REF!</v>
      </c>
      <c r="K5" s="107" t="e">
        <f>_xlfn.STDEV.P(F5:F7)</f>
        <v>#REF!</v>
      </c>
    </row>
    <row r="6" spans="1:11" x14ac:dyDescent="0.25">
      <c r="A6" t="s">
        <v>231</v>
      </c>
      <c r="B6" t="s">
        <v>5</v>
      </c>
      <c r="C6" t="s">
        <v>6</v>
      </c>
      <c r="D6">
        <v>0.204463930451426</v>
      </c>
      <c r="E6" s="115" t="e">
        <f>('Info 7'!#REF!-'RXN 7'!D6)/'Info 7'!#REF!</f>
        <v>#REF!</v>
      </c>
      <c r="F6" s="107" t="e">
        <f t="shared" si="0"/>
        <v>#REF!</v>
      </c>
      <c r="G6" s="162"/>
      <c r="H6" s="162"/>
      <c r="I6" s="162"/>
      <c r="J6" s="163"/>
      <c r="K6" s="107"/>
    </row>
    <row r="7" spans="1:11" x14ac:dyDescent="0.25">
      <c r="A7" t="s">
        <v>232</v>
      </c>
      <c r="B7" t="s">
        <v>5</v>
      </c>
      <c r="C7" t="s">
        <v>6</v>
      </c>
      <c r="D7">
        <v>0.196152060242647</v>
      </c>
      <c r="E7" s="115" t="e">
        <f>('Info 7'!#REF!-'RXN 7'!D7)/'Info 7'!#REF!</f>
        <v>#REF!</v>
      </c>
      <c r="F7" s="107" t="e">
        <f t="shared" si="0"/>
        <v>#REF!</v>
      </c>
      <c r="G7" s="162"/>
      <c r="H7" s="162"/>
      <c r="I7" s="162"/>
      <c r="J7" s="163"/>
      <c r="K7" s="107"/>
    </row>
    <row r="8" spans="1:11" x14ac:dyDescent="0.25">
      <c r="A8" t="s">
        <v>233</v>
      </c>
      <c r="B8" t="s">
        <v>5</v>
      </c>
      <c r="C8" t="s">
        <v>6</v>
      </c>
      <c r="D8" s="2">
        <v>0</v>
      </c>
      <c r="E8" s="115" t="e">
        <f>('Info 7'!#REF!-'RXN 7'!D8)/'Info 7'!#REF!</f>
        <v>#REF!</v>
      </c>
      <c r="F8" s="107" t="e">
        <f t="shared" si="0"/>
        <v>#REF!</v>
      </c>
      <c r="G8" s="162">
        <v>350</v>
      </c>
      <c r="H8" s="162"/>
      <c r="I8" s="162" t="e">
        <f>AVERAGE(E8:E10)</f>
        <v>#REF!</v>
      </c>
      <c r="J8" s="163" t="e">
        <f>AVERAGE(F8:F10)</f>
        <v>#REF!</v>
      </c>
      <c r="K8" s="107" t="e">
        <f>_xlfn.STDEV.P(F8:F10)</f>
        <v>#REF!</v>
      </c>
    </row>
    <row r="9" spans="1:11" x14ac:dyDescent="0.25">
      <c r="A9" t="s">
        <v>234</v>
      </c>
      <c r="B9" t="s">
        <v>5</v>
      </c>
      <c r="C9" t="s">
        <v>6</v>
      </c>
      <c r="D9" s="2">
        <v>6.9293307458153696E-3</v>
      </c>
      <c r="E9" s="115" t="e">
        <f>('Info 7'!#REF!-'RXN 7'!D9)/'Info 7'!#REF!</f>
        <v>#REF!</v>
      </c>
      <c r="F9" s="107" t="e">
        <f t="shared" si="0"/>
        <v>#REF!</v>
      </c>
      <c r="G9" s="162"/>
      <c r="H9" s="162"/>
      <c r="I9" s="162"/>
      <c r="J9" s="163"/>
      <c r="K9" s="107"/>
    </row>
    <row r="10" spans="1:11" x14ac:dyDescent="0.25">
      <c r="A10" t="s">
        <v>235</v>
      </c>
      <c r="B10" t="s">
        <v>5</v>
      </c>
      <c r="C10" t="s">
        <v>6</v>
      </c>
      <c r="D10" s="2">
        <v>0</v>
      </c>
      <c r="E10" s="115" t="e">
        <f>('Info 7'!#REF!-'RXN 7'!D10)/'Info 7'!#REF!</f>
        <v>#REF!</v>
      </c>
      <c r="F10" s="107" t="e">
        <f t="shared" si="0"/>
        <v>#REF!</v>
      </c>
      <c r="G10" s="162"/>
      <c r="H10" s="162"/>
      <c r="I10" s="162"/>
      <c r="J10" s="163"/>
      <c r="K10" s="107"/>
    </row>
    <row r="11" spans="1:11" x14ac:dyDescent="0.25">
      <c r="A11" t="s">
        <v>236</v>
      </c>
      <c r="B11" t="s">
        <v>5</v>
      </c>
      <c r="C11" t="s">
        <v>6</v>
      </c>
      <c r="D11" s="2">
        <v>0</v>
      </c>
      <c r="E11" s="115" t="e">
        <f>('Info 7'!#REF!-'RXN 7'!D11)/'Info 7'!#REF!</f>
        <v>#REF!</v>
      </c>
      <c r="F11" s="107" t="e">
        <f t="shared" si="0"/>
        <v>#REF!</v>
      </c>
      <c r="G11" s="162">
        <v>400</v>
      </c>
      <c r="H11" s="162"/>
      <c r="I11" s="162" t="e">
        <f>AVERAGE(E11:E13)</f>
        <v>#REF!</v>
      </c>
      <c r="J11" s="163" t="e">
        <f>AVERAGE(F11:F13)</f>
        <v>#REF!</v>
      </c>
      <c r="K11" s="107" t="e">
        <f>_xlfn.STDEV.P(F11:F13)</f>
        <v>#REF!</v>
      </c>
    </row>
    <row r="12" spans="1:11" x14ac:dyDescent="0.25">
      <c r="A12" t="s">
        <v>237</v>
      </c>
      <c r="B12" t="s">
        <v>5</v>
      </c>
      <c r="C12" t="s">
        <v>6</v>
      </c>
      <c r="D12" s="2">
        <v>2.2003520227247301E-3</v>
      </c>
      <c r="E12" s="115" t="e">
        <f>('Info 7'!#REF!-'RXN 7'!D12)/'Info 7'!#REF!</f>
        <v>#REF!</v>
      </c>
      <c r="F12" s="107" t="e">
        <f t="shared" si="0"/>
        <v>#REF!</v>
      </c>
      <c r="G12" s="162"/>
      <c r="H12" s="162"/>
      <c r="I12" s="162"/>
      <c r="J12" s="163"/>
      <c r="K12" s="107"/>
    </row>
    <row r="13" spans="1:11" x14ac:dyDescent="0.25">
      <c r="A13" t="s">
        <v>238</v>
      </c>
      <c r="B13" t="s">
        <v>5</v>
      </c>
      <c r="C13" t="s">
        <v>6</v>
      </c>
      <c r="D13" s="2">
        <v>1.5494014002023399E-2</v>
      </c>
      <c r="E13" s="115" t="e">
        <f>('Info 7'!#REF!-'RXN 7'!D13)/'Info 7'!#REF!</f>
        <v>#REF!</v>
      </c>
      <c r="F13" s="107" t="e">
        <f t="shared" si="0"/>
        <v>#REF!</v>
      </c>
      <c r="G13" s="162"/>
      <c r="H13" s="162"/>
      <c r="I13" s="162"/>
      <c r="J13" s="163"/>
      <c r="K13" s="107"/>
    </row>
    <row r="14" spans="1:11" x14ac:dyDescent="0.25">
      <c r="A14" t="s">
        <v>239</v>
      </c>
      <c r="B14" t="s">
        <v>5</v>
      </c>
      <c r="C14" t="s">
        <v>6</v>
      </c>
      <c r="D14" s="2">
        <v>2.3795658334427902E-3</v>
      </c>
      <c r="E14" s="115" t="e">
        <f>('Info 7'!#REF!-'RXN 7'!D14)/'Info 7'!#REF!</f>
        <v>#REF!</v>
      </c>
      <c r="F14" s="107" t="e">
        <f t="shared" si="0"/>
        <v>#REF!</v>
      </c>
      <c r="G14" s="162">
        <v>450</v>
      </c>
      <c r="H14" s="162"/>
      <c r="I14" s="162" t="e">
        <f>AVERAGE(E14:E16)</f>
        <v>#REF!</v>
      </c>
      <c r="J14" s="163" t="e">
        <f>AVERAGE(F14:F16)</f>
        <v>#REF!</v>
      </c>
      <c r="K14" s="107" t="e">
        <f>_xlfn.STDEV.P(F14:F16)</f>
        <v>#REF!</v>
      </c>
    </row>
    <row r="15" spans="1:11" x14ac:dyDescent="0.25">
      <c r="A15" t="s">
        <v>240</v>
      </c>
      <c r="B15" t="s">
        <v>5</v>
      </c>
      <c r="C15" t="s">
        <v>6</v>
      </c>
      <c r="D15" s="2">
        <v>0</v>
      </c>
      <c r="E15" s="115" t="e">
        <f>('Info 7'!#REF!-'RXN 7'!D15)/'Info 7'!#REF!</f>
        <v>#REF!</v>
      </c>
      <c r="F15" s="107" t="e">
        <f t="shared" si="0"/>
        <v>#REF!</v>
      </c>
      <c r="G15" s="162"/>
      <c r="H15" s="162"/>
      <c r="I15" s="162"/>
      <c r="J15" s="163"/>
      <c r="K15" s="107"/>
    </row>
    <row r="16" spans="1:11" x14ac:dyDescent="0.25">
      <c r="A16" t="s">
        <v>241</v>
      </c>
      <c r="B16" t="s">
        <v>5</v>
      </c>
      <c r="C16" t="s">
        <v>6</v>
      </c>
      <c r="D16" s="2">
        <v>1.10225216297717E-2</v>
      </c>
      <c r="E16" s="115" t="e">
        <f>('Info 7'!#REF!-'RXN 7'!D16)/'Info 7'!#REF!</f>
        <v>#REF!</v>
      </c>
      <c r="F16" s="107" t="e">
        <f t="shared" si="0"/>
        <v>#REF!</v>
      </c>
      <c r="G16" s="162"/>
      <c r="H16" s="162"/>
      <c r="I16" s="162"/>
      <c r="J16" s="163"/>
      <c r="K16" s="107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s="115" t="e">
        <f>('Info 7'!#REF!-'RXN 7'!D17)/'Info 7'!#REF!</f>
        <v>#REF!</v>
      </c>
      <c r="F17" s="107" t="e">
        <f t="shared" si="0"/>
        <v>#REF!</v>
      </c>
      <c r="G17" s="162"/>
      <c r="H17" s="162"/>
      <c r="I17" s="162"/>
      <c r="K17" s="107"/>
    </row>
    <row r="18" spans="1:11" x14ac:dyDescent="0.25">
      <c r="A18" t="s">
        <v>305</v>
      </c>
      <c r="B18" t="s">
        <v>5</v>
      </c>
      <c r="C18" t="s">
        <v>6</v>
      </c>
      <c r="D18">
        <v>0.67309546190951797</v>
      </c>
      <c r="E18" s="115" t="e">
        <f>('Info 7'!#REF!-'RXN 7'!D18)/'Info 7'!#REF!</f>
        <v>#REF!</v>
      </c>
      <c r="F18" s="107" t="e">
        <f t="shared" si="0"/>
        <v>#REF!</v>
      </c>
      <c r="G18" s="162">
        <v>250</v>
      </c>
      <c r="H18" s="162"/>
      <c r="I18" s="162" t="e">
        <f>AVERAGE(E18:E20)</f>
        <v>#REF!</v>
      </c>
      <c r="J18" s="163" t="e">
        <f>AVERAGE(F18:F20)</f>
        <v>#REF!</v>
      </c>
      <c r="K18" s="107" t="e">
        <f>_xlfn.STDEV.P(F18:F20)</f>
        <v>#REF!</v>
      </c>
    </row>
    <row r="19" spans="1:11" x14ac:dyDescent="0.25">
      <c r="A19" t="s">
        <v>306</v>
      </c>
      <c r="B19" t="s">
        <v>5</v>
      </c>
      <c r="C19" t="s">
        <v>6</v>
      </c>
      <c r="D19">
        <v>0.65921880223548102</v>
      </c>
      <c r="E19" s="115" t="e">
        <f>('Info 7'!#REF!-'RXN 7'!D19)/'Info 7'!#REF!</f>
        <v>#REF!</v>
      </c>
      <c r="F19" s="107" t="e">
        <f t="shared" si="0"/>
        <v>#REF!</v>
      </c>
      <c r="G19" s="162"/>
      <c r="H19" s="162"/>
      <c r="I19" s="162"/>
      <c r="J19" s="163"/>
      <c r="K19" s="107"/>
    </row>
    <row r="20" spans="1:11" x14ac:dyDescent="0.25">
      <c r="A20" t="s">
        <v>307</v>
      </c>
      <c r="B20" t="s">
        <v>5</v>
      </c>
      <c r="C20" t="s">
        <v>6</v>
      </c>
      <c r="D20">
        <v>0.67209336414269005</v>
      </c>
      <c r="E20" s="115" t="e">
        <f>('Info 7'!#REF!-'RXN 7'!D20)/'Info 7'!#REF!</f>
        <v>#REF!</v>
      </c>
      <c r="F20" s="107" t="e">
        <f t="shared" si="0"/>
        <v>#REF!</v>
      </c>
      <c r="G20" s="162"/>
      <c r="H20" s="162"/>
      <c r="I20" s="162"/>
      <c r="J20" s="163"/>
      <c r="K20" s="107"/>
    </row>
    <row r="21" spans="1:11" x14ac:dyDescent="0.25">
      <c r="A21" t="s">
        <v>308</v>
      </c>
      <c r="B21" t="s">
        <v>5</v>
      </c>
      <c r="C21" t="s">
        <v>6</v>
      </c>
      <c r="D21">
        <v>0.19383254000414599</v>
      </c>
      <c r="E21" s="115" t="e">
        <f>('Info 7'!#REF!-'RXN 7'!D21)/'Info 7'!#REF!</f>
        <v>#REF!</v>
      </c>
      <c r="F21" s="107" t="e">
        <f t="shared" si="0"/>
        <v>#REF!</v>
      </c>
      <c r="G21" s="162">
        <v>300</v>
      </c>
      <c r="H21" s="162"/>
      <c r="I21" s="162" t="e">
        <f>AVERAGE(E21:E23)</f>
        <v>#REF!</v>
      </c>
      <c r="J21" s="163" t="e">
        <f t="shared" ref="J21:J30" si="1">AVERAGE(F21:F23)</f>
        <v>#REF!</v>
      </c>
      <c r="K21" s="107" t="e">
        <f>_xlfn.STDEV.P(F21:F23)</f>
        <v>#REF!</v>
      </c>
    </row>
    <row r="22" spans="1:11" x14ac:dyDescent="0.25">
      <c r="A22" t="s">
        <v>309</v>
      </c>
      <c r="B22" t="s">
        <v>5</v>
      </c>
      <c r="C22" t="s">
        <v>6</v>
      </c>
      <c r="D22">
        <v>0.176198159401735</v>
      </c>
      <c r="E22" s="115" t="e">
        <f>('Info 7'!#REF!-'RXN 7'!D22)/'Info 7'!#REF!</f>
        <v>#REF!</v>
      </c>
      <c r="F22" s="107" t="e">
        <f t="shared" si="0"/>
        <v>#REF!</v>
      </c>
      <c r="G22" s="162"/>
      <c r="H22" s="162"/>
      <c r="I22" s="162"/>
      <c r="J22" s="163"/>
      <c r="K22" s="107"/>
    </row>
    <row r="23" spans="1:11" x14ac:dyDescent="0.25">
      <c r="A23" t="s">
        <v>310</v>
      </c>
      <c r="B23" t="s">
        <v>5</v>
      </c>
      <c r="C23" t="s">
        <v>6</v>
      </c>
      <c r="D23">
        <v>0.192977224245898</v>
      </c>
      <c r="E23" s="115" t="e">
        <f>('Info 7'!#REF!-'RXN 7'!D23)/'Info 7'!#REF!</f>
        <v>#REF!</v>
      </c>
      <c r="F23" s="107" t="e">
        <f t="shared" si="0"/>
        <v>#REF!</v>
      </c>
      <c r="G23" s="162"/>
      <c r="H23" s="162"/>
      <c r="I23" s="162"/>
      <c r="J23" s="163"/>
      <c r="K23" s="107"/>
    </row>
    <row r="24" spans="1:11" x14ac:dyDescent="0.25">
      <c r="A24" t="s">
        <v>311</v>
      </c>
      <c r="B24" t="s">
        <v>5</v>
      </c>
      <c r="C24" t="s">
        <v>6</v>
      </c>
      <c r="D24" s="2">
        <v>0</v>
      </c>
      <c r="E24" s="115" t="e">
        <f>('Info 7'!#REF!-'RXN 7'!D24)/'Info 7'!#REF!</f>
        <v>#REF!</v>
      </c>
      <c r="F24" s="107" t="e">
        <f t="shared" si="0"/>
        <v>#REF!</v>
      </c>
      <c r="G24" s="162">
        <v>350</v>
      </c>
      <c r="H24" s="162"/>
      <c r="I24" s="162" t="e">
        <f>AVERAGE(E24:E26)</f>
        <v>#REF!</v>
      </c>
      <c r="J24" s="163" t="e">
        <f t="shared" si="1"/>
        <v>#REF!</v>
      </c>
      <c r="K24" s="107" t="e">
        <f>_xlfn.STDEV.P(F24:F26)</f>
        <v>#REF!</v>
      </c>
    </row>
    <row r="25" spans="1:11" x14ac:dyDescent="0.25">
      <c r="A25" t="s">
        <v>312</v>
      </c>
      <c r="B25" t="s">
        <v>5</v>
      </c>
      <c r="C25" t="s">
        <v>6</v>
      </c>
      <c r="D25" s="2">
        <v>0</v>
      </c>
      <c r="E25" s="115" t="e">
        <f>('Info 7'!#REF!-'RXN 7'!D25)/'Info 7'!#REF!</f>
        <v>#REF!</v>
      </c>
      <c r="F25" s="107" t="e">
        <f t="shared" si="0"/>
        <v>#REF!</v>
      </c>
      <c r="G25" s="162"/>
      <c r="H25" s="162"/>
      <c r="I25" s="162"/>
      <c r="J25" s="163"/>
      <c r="K25" s="107"/>
    </row>
    <row r="26" spans="1:11" x14ac:dyDescent="0.25">
      <c r="A26" t="s">
        <v>313</v>
      </c>
      <c r="B26" t="s">
        <v>5</v>
      </c>
      <c r="C26" t="s">
        <v>6</v>
      </c>
      <c r="D26" s="2">
        <v>0</v>
      </c>
      <c r="E26" s="115" t="e">
        <f>('Info 7'!#REF!-'RXN 7'!D26)/'Info 7'!#REF!</f>
        <v>#REF!</v>
      </c>
      <c r="F26" s="107" t="e">
        <f t="shared" si="0"/>
        <v>#REF!</v>
      </c>
      <c r="G26" s="162"/>
      <c r="H26" s="162"/>
      <c r="I26" s="162"/>
      <c r="J26" s="163"/>
      <c r="K26" s="107"/>
    </row>
    <row r="27" spans="1:11" x14ac:dyDescent="0.25">
      <c r="A27" t="s">
        <v>314</v>
      </c>
      <c r="B27" t="s">
        <v>5</v>
      </c>
      <c r="C27" t="s">
        <v>6</v>
      </c>
      <c r="D27" s="2">
        <v>0</v>
      </c>
      <c r="E27" s="115" t="e">
        <f>('Info 7'!#REF!-'RXN 7'!D27)/'Info 7'!#REF!</f>
        <v>#REF!</v>
      </c>
      <c r="F27" s="107" t="e">
        <f t="shared" si="0"/>
        <v>#REF!</v>
      </c>
      <c r="G27" s="162">
        <v>400</v>
      </c>
      <c r="H27" s="162"/>
      <c r="I27" s="162" t="e">
        <f>AVERAGE(E27:E29)</f>
        <v>#REF!</v>
      </c>
      <c r="J27" s="163" t="e">
        <f t="shared" si="1"/>
        <v>#REF!</v>
      </c>
      <c r="K27" s="107" t="e">
        <f>_xlfn.STDEV.P(F27:F29)</f>
        <v>#REF!</v>
      </c>
    </row>
    <row r="28" spans="1:11" x14ac:dyDescent="0.25">
      <c r="A28" t="s">
        <v>315</v>
      </c>
      <c r="B28" t="s">
        <v>5</v>
      </c>
      <c r="C28" t="s">
        <v>6</v>
      </c>
      <c r="D28" s="2">
        <v>0</v>
      </c>
      <c r="E28" s="115" t="e">
        <f>('Info 7'!#REF!-'RXN 7'!D28)/'Info 7'!#REF!</f>
        <v>#REF!</v>
      </c>
      <c r="F28" s="107" t="e">
        <f t="shared" si="0"/>
        <v>#REF!</v>
      </c>
      <c r="G28" s="162"/>
      <c r="H28" s="162"/>
      <c r="I28" s="162"/>
      <c r="J28" s="163"/>
      <c r="K28" s="107"/>
    </row>
    <row r="29" spans="1:11" x14ac:dyDescent="0.25">
      <c r="A29" t="s">
        <v>316</v>
      </c>
      <c r="B29" t="s">
        <v>5</v>
      </c>
      <c r="C29" t="s">
        <v>6</v>
      </c>
      <c r="D29" s="2">
        <v>0</v>
      </c>
      <c r="E29" s="115" t="e">
        <f>('Info 7'!#REF!-'RXN 7'!D29)/'Info 7'!#REF!</f>
        <v>#REF!</v>
      </c>
      <c r="F29" s="107" t="e">
        <f t="shared" si="0"/>
        <v>#REF!</v>
      </c>
      <c r="G29" s="162"/>
      <c r="H29" s="162"/>
      <c r="I29" s="162"/>
      <c r="J29" s="163"/>
      <c r="K29" s="107"/>
    </row>
    <row r="30" spans="1:11" x14ac:dyDescent="0.25">
      <c r="A30" t="s">
        <v>317</v>
      </c>
      <c r="B30" t="s">
        <v>5</v>
      </c>
      <c r="C30" t="s">
        <v>6</v>
      </c>
      <c r="D30">
        <v>0</v>
      </c>
      <c r="E30" s="115" t="e">
        <f>('Info 7'!#REF!-'RXN 7'!D30)/'Info 7'!#REF!</f>
        <v>#REF!</v>
      </c>
      <c r="F30" s="107" t="e">
        <f t="shared" si="0"/>
        <v>#REF!</v>
      </c>
      <c r="G30" s="162">
        <v>450</v>
      </c>
      <c r="H30" s="162"/>
      <c r="I30" s="162" t="e">
        <f>AVERAGE(E30:E32)</f>
        <v>#REF!</v>
      </c>
      <c r="J30" s="163" t="e">
        <f t="shared" si="1"/>
        <v>#REF!</v>
      </c>
      <c r="K30" s="107" t="e">
        <f>_xlfn.STDEV.P(F30:F32)</f>
        <v>#REF!</v>
      </c>
    </row>
    <row r="31" spans="1:11" x14ac:dyDescent="0.25">
      <c r="A31" t="s">
        <v>318</v>
      </c>
      <c r="B31" t="s">
        <v>5</v>
      </c>
      <c r="C31" t="s">
        <v>6</v>
      </c>
      <c r="D31" s="2">
        <v>0</v>
      </c>
      <c r="E31" s="115" t="e">
        <f>('Info 7'!#REF!-'RXN 7'!D31)/'Info 7'!#REF!</f>
        <v>#REF!</v>
      </c>
      <c r="F31" s="107" t="e">
        <f t="shared" si="0"/>
        <v>#REF!</v>
      </c>
      <c r="G31" s="162"/>
      <c r="H31" s="162"/>
      <c r="I31" s="162"/>
      <c r="J31" s="163"/>
      <c r="K31" s="107"/>
    </row>
    <row r="32" spans="1:11" x14ac:dyDescent="0.25">
      <c r="A32" t="s">
        <v>319</v>
      </c>
      <c r="B32" t="s">
        <v>5</v>
      </c>
      <c r="C32" t="s">
        <v>6</v>
      </c>
      <c r="D32" s="2">
        <v>0</v>
      </c>
      <c r="E32" s="115" t="e">
        <f>('Info 7'!#REF!-'RXN 7'!D32)/'Info 7'!#REF!</f>
        <v>#REF!</v>
      </c>
      <c r="F32" s="107" t="e">
        <f t="shared" si="0"/>
        <v>#REF!</v>
      </c>
      <c r="G32" s="162"/>
      <c r="H32" s="162"/>
      <c r="I32" s="162"/>
      <c r="J32" s="163"/>
      <c r="K32" s="107"/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s="115" t="e">
        <f>('Info 7'!#REF!-'RXN 7'!D33)/'Info 7'!#REF!</f>
        <v>#REF!</v>
      </c>
      <c r="F33" s="107" t="e">
        <f t="shared" si="0"/>
        <v>#REF!</v>
      </c>
      <c r="G33" s="162"/>
      <c r="H33" s="162"/>
      <c r="I33" s="162"/>
      <c r="K33" s="107"/>
    </row>
    <row r="34" spans="1:11" x14ac:dyDescent="0.25">
      <c r="A34" t="s">
        <v>383</v>
      </c>
      <c r="B34" t="s">
        <v>5</v>
      </c>
      <c r="C34" t="s">
        <v>6</v>
      </c>
      <c r="D34">
        <v>0.99632048803325102</v>
      </c>
      <c r="E34" s="115" t="e">
        <f>('Info 7'!#REF!-'RXN 7'!D34)/'Info 7'!#REF!</f>
        <v>#REF!</v>
      </c>
      <c r="F34" s="107" t="e">
        <f t="shared" si="0"/>
        <v>#REF!</v>
      </c>
      <c r="G34" s="162">
        <v>250</v>
      </c>
      <c r="H34" s="162"/>
      <c r="I34" s="162" t="e">
        <f>AVERAGE(E34:E36)</f>
        <v>#REF!</v>
      </c>
      <c r="J34" s="163" t="e">
        <f>AVERAGE(F34:F36)</f>
        <v>#REF!</v>
      </c>
      <c r="K34" s="107" t="e">
        <f>_xlfn.STDEV.P(F34:F36)</f>
        <v>#REF!</v>
      </c>
    </row>
    <row r="35" spans="1:11" x14ac:dyDescent="0.25">
      <c r="A35" t="s">
        <v>384</v>
      </c>
      <c r="B35" t="s">
        <v>5</v>
      </c>
      <c r="C35" t="s">
        <v>6</v>
      </c>
      <c r="D35">
        <v>0.99533505765234098</v>
      </c>
      <c r="E35" s="115" t="e">
        <f>('Info 7'!#REF!-'RXN 7'!D35)/'Info 7'!#REF!</f>
        <v>#REF!</v>
      </c>
      <c r="F35" s="107" t="e">
        <f t="shared" si="0"/>
        <v>#REF!</v>
      </c>
      <c r="G35" s="162"/>
      <c r="H35" s="162"/>
      <c r="I35" s="162"/>
      <c r="J35" s="163"/>
      <c r="K35" s="107"/>
    </row>
    <row r="36" spans="1:11" x14ac:dyDescent="0.25">
      <c r="A36" t="s">
        <v>385</v>
      </c>
      <c r="B36" t="s">
        <v>5</v>
      </c>
      <c r="C36" t="s">
        <v>6</v>
      </c>
      <c r="D36">
        <v>1.01621369077794</v>
      </c>
      <c r="E36" s="115" t="e">
        <f>('Info 7'!#REF!-'RXN 7'!D36)/'Info 7'!#REF!</f>
        <v>#REF!</v>
      </c>
      <c r="F36" s="107" t="e">
        <f t="shared" si="0"/>
        <v>#REF!</v>
      </c>
      <c r="G36" s="162"/>
      <c r="H36" s="162"/>
      <c r="I36" s="162"/>
      <c r="J36" s="163"/>
      <c r="K36" s="107"/>
    </row>
    <row r="37" spans="1:11" x14ac:dyDescent="0.25">
      <c r="A37" t="s">
        <v>386</v>
      </c>
      <c r="B37" t="s">
        <v>5</v>
      </c>
      <c r="C37" t="s">
        <v>6</v>
      </c>
      <c r="D37">
        <v>0.92061096235318296</v>
      </c>
      <c r="E37" s="115" t="e">
        <f>('Info 7'!#REF!-'RXN 7'!D37)/'Info 7'!#REF!</f>
        <v>#REF!</v>
      </c>
      <c r="F37" s="107" t="e">
        <f t="shared" si="0"/>
        <v>#REF!</v>
      </c>
      <c r="G37" s="162">
        <v>300</v>
      </c>
      <c r="H37" s="162"/>
      <c r="I37" s="162" t="e">
        <f>AVERAGE(E37:E39)</f>
        <v>#REF!</v>
      </c>
      <c r="J37" s="163" t="e">
        <f t="shared" ref="J37:J46" si="2">AVERAGE(F37:F39)</f>
        <v>#REF!</v>
      </c>
      <c r="K37" s="107" t="e">
        <f>_xlfn.STDEV.P(F37:F39)</f>
        <v>#REF!</v>
      </c>
    </row>
    <row r="38" spans="1:11" x14ac:dyDescent="0.25">
      <c r="A38" t="s">
        <v>387</v>
      </c>
      <c r="B38" t="s">
        <v>5</v>
      </c>
      <c r="C38" t="s">
        <v>6</v>
      </c>
      <c r="D38">
        <v>0.91050623778478901</v>
      </c>
      <c r="E38" s="115" t="e">
        <f>('Info 7'!#REF!-'RXN 7'!D38)/'Info 7'!#REF!</f>
        <v>#REF!</v>
      </c>
      <c r="F38" s="107" t="e">
        <f t="shared" si="0"/>
        <v>#REF!</v>
      </c>
      <c r="G38" s="162"/>
      <c r="H38" s="162"/>
      <c r="I38" s="162"/>
      <c r="J38" s="163"/>
      <c r="K38" s="107"/>
    </row>
    <row r="39" spans="1:11" x14ac:dyDescent="0.25">
      <c r="A39" t="s">
        <v>388</v>
      </c>
      <c r="B39" t="s">
        <v>5</v>
      </c>
      <c r="C39" t="s">
        <v>6</v>
      </c>
      <c r="D39">
        <v>0.93861931053770298</v>
      </c>
      <c r="E39" s="115" t="e">
        <f>('Info 7'!#REF!-'RXN 7'!D39)/'Info 7'!#REF!</f>
        <v>#REF!</v>
      </c>
      <c r="F39" s="107" t="e">
        <f t="shared" si="0"/>
        <v>#REF!</v>
      </c>
      <c r="G39" s="162"/>
      <c r="H39" s="162"/>
      <c r="I39" s="162"/>
      <c r="J39" s="163"/>
      <c r="K39" s="107"/>
    </row>
    <row r="40" spans="1:11" x14ac:dyDescent="0.25">
      <c r="A40" t="s">
        <v>389</v>
      </c>
      <c r="B40" t="s">
        <v>5</v>
      </c>
      <c r="C40" t="s">
        <v>6</v>
      </c>
      <c r="D40">
        <v>0.64918513338810802</v>
      </c>
      <c r="E40" s="115" t="e">
        <f>('Info 7'!#REF!-'RXN 7'!D40)/'Info 7'!#REF!</f>
        <v>#REF!</v>
      </c>
      <c r="F40" s="107" t="e">
        <f t="shared" si="0"/>
        <v>#REF!</v>
      </c>
      <c r="G40" s="162">
        <v>350</v>
      </c>
      <c r="H40" s="162"/>
      <c r="I40" s="162" t="e">
        <f>AVERAGE(E40:E42)</f>
        <v>#REF!</v>
      </c>
      <c r="J40" s="163" t="e">
        <f t="shared" si="2"/>
        <v>#REF!</v>
      </c>
      <c r="K40" s="107" t="e">
        <f>_xlfn.STDEV.P(F40:F42)</f>
        <v>#REF!</v>
      </c>
    </row>
    <row r="41" spans="1:11" x14ac:dyDescent="0.25">
      <c r="A41" t="s">
        <v>390</v>
      </c>
      <c r="B41" t="s">
        <v>5</v>
      </c>
      <c r="C41" t="s">
        <v>6</v>
      </c>
      <c r="D41">
        <v>0.62503147661557801</v>
      </c>
      <c r="E41" s="115" t="e">
        <f>('Info 7'!#REF!-'RXN 7'!D41)/'Info 7'!#REF!</f>
        <v>#REF!</v>
      </c>
      <c r="F41" s="107" t="e">
        <f t="shared" si="0"/>
        <v>#REF!</v>
      </c>
      <c r="G41" s="162"/>
      <c r="H41" s="162"/>
      <c r="I41" s="162"/>
      <c r="J41" s="163"/>
      <c r="K41" s="107"/>
    </row>
    <row r="42" spans="1:11" x14ac:dyDescent="0.25">
      <c r="A42" t="s">
        <v>391</v>
      </c>
      <c r="B42" t="s">
        <v>5</v>
      </c>
      <c r="C42" t="s">
        <v>6</v>
      </c>
      <c r="D42">
        <v>0.63499439515782696</v>
      </c>
      <c r="E42" s="115" t="e">
        <f>('Info 7'!#REF!-'RXN 7'!D42)/'Info 7'!#REF!</f>
        <v>#REF!</v>
      </c>
      <c r="F42" s="107" t="e">
        <f t="shared" si="0"/>
        <v>#REF!</v>
      </c>
      <c r="G42" s="162"/>
      <c r="H42" s="162"/>
      <c r="I42" s="162"/>
      <c r="J42" s="163"/>
      <c r="K42" s="107"/>
    </row>
    <row r="43" spans="1:11" x14ac:dyDescent="0.25">
      <c r="A43" t="s">
        <v>392</v>
      </c>
      <c r="B43" t="s">
        <v>5</v>
      </c>
      <c r="C43" t="s">
        <v>6</v>
      </c>
      <c r="D43">
        <v>0.170457338783013</v>
      </c>
      <c r="E43" s="115" t="e">
        <f>('Info 7'!#REF!-'RXN 7'!D43)/'Info 7'!#REF!</f>
        <v>#REF!</v>
      </c>
      <c r="F43" s="107" t="e">
        <f t="shared" si="0"/>
        <v>#REF!</v>
      </c>
      <c r="G43" s="162">
        <v>400</v>
      </c>
      <c r="H43" s="162"/>
      <c r="I43" s="162" t="e">
        <f>AVERAGE(E43:E45)</f>
        <v>#REF!</v>
      </c>
      <c r="J43" s="163" t="e">
        <f t="shared" si="2"/>
        <v>#REF!</v>
      </c>
      <c r="K43" s="107" t="e">
        <f>_xlfn.STDEV.P(F43:F45)</f>
        <v>#REF!</v>
      </c>
    </row>
    <row r="44" spans="1:11" x14ac:dyDescent="0.25">
      <c r="A44" t="s">
        <v>393</v>
      </c>
      <c r="B44" t="s">
        <v>5</v>
      </c>
      <c r="C44" t="s">
        <v>6</v>
      </c>
      <c r="D44">
        <v>0.18747679325921199</v>
      </c>
      <c r="E44" s="115" t="e">
        <f>('Info 7'!#REF!-'RXN 7'!D44)/'Info 7'!#REF!</f>
        <v>#REF!</v>
      </c>
      <c r="F44" s="107" t="e">
        <f t="shared" si="0"/>
        <v>#REF!</v>
      </c>
      <c r="G44" s="162"/>
      <c r="H44" s="162"/>
      <c r="I44" s="162"/>
      <c r="J44" s="163"/>
      <c r="K44" s="107"/>
    </row>
    <row r="45" spans="1:11" x14ac:dyDescent="0.25">
      <c r="A45" t="s">
        <v>394</v>
      </c>
      <c r="B45" t="s">
        <v>5</v>
      </c>
      <c r="C45" t="s">
        <v>6</v>
      </c>
      <c r="D45">
        <v>0.17868905792129799</v>
      </c>
      <c r="E45" s="115" t="e">
        <f>('Info 7'!#REF!-'RXN 7'!D45)/'Info 7'!#REF!</f>
        <v>#REF!</v>
      </c>
      <c r="F45" s="107" t="e">
        <f t="shared" si="0"/>
        <v>#REF!</v>
      </c>
      <c r="G45" s="162"/>
      <c r="H45" s="162"/>
      <c r="I45" s="162"/>
      <c r="J45" s="163"/>
      <c r="K45" s="107"/>
    </row>
    <row r="46" spans="1:11" x14ac:dyDescent="0.25">
      <c r="A46" t="s">
        <v>395</v>
      </c>
      <c r="B46" t="s">
        <v>5</v>
      </c>
      <c r="C46" t="s">
        <v>6</v>
      </c>
      <c r="D46" s="2">
        <v>7.3089911900919097E-2</v>
      </c>
      <c r="E46" s="115" t="e">
        <f>('Info 7'!#REF!-'RXN 7'!D46)/'Info 7'!#REF!</f>
        <v>#REF!</v>
      </c>
      <c r="F46" s="107" t="e">
        <f t="shared" si="0"/>
        <v>#REF!</v>
      </c>
      <c r="G46" s="162">
        <v>450</v>
      </c>
      <c r="H46" s="162"/>
      <c r="I46" s="162" t="e">
        <f>AVERAGE(E46:E48)</f>
        <v>#REF!</v>
      </c>
      <c r="J46" s="163" t="e">
        <f t="shared" si="2"/>
        <v>#REF!</v>
      </c>
      <c r="K46" s="107" t="e">
        <f>_xlfn.STDEV.P(F46:F48)</f>
        <v>#REF!</v>
      </c>
    </row>
    <row r="47" spans="1:11" x14ac:dyDescent="0.25">
      <c r="A47" t="s">
        <v>396</v>
      </c>
      <c r="B47" t="s">
        <v>5</v>
      </c>
      <c r="C47" t="s">
        <v>6</v>
      </c>
      <c r="D47" s="2">
        <v>8.0684853481402599E-2</v>
      </c>
      <c r="E47" s="115" t="e">
        <f>('Info 7'!#REF!-'RXN 7'!D47)/'Info 7'!#REF!</f>
        <v>#REF!</v>
      </c>
      <c r="F47" s="107" t="e">
        <f t="shared" si="0"/>
        <v>#REF!</v>
      </c>
      <c r="G47" s="162"/>
      <c r="H47" s="162"/>
      <c r="I47" s="162"/>
      <c r="J47" s="163"/>
      <c r="K47" s="107"/>
    </row>
    <row r="48" spans="1:11" x14ac:dyDescent="0.25">
      <c r="A48" t="s">
        <v>397</v>
      </c>
      <c r="B48" t="s">
        <v>5</v>
      </c>
      <c r="C48" t="s">
        <v>6</v>
      </c>
      <c r="D48">
        <v>0.106867578422302</v>
      </c>
      <c r="E48" s="115" t="e">
        <f>('Info 7'!#REF!-'RXN 7'!D48)/'Info 7'!#REF!</f>
        <v>#REF!</v>
      </c>
      <c r="F48" s="107" t="e">
        <f t="shared" si="0"/>
        <v>#REF!</v>
      </c>
      <c r="G48" s="162"/>
      <c r="H48" s="162"/>
      <c r="I48" s="162"/>
      <c r="J48" s="163"/>
      <c r="K48" s="107"/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E49" s="115" t="e">
        <f>('Info 7'!#REF!-'RXN 7'!D49)/'Info 7'!#REF!</f>
        <v>#REF!</v>
      </c>
      <c r="F49" s="107" t="e">
        <f t="shared" si="0"/>
        <v>#REF!</v>
      </c>
      <c r="G49" s="162"/>
      <c r="H49" s="162"/>
      <c r="I49" s="162"/>
      <c r="K49" s="107"/>
    </row>
    <row r="50" spans="1:11" x14ac:dyDescent="0.25">
      <c r="A50" t="s">
        <v>461</v>
      </c>
      <c r="B50" t="s">
        <v>85</v>
      </c>
      <c r="C50" t="s">
        <v>6</v>
      </c>
      <c r="D50">
        <v>0.92893704061648097</v>
      </c>
      <c r="E50" s="115" t="e">
        <f>('Info 7'!#REF!-'RXN 7'!D50)/'Info 7'!#REF!</f>
        <v>#REF!</v>
      </c>
      <c r="F50" s="107" t="e">
        <f t="shared" si="0"/>
        <v>#REF!</v>
      </c>
      <c r="G50" s="162">
        <v>250</v>
      </c>
      <c r="H50" s="162"/>
      <c r="I50" s="162" t="e">
        <f>AVERAGE(E50:E52)</f>
        <v>#REF!</v>
      </c>
      <c r="J50" s="163" t="e">
        <f>AVERAGE(F50:F52)</f>
        <v>#REF!</v>
      </c>
      <c r="K50" s="107" t="e">
        <f>_xlfn.STDEV.P(F50:F52)</f>
        <v>#REF!</v>
      </c>
    </row>
    <row r="51" spans="1:11" x14ac:dyDescent="0.25">
      <c r="A51" t="s">
        <v>462</v>
      </c>
      <c r="B51" t="s">
        <v>85</v>
      </c>
      <c r="C51" t="s">
        <v>6</v>
      </c>
      <c r="D51">
        <v>0.945019273264876</v>
      </c>
      <c r="E51" s="115" t="e">
        <f>('Info 7'!#REF!-'RXN 7'!D51)/'Info 7'!#REF!</f>
        <v>#REF!</v>
      </c>
      <c r="F51" s="107" t="e">
        <f t="shared" si="0"/>
        <v>#REF!</v>
      </c>
      <c r="G51" s="162"/>
      <c r="H51" s="162"/>
      <c r="I51" s="162"/>
      <c r="J51" s="163"/>
      <c r="K51" s="107"/>
    </row>
    <row r="52" spans="1:11" x14ac:dyDescent="0.25">
      <c r="A52" t="s">
        <v>463</v>
      </c>
      <c r="B52" t="s">
        <v>85</v>
      </c>
      <c r="C52" t="s">
        <v>6</v>
      </c>
      <c r="D52">
        <v>0.93601183995846904</v>
      </c>
      <c r="E52" s="115" t="e">
        <f>('Info 7'!#REF!-'RXN 7'!D52)/'Info 7'!#REF!</f>
        <v>#REF!</v>
      </c>
      <c r="F52" s="107" t="e">
        <f t="shared" si="0"/>
        <v>#REF!</v>
      </c>
      <c r="G52" s="162"/>
      <c r="H52" s="162"/>
      <c r="I52" s="162"/>
      <c r="J52" s="163"/>
      <c r="K52" s="107"/>
    </row>
    <row r="53" spans="1:11" x14ac:dyDescent="0.25">
      <c r="A53" t="s">
        <v>464</v>
      </c>
      <c r="B53" t="s">
        <v>85</v>
      </c>
      <c r="C53" t="s">
        <v>6</v>
      </c>
      <c r="D53">
        <v>0.87040303362580496</v>
      </c>
      <c r="E53" s="115" t="e">
        <f>('Info 7'!#REF!-'RXN 7'!D53)/'Info 7'!#REF!</f>
        <v>#REF!</v>
      </c>
      <c r="F53" s="107" t="e">
        <f t="shared" si="0"/>
        <v>#REF!</v>
      </c>
      <c r="G53" s="162">
        <v>300</v>
      </c>
      <c r="H53" s="162"/>
      <c r="I53" s="162" t="e">
        <f>AVERAGE(E53:E55)</f>
        <v>#REF!</v>
      </c>
      <c r="J53" s="163" t="e">
        <f t="shared" ref="J53:J62" si="3">AVERAGE(F53:F55)</f>
        <v>#REF!</v>
      </c>
      <c r="K53" s="107" t="e">
        <f>_xlfn.STDEV.P(F53:F55)</f>
        <v>#REF!</v>
      </c>
    </row>
    <row r="54" spans="1:11" x14ac:dyDescent="0.25">
      <c r="A54" t="s">
        <v>465</v>
      </c>
      <c r="B54" t="s">
        <v>85</v>
      </c>
      <c r="C54" t="s">
        <v>6</v>
      </c>
      <c r="D54">
        <v>0.87380021118294604</v>
      </c>
      <c r="E54" s="115" t="e">
        <f>('Info 7'!#REF!-'RXN 7'!D54)/'Info 7'!#REF!</f>
        <v>#REF!</v>
      </c>
      <c r="F54" s="107" t="e">
        <f t="shared" si="0"/>
        <v>#REF!</v>
      </c>
      <c r="G54" s="162"/>
      <c r="H54" s="162"/>
      <c r="I54" s="162"/>
      <c r="J54" s="163"/>
      <c r="K54" s="107"/>
    </row>
    <row r="55" spans="1:11" x14ac:dyDescent="0.25">
      <c r="A55" t="s">
        <v>466</v>
      </c>
      <c r="B55" t="s">
        <v>85</v>
      </c>
      <c r="C55" t="s">
        <v>6</v>
      </c>
      <c r="D55">
        <v>0.88751898344159796</v>
      </c>
      <c r="E55" s="115" t="e">
        <f>('Info 7'!#REF!-'RXN 7'!D55)/'Info 7'!#REF!</f>
        <v>#REF!</v>
      </c>
      <c r="F55" s="107" t="e">
        <f t="shared" si="0"/>
        <v>#REF!</v>
      </c>
      <c r="G55" s="162"/>
      <c r="H55" s="162"/>
      <c r="I55" s="162"/>
      <c r="J55" s="163"/>
      <c r="K55" s="107"/>
    </row>
    <row r="56" spans="1:11" x14ac:dyDescent="0.25">
      <c r="A56" t="s">
        <v>467</v>
      </c>
      <c r="B56" t="s">
        <v>85</v>
      </c>
      <c r="C56" t="s">
        <v>6</v>
      </c>
      <c r="D56">
        <v>0.53869599814476399</v>
      </c>
      <c r="E56" s="115" t="e">
        <f>('Info 7'!#REF!-'RXN 7'!D56)/'Info 7'!#REF!</f>
        <v>#REF!</v>
      </c>
      <c r="F56" s="107" t="e">
        <f t="shared" si="0"/>
        <v>#REF!</v>
      </c>
      <c r="G56" s="162">
        <v>350</v>
      </c>
      <c r="H56" s="162"/>
      <c r="I56" s="162" t="e">
        <f>AVERAGE(E56:E58)</f>
        <v>#REF!</v>
      </c>
      <c r="J56" s="163" t="e">
        <f t="shared" si="3"/>
        <v>#REF!</v>
      </c>
      <c r="K56" s="107" t="e">
        <f>_xlfn.STDEV.P(F56:F58)</f>
        <v>#REF!</v>
      </c>
    </row>
    <row r="57" spans="1:11" x14ac:dyDescent="0.25">
      <c r="A57" t="s">
        <v>468</v>
      </c>
      <c r="B57" t="s">
        <v>85</v>
      </c>
      <c r="C57" t="s">
        <v>6</v>
      </c>
      <c r="D57">
        <v>0.52637233398783601</v>
      </c>
      <c r="E57" s="115" t="e">
        <f>('Info 7'!#REF!-'RXN 7'!D57)/'Info 7'!#REF!</f>
        <v>#REF!</v>
      </c>
      <c r="F57" s="107" t="e">
        <f t="shared" si="0"/>
        <v>#REF!</v>
      </c>
      <c r="G57" s="162"/>
      <c r="H57" s="162"/>
      <c r="I57" s="162"/>
      <c r="J57" s="163"/>
      <c r="K57" s="107"/>
    </row>
    <row r="58" spans="1:11" x14ac:dyDescent="0.25">
      <c r="A58" t="s">
        <v>469</v>
      </c>
      <c r="B58" t="s">
        <v>85</v>
      </c>
      <c r="C58" t="s">
        <v>6</v>
      </c>
      <c r="D58">
        <v>0.524944957939245</v>
      </c>
      <c r="E58" s="115" t="e">
        <f>('Info 7'!#REF!-'RXN 7'!D58)/'Info 7'!#REF!</f>
        <v>#REF!</v>
      </c>
      <c r="F58" s="107" t="e">
        <f t="shared" si="0"/>
        <v>#REF!</v>
      </c>
      <c r="G58" s="162"/>
      <c r="H58" s="162"/>
      <c r="I58" s="162"/>
      <c r="J58" s="163"/>
      <c r="K58" s="107"/>
    </row>
    <row r="59" spans="1:11" x14ac:dyDescent="0.25">
      <c r="A59" t="s">
        <v>470</v>
      </c>
      <c r="B59" t="s">
        <v>85</v>
      </c>
      <c r="C59" t="s">
        <v>6</v>
      </c>
      <c r="D59" s="2">
        <v>7.7238093896139101E-2</v>
      </c>
      <c r="E59" s="115" t="e">
        <f>('Info 7'!#REF!-'RXN 7'!D59)/'Info 7'!#REF!</f>
        <v>#REF!</v>
      </c>
      <c r="F59" s="107" t="e">
        <f t="shared" si="0"/>
        <v>#REF!</v>
      </c>
      <c r="G59" s="162">
        <v>400</v>
      </c>
      <c r="H59" s="162"/>
      <c r="I59" s="162" t="e">
        <f>AVERAGE(E59:E61)</f>
        <v>#REF!</v>
      </c>
      <c r="J59" s="163" t="e">
        <f t="shared" si="3"/>
        <v>#REF!</v>
      </c>
      <c r="K59" s="107" t="e">
        <f>_xlfn.STDEV.P(F59:F61)</f>
        <v>#REF!</v>
      </c>
    </row>
    <row r="60" spans="1:11" x14ac:dyDescent="0.25">
      <c r="A60" t="s">
        <v>471</v>
      </c>
      <c r="B60" t="s">
        <v>85</v>
      </c>
      <c r="C60" t="s">
        <v>6</v>
      </c>
      <c r="D60" s="2">
        <v>4.9127161956816302E-2</v>
      </c>
      <c r="E60" s="115" t="e">
        <f>('Info 7'!#REF!-'RXN 7'!D60)/'Info 7'!#REF!</f>
        <v>#REF!</v>
      </c>
      <c r="F60" s="107" t="e">
        <f t="shared" si="0"/>
        <v>#REF!</v>
      </c>
      <c r="G60" s="162"/>
      <c r="H60" s="162"/>
      <c r="I60" s="162"/>
      <c r="J60" s="163"/>
      <c r="K60" s="107"/>
    </row>
    <row r="61" spans="1:11" x14ac:dyDescent="0.25">
      <c r="A61" t="s">
        <v>472</v>
      </c>
      <c r="B61" t="s">
        <v>85</v>
      </c>
      <c r="C61" t="s">
        <v>6</v>
      </c>
      <c r="D61" s="2">
        <v>4.2450983132341101E-2</v>
      </c>
      <c r="E61" s="115" t="e">
        <f>('Info 7'!#REF!-'RXN 7'!D61)/'Info 7'!#REF!</f>
        <v>#REF!</v>
      </c>
      <c r="F61" s="107" t="e">
        <f t="shared" si="0"/>
        <v>#REF!</v>
      </c>
      <c r="G61" s="162"/>
      <c r="H61" s="162"/>
      <c r="I61" s="162"/>
      <c r="J61" s="163"/>
      <c r="K61" s="107"/>
    </row>
    <row r="62" spans="1:11" x14ac:dyDescent="0.25">
      <c r="A62" t="s">
        <v>473</v>
      </c>
      <c r="B62" t="s">
        <v>85</v>
      </c>
      <c r="C62" t="s">
        <v>6</v>
      </c>
      <c r="D62" s="2">
        <v>4.8449698675125302E-2</v>
      </c>
      <c r="E62" s="115" t="e">
        <f>('Info 7'!#REF!-'RXN 7'!D62)/'Info 7'!#REF!</f>
        <v>#REF!</v>
      </c>
      <c r="F62" s="107" t="e">
        <f t="shared" si="0"/>
        <v>#REF!</v>
      </c>
      <c r="G62" s="162">
        <v>450</v>
      </c>
      <c r="H62" s="162"/>
      <c r="I62" s="162" t="e">
        <f>AVERAGE(E62:E64)</f>
        <v>#REF!</v>
      </c>
      <c r="J62" s="163" t="e">
        <f t="shared" si="3"/>
        <v>#REF!</v>
      </c>
      <c r="K62" s="107" t="e">
        <f>_xlfn.STDEV.P(F62:F64)</f>
        <v>#REF!</v>
      </c>
    </row>
    <row r="63" spans="1:11" x14ac:dyDescent="0.25">
      <c r="A63" t="s">
        <v>474</v>
      </c>
      <c r="B63" t="s">
        <v>85</v>
      </c>
      <c r="C63" t="s">
        <v>6</v>
      </c>
      <c r="D63" s="2">
        <v>3.8846900844375601E-2</v>
      </c>
      <c r="E63" s="115" t="e">
        <f>('Info 7'!#REF!-'RXN 7'!D63)/'Info 7'!#REF!</f>
        <v>#REF!</v>
      </c>
      <c r="F63" s="107" t="e">
        <f t="shared" si="0"/>
        <v>#REF!</v>
      </c>
      <c r="G63" s="162"/>
      <c r="H63" s="162"/>
      <c r="I63" s="162"/>
      <c r="J63" s="163"/>
      <c r="K63" s="107"/>
    </row>
    <row r="64" spans="1:11" x14ac:dyDescent="0.25">
      <c r="A64" t="s">
        <v>475</v>
      </c>
      <c r="B64" t="s">
        <v>85</v>
      </c>
      <c r="C64" t="s">
        <v>6</v>
      </c>
      <c r="D64" s="2">
        <v>4.4520146552637301E-2</v>
      </c>
      <c r="E64" s="115" t="e">
        <f>('Info 7'!#REF!-'RXN 7'!D64)/'Info 7'!#REF!</f>
        <v>#REF!</v>
      </c>
      <c r="F64" s="107" t="e">
        <f t="shared" si="0"/>
        <v>#REF!</v>
      </c>
      <c r="G64" s="162"/>
      <c r="H64" s="162"/>
      <c r="I64" s="162"/>
      <c r="J64" s="163"/>
      <c r="K64" s="107"/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E65" s="115" t="e">
        <f>('Info 7'!#REF!-'RXN 7'!D65)/'Info 7'!#REF!</f>
        <v>#REF!</v>
      </c>
      <c r="F65" s="107" t="e">
        <f t="shared" si="0"/>
        <v>#REF!</v>
      </c>
      <c r="G65" s="162"/>
      <c r="H65" s="162"/>
      <c r="I65" s="162"/>
      <c r="K65" s="107"/>
    </row>
    <row r="66" spans="1:11" x14ac:dyDescent="0.25">
      <c r="A66" t="s">
        <v>524</v>
      </c>
      <c r="B66" t="s">
        <v>85</v>
      </c>
      <c r="C66" t="s">
        <v>6</v>
      </c>
      <c r="D66">
        <v>0.87909579863420995</v>
      </c>
      <c r="E66" s="115" t="e">
        <f>('Info 7'!#REF!-'RXN 7'!D66)/'Info 7'!#REF!</f>
        <v>#REF!</v>
      </c>
      <c r="F66" s="107" t="e">
        <f t="shared" si="0"/>
        <v>#REF!</v>
      </c>
      <c r="G66" s="162">
        <v>250</v>
      </c>
      <c r="H66" s="162"/>
      <c r="I66" s="162" t="e">
        <f>AVERAGE(E66:E68)</f>
        <v>#REF!</v>
      </c>
      <c r="J66" s="163" t="e">
        <f>AVERAGE(F66:F68)</f>
        <v>#REF!</v>
      </c>
      <c r="K66" s="107" t="e">
        <f>_xlfn.STDEV.P(F66:F68)</f>
        <v>#REF!</v>
      </c>
    </row>
    <row r="67" spans="1:11" x14ac:dyDescent="0.25">
      <c r="A67" t="s">
        <v>525</v>
      </c>
      <c r="B67" t="s">
        <v>85</v>
      </c>
      <c r="C67" t="s">
        <v>6</v>
      </c>
      <c r="D67">
        <v>0.88042578332459198</v>
      </c>
      <c r="E67" s="115" t="e">
        <f>('Info 7'!#REF!-'RXN 7'!D67)/'Info 7'!#REF!</f>
        <v>#REF!</v>
      </c>
      <c r="F67" s="107" t="e">
        <f t="shared" ref="F67:F130" si="4">E67</f>
        <v>#REF!</v>
      </c>
      <c r="G67" s="162"/>
      <c r="H67" s="162"/>
      <c r="I67" s="162"/>
      <c r="J67" s="163"/>
      <c r="K67" s="107"/>
    </row>
    <row r="68" spans="1:11" x14ac:dyDescent="0.25">
      <c r="A68" t="s">
        <v>526</v>
      </c>
      <c r="B68" t="s">
        <v>85</v>
      </c>
      <c r="C68" t="s">
        <v>6</v>
      </c>
      <c r="D68">
        <v>0.89099645553845397</v>
      </c>
      <c r="E68" s="115" t="e">
        <f>('Info 7'!#REF!-'RXN 7'!D68)/'Info 7'!#REF!</f>
        <v>#REF!</v>
      </c>
      <c r="F68" s="107" t="e">
        <f t="shared" si="4"/>
        <v>#REF!</v>
      </c>
      <c r="G68" s="162"/>
      <c r="H68" s="162"/>
      <c r="I68" s="162"/>
      <c r="J68" s="163"/>
      <c r="K68" s="107"/>
    </row>
    <row r="69" spans="1:11" x14ac:dyDescent="0.25">
      <c r="A69" t="s">
        <v>527</v>
      </c>
      <c r="B69" t="s">
        <v>85</v>
      </c>
      <c r="C69" t="s">
        <v>6</v>
      </c>
      <c r="D69">
        <v>0.74519896988754597</v>
      </c>
      <c r="E69" s="115" t="e">
        <f>('Info 7'!#REF!-'RXN 7'!D69)/'Info 7'!#REF!</f>
        <v>#REF!</v>
      </c>
      <c r="F69" s="107" t="e">
        <f t="shared" si="4"/>
        <v>#REF!</v>
      </c>
      <c r="G69" s="162">
        <v>300</v>
      </c>
      <c r="H69" s="162"/>
      <c r="I69" s="162" t="e">
        <f>AVERAGE(E69:E71)</f>
        <v>#REF!</v>
      </c>
      <c r="J69" s="163" t="e">
        <f t="shared" ref="J69:J78" si="5">AVERAGE(F69:F71)</f>
        <v>#REF!</v>
      </c>
      <c r="K69" s="107" t="e">
        <f>_xlfn.STDEV.P(F69:F71)</f>
        <v>#REF!</v>
      </c>
    </row>
    <row r="70" spans="1:11" x14ac:dyDescent="0.25">
      <c r="A70" t="s">
        <v>528</v>
      </c>
      <c r="B70" t="s">
        <v>85</v>
      </c>
      <c r="C70" t="s">
        <v>6</v>
      </c>
      <c r="D70">
        <v>0.75599252917804205</v>
      </c>
      <c r="E70" s="115" t="e">
        <f>('Info 7'!#REF!-'RXN 7'!D70)/'Info 7'!#REF!</f>
        <v>#REF!</v>
      </c>
      <c r="F70" s="107" t="e">
        <f t="shared" si="4"/>
        <v>#REF!</v>
      </c>
      <c r="G70" s="162"/>
      <c r="H70" s="162"/>
      <c r="I70" s="162"/>
      <c r="J70" s="163"/>
      <c r="K70" s="107"/>
    </row>
    <row r="71" spans="1:11" x14ac:dyDescent="0.25">
      <c r="A71" t="s">
        <v>529</v>
      </c>
      <c r="B71" t="s">
        <v>85</v>
      </c>
      <c r="C71" t="s">
        <v>6</v>
      </c>
      <c r="D71">
        <v>0.74779926864746804</v>
      </c>
      <c r="E71" s="115" t="e">
        <f>('Info 7'!#REF!-'RXN 7'!D71)/'Info 7'!#REF!</f>
        <v>#REF!</v>
      </c>
      <c r="F71" s="107" t="e">
        <f t="shared" si="4"/>
        <v>#REF!</v>
      </c>
      <c r="G71" s="162"/>
      <c r="H71" s="162"/>
      <c r="I71" s="162"/>
      <c r="J71" s="163"/>
      <c r="K71" s="107"/>
    </row>
    <row r="72" spans="1:11" x14ac:dyDescent="0.25">
      <c r="A72" t="s">
        <v>530</v>
      </c>
      <c r="B72" t="s">
        <v>85</v>
      </c>
      <c r="C72" t="s">
        <v>6</v>
      </c>
      <c r="D72">
        <v>0.39144008429535199</v>
      </c>
      <c r="E72" s="115" t="e">
        <f>('Info 7'!#REF!-'RXN 7'!D72)/'Info 7'!#REF!</f>
        <v>#REF!</v>
      </c>
      <c r="F72" s="107" t="e">
        <f t="shared" si="4"/>
        <v>#REF!</v>
      </c>
      <c r="G72" s="162">
        <v>350</v>
      </c>
      <c r="H72" s="162"/>
      <c r="I72" s="162" t="e">
        <f>AVERAGE(E72:E74)</f>
        <v>#REF!</v>
      </c>
      <c r="J72" s="163" t="e">
        <f t="shared" si="5"/>
        <v>#REF!</v>
      </c>
      <c r="K72" s="107" t="e">
        <f>_xlfn.STDEV.P(F72:F74)</f>
        <v>#REF!</v>
      </c>
    </row>
    <row r="73" spans="1:11" x14ac:dyDescent="0.25">
      <c r="A73" t="s">
        <v>531</v>
      </c>
      <c r="B73" t="s">
        <v>85</v>
      </c>
      <c r="C73" t="s">
        <v>6</v>
      </c>
      <c r="D73">
        <v>0.37439023651917502</v>
      </c>
      <c r="E73" s="115" t="e">
        <f>('Info 7'!#REF!-'RXN 7'!D73)/'Info 7'!#REF!</f>
        <v>#REF!</v>
      </c>
      <c r="F73" s="107" t="e">
        <f t="shared" si="4"/>
        <v>#REF!</v>
      </c>
      <c r="G73" s="162"/>
      <c r="H73" s="162"/>
      <c r="I73" s="162"/>
      <c r="J73" s="163"/>
      <c r="K73" s="107"/>
    </row>
    <row r="74" spans="1:11" x14ac:dyDescent="0.25">
      <c r="A74" t="s">
        <v>532</v>
      </c>
      <c r="B74" t="s">
        <v>85</v>
      </c>
      <c r="C74" t="s">
        <v>6</v>
      </c>
      <c r="D74">
        <v>0.34474733342334302</v>
      </c>
      <c r="E74" s="115" t="e">
        <f>('Info 7'!#REF!-'RXN 7'!D74)/'Info 7'!#REF!</f>
        <v>#REF!</v>
      </c>
      <c r="F74" s="107" t="e">
        <f t="shared" si="4"/>
        <v>#REF!</v>
      </c>
      <c r="G74" s="162"/>
      <c r="H74" s="162"/>
      <c r="I74" s="162"/>
      <c r="J74" s="163"/>
      <c r="K74" s="107"/>
    </row>
    <row r="75" spans="1:11" x14ac:dyDescent="0.25">
      <c r="A75" t="s">
        <v>533</v>
      </c>
      <c r="B75" t="s">
        <v>85</v>
      </c>
      <c r="C75" t="s">
        <v>6</v>
      </c>
      <c r="D75" s="2">
        <v>0</v>
      </c>
      <c r="E75" s="115" t="e">
        <f>('Info 7'!#REF!-'RXN 7'!D75)/'Info 7'!#REF!</f>
        <v>#REF!</v>
      </c>
      <c r="F75" s="107" t="e">
        <f t="shared" si="4"/>
        <v>#REF!</v>
      </c>
      <c r="G75" s="162">
        <v>400</v>
      </c>
      <c r="H75" s="162"/>
      <c r="I75" s="162" t="e">
        <f>AVERAGE(E75:E77)</f>
        <v>#REF!</v>
      </c>
      <c r="J75" s="163" t="e">
        <f t="shared" si="5"/>
        <v>#REF!</v>
      </c>
      <c r="K75" s="107" t="e">
        <f>_xlfn.STDEV.P(F75:F77)</f>
        <v>#REF!</v>
      </c>
    </row>
    <row r="76" spans="1:11" x14ac:dyDescent="0.25">
      <c r="A76" t="s">
        <v>534</v>
      </c>
      <c r="B76" t="s">
        <v>85</v>
      </c>
      <c r="C76" t="s">
        <v>6</v>
      </c>
      <c r="D76" s="2">
        <v>0</v>
      </c>
      <c r="E76" s="115" t="e">
        <f>('Info 7'!#REF!-'RXN 7'!D76)/'Info 7'!#REF!</f>
        <v>#REF!</v>
      </c>
      <c r="F76" s="107" t="e">
        <f t="shared" si="4"/>
        <v>#REF!</v>
      </c>
      <c r="G76" s="162"/>
      <c r="H76" s="162"/>
      <c r="I76" s="162"/>
      <c r="J76" s="163"/>
      <c r="K76" s="107"/>
    </row>
    <row r="77" spans="1:11" x14ac:dyDescent="0.25">
      <c r="A77" t="s">
        <v>535</v>
      </c>
      <c r="B77" t="s">
        <v>85</v>
      </c>
      <c r="C77" t="s">
        <v>6</v>
      </c>
      <c r="D77">
        <v>0</v>
      </c>
      <c r="E77" s="115" t="e">
        <f>('Info 7'!#REF!-'RXN 7'!D77)/'Info 7'!#REF!</f>
        <v>#REF!</v>
      </c>
      <c r="F77" s="107" t="e">
        <f t="shared" si="4"/>
        <v>#REF!</v>
      </c>
      <c r="G77" s="162"/>
      <c r="H77" s="162"/>
      <c r="I77" s="162"/>
      <c r="J77" s="163"/>
      <c r="K77" s="107"/>
    </row>
    <row r="78" spans="1:11" x14ac:dyDescent="0.25">
      <c r="A78" t="s">
        <v>536</v>
      </c>
      <c r="B78" t="s">
        <v>85</v>
      </c>
      <c r="C78" t="s">
        <v>6</v>
      </c>
      <c r="D78" s="2">
        <v>0</v>
      </c>
      <c r="E78" s="115" t="e">
        <f>('Info 7'!#REF!-'RXN 7'!D78)/'Info 7'!#REF!</f>
        <v>#REF!</v>
      </c>
      <c r="F78" s="107" t="e">
        <f t="shared" si="4"/>
        <v>#REF!</v>
      </c>
      <c r="G78" s="162">
        <v>450</v>
      </c>
      <c r="H78" s="162"/>
      <c r="I78" s="162" t="e">
        <f>AVERAGE(E78:E80)</f>
        <v>#REF!</v>
      </c>
      <c r="J78" s="163" t="e">
        <f t="shared" si="5"/>
        <v>#REF!</v>
      </c>
      <c r="K78" s="107" t="e">
        <f>_xlfn.STDEV.P(F78:F80)</f>
        <v>#REF!</v>
      </c>
    </row>
    <row r="79" spans="1:11" x14ac:dyDescent="0.25">
      <c r="A79" t="s">
        <v>537</v>
      </c>
      <c r="B79" t="s">
        <v>85</v>
      </c>
      <c r="C79" t="s">
        <v>6</v>
      </c>
      <c r="D79" s="2">
        <v>0</v>
      </c>
      <c r="E79" s="115" t="e">
        <f>('Info 7'!#REF!-'RXN 7'!D79)/'Info 7'!#REF!</f>
        <v>#REF!</v>
      </c>
      <c r="F79" s="107" t="e">
        <f t="shared" si="4"/>
        <v>#REF!</v>
      </c>
      <c r="G79" s="162"/>
      <c r="H79" s="162"/>
      <c r="I79" s="162"/>
      <c r="J79" s="163"/>
      <c r="K79" s="107"/>
    </row>
    <row r="80" spans="1:11" x14ac:dyDescent="0.25">
      <c r="A80" t="s">
        <v>538</v>
      </c>
      <c r="B80" t="s">
        <v>85</v>
      </c>
      <c r="C80" t="s">
        <v>6</v>
      </c>
      <c r="D80">
        <v>0</v>
      </c>
      <c r="E80" s="115" t="e">
        <f>('Info 7'!#REF!-'RXN 7'!D80)/'Info 7'!#REF!</f>
        <v>#REF!</v>
      </c>
      <c r="F80" s="107" t="e">
        <f t="shared" si="4"/>
        <v>#REF!</v>
      </c>
      <c r="G80" s="162"/>
      <c r="H80" s="162"/>
      <c r="I80" s="162"/>
      <c r="J80" s="163"/>
      <c r="K80" s="107"/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E81" s="115" t="e">
        <f>('Info 7'!#REF!-'RXN 7'!D81)/'Info 7'!#REF!</f>
        <v>#REF!</v>
      </c>
      <c r="F81" s="107" t="e">
        <f t="shared" si="4"/>
        <v>#REF!</v>
      </c>
      <c r="G81" s="162"/>
      <c r="H81" s="162"/>
      <c r="I81" s="162"/>
      <c r="K81" s="107"/>
    </row>
    <row r="82" spans="1:11" x14ac:dyDescent="0.25">
      <c r="A82" t="s">
        <v>587</v>
      </c>
      <c r="B82" t="s">
        <v>138</v>
      </c>
      <c r="C82" t="s">
        <v>6</v>
      </c>
      <c r="D82">
        <v>0.98608920396303701</v>
      </c>
      <c r="E82" s="115" t="e">
        <f>('Info 7'!#REF!-'RXN 7'!D82)/'Info 7'!#REF!</f>
        <v>#REF!</v>
      </c>
      <c r="F82" s="107" t="e">
        <f t="shared" si="4"/>
        <v>#REF!</v>
      </c>
      <c r="G82" s="162">
        <v>250</v>
      </c>
      <c r="H82" s="162"/>
      <c r="I82" s="162" t="e">
        <f>AVERAGE(E82:E84)</f>
        <v>#REF!</v>
      </c>
      <c r="J82" s="163" t="e">
        <f>AVERAGE(F82:F84)</f>
        <v>#REF!</v>
      </c>
      <c r="K82" s="107" t="e">
        <f>_xlfn.STDEV.P(F82:F84)</f>
        <v>#REF!</v>
      </c>
    </row>
    <row r="83" spans="1:11" x14ac:dyDescent="0.25">
      <c r="A83" t="s">
        <v>588</v>
      </c>
      <c r="B83" t="s">
        <v>138</v>
      </c>
      <c r="C83" t="s">
        <v>6</v>
      </c>
      <c r="D83">
        <v>0.98364058985368796</v>
      </c>
      <c r="E83" s="115" t="e">
        <f>('Info 7'!#REF!-'RXN 7'!D83)/'Info 7'!#REF!</f>
        <v>#REF!</v>
      </c>
      <c r="F83" s="107" t="e">
        <f t="shared" si="4"/>
        <v>#REF!</v>
      </c>
      <c r="G83" s="162"/>
      <c r="H83" s="162"/>
      <c r="I83" s="162"/>
      <c r="J83" s="163"/>
      <c r="K83" s="107"/>
    </row>
    <row r="84" spans="1:11" x14ac:dyDescent="0.25">
      <c r="A84" t="s">
        <v>589</v>
      </c>
      <c r="B84" t="s">
        <v>138</v>
      </c>
      <c r="C84" t="s">
        <v>6</v>
      </c>
      <c r="D84">
        <v>0.94219764385045102</v>
      </c>
      <c r="E84" s="115" t="e">
        <f>('Info 7'!#REF!-'RXN 7'!D84)/'Info 7'!#REF!</f>
        <v>#REF!</v>
      </c>
      <c r="F84" s="107" t="e">
        <f t="shared" si="4"/>
        <v>#REF!</v>
      </c>
      <c r="G84" s="162"/>
      <c r="H84" s="162"/>
      <c r="I84" s="162"/>
      <c r="J84" s="163"/>
      <c r="K84" s="107"/>
    </row>
    <row r="85" spans="1:11" x14ac:dyDescent="0.25">
      <c r="A85" t="s">
        <v>590</v>
      </c>
      <c r="B85" t="s">
        <v>138</v>
      </c>
      <c r="C85" t="s">
        <v>6</v>
      </c>
      <c r="D85">
        <v>0.93504401639536106</v>
      </c>
      <c r="E85" s="115" t="e">
        <f>('Info 7'!#REF!-'RXN 7'!D85)/'Info 7'!#REF!</f>
        <v>#REF!</v>
      </c>
      <c r="F85" s="107" t="e">
        <f t="shared" si="4"/>
        <v>#REF!</v>
      </c>
      <c r="G85" s="162">
        <v>300</v>
      </c>
      <c r="H85" s="162"/>
      <c r="I85" s="162" t="e">
        <f>AVERAGE(E85:E87)</f>
        <v>#REF!</v>
      </c>
      <c r="J85" s="163" t="e">
        <f t="shared" ref="J85:J94" si="6">AVERAGE(F85:F87)</f>
        <v>#REF!</v>
      </c>
      <c r="K85" s="107" t="e">
        <f>_xlfn.STDEV.P(F85:F87)</f>
        <v>#REF!</v>
      </c>
    </row>
    <row r="86" spans="1:11" x14ac:dyDescent="0.25">
      <c r="A86" t="s">
        <v>591</v>
      </c>
      <c r="B86" t="s">
        <v>138</v>
      </c>
      <c r="C86" t="s">
        <v>6</v>
      </c>
      <c r="D86">
        <v>0.933852898358283</v>
      </c>
      <c r="E86" s="115" t="e">
        <f>('Info 7'!#REF!-'RXN 7'!D86)/'Info 7'!#REF!</f>
        <v>#REF!</v>
      </c>
      <c r="F86" s="107" t="e">
        <f t="shared" si="4"/>
        <v>#REF!</v>
      </c>
      <c r="G86" s="162"/>
      <c r="H86" s="162"/>
      <c r="I86" s="162"/>
      <c r="J86" s="163"/>
      <c r="K86" s="107"/>
    </row>
    <row r="87" spans="1:11" x14ac:dyDescent="0.25">
      <c r="A87" t="s">
        <v>592</v>
      </c>
      <c r="B87" t="s">
        <v>138</v>
      </c>
      <c r="C87" t="s">
        <v>6</v>
      </c>
      <c r="D87">
        <v>0.90334244480191495</v>
      </c>
      <c r="E87" s="115" t="e">
        <f>('Info 7'!#REF!-'RXN 7'!D87)/'Info 7'!#REF!</f>
        <v>#REF!</v>
      </c>
      <c r="F87" s="107" t="e">
        <f t="shared" si="4"/>
        <v>#REF!</v>
      </c>
      <c r="G87" s="162"/>
      <c r="H87" s="162"/>
      <c r="I87" s="162"/>
      <c r="J87" s="163"/>
      <c r="K87" s="107"/>
    </row>
    <row r="88" spans="1:11" x14ac:dyDescent="0.25">
      <c r="A88" t="s">
        <v>593</v>
      </c>
      <c r="B88" t="s">
        <v>138</v>
      </c>
      <c r="C88" t="s">
        <v>6</v>
      </c>
      <c r="D88">
        <v>0.51638648527842901</v>
      </c>
      <c r="E88" s="115" t="e">
        <f>('Info 7'!#REF!-'RXN 7'!D88)/'Info 7'!#REF!</f>
        <v>#REF!</v>
      </c>
      <c r="F88" s="107" t="e">
        <f t="shared" si="4"/>
        <v>#REF!</v>
      </c>
      <c r="G88" s="162">
        <v>350</v>
      </c>
      <c r="H88" s="162"/>
      <c r="I88" s="162" t="e">
        <f>AVERAGE(E88:E90)</f>
        <v>#REF!</v>
      </c>
      <c r="J88" s="163" t="e">
        <f t="shared" si="6"/>
        <v>#REF!</v>
      </c>
      <c r="K88" s="107" t="e">
        <f>_xlfn.STDEV.P(F88:F90)</f>
        <v>#REF!</v>
      </c>
    </row>
    <row r="89" spans="1:11" x14ac:dyDescent="0.25">
      <c r="A89" t="s">
        <v>594</v>
      </c>
      <c r="B89" t="s">
        <v>138</v>
      </c>
      <c r="C89" t="s">
        <v>6</v>
      </c>
      <c r="D89">
        <v>0.49859270255305999</v>
      </c>
      <c r="E89" s="115" t="e">
        <f>('Info 7'!#REF!-'RXN 7'!D89)/'Info 7'!#REF!</f>
        <v>#REF!</v>
      </c>
      <c r="F89" s="107" t="e">
        <f t="shared" si="4"/>
        <v>#REF!</v>
      </c>
      <c r="G89" s="162"/>
      <c r="H89" s="162"/>
      <c r="I89" s="162"/>
      <c r="J89" s="163"/>
      <c r="K89" s="107"/>
    </row>
    <row r="90" spans="1:11" x14ac:dyDescent="0.25">
      <c r="A90" t="s">
        <v>595</v>
      </c>
      <c r="B90" t="s">
        <v>138</v>
      </c>
      <c r="C90" t="s">
        <v>6</v>
      </c>
      <c r="D90">
        <v>0.53794394353196595</v>
      </c>
      <c r="E90" s="115" t="e">
        <f>('Info 7'!#REF!-'RXN 7'!D90)/'Info 7'!#REF!</f>
        <v>#REF!</v>
      </c>
      <c r="F90" s="107" t="e">
        <f t="shared" si="4"/>
        <v>#REF!</v>
      </c>
      <c r="G90" s="162"/>
      <c r="H90" s="162"/>
      <c r="I90" s="162"/>
      <c r="J90" s="163"/>
      <c r="K90" s="107"/>
    </row>
    <row r="91" spans="1:11" x14ac:dyDescent="0.25">
      <c r="A91" t="s">
        <v>596</v>
      </c>
      <c r="B91" t="s">
        <v>138</v>
      </c>
      <c r="C91" t="s">
        <v>6</v>
      </c>
      <c r="D91">
        <v>0.20217563728287499</v>
      </c>
      <c r="E91" s="115" t="e">
        <f>('Info 7'!#REF!-'RXN 7'!D91)/'Info 7'!#REF!</f>
        <v>#REF!</v>
      </c>
      <c r="F91" s="107" t="e">
        <f t="shared" si="4"/>
        <v>#REF!</v>
      </c>
      <c r="G91" s="162">
        <v>400</v>
      </c>
      <c r="H91" s="162"/>
      <c r="I91" s="162" t="e">
        <f>AVERAGE(E91:E93)</f>
        <v>#REF!</v>
      </c>
      <c r="J91" s="163" t="e">
        <f t="shared" si="6"/>
        <v>#REF!</v>
      </c>
      <c r="K91" s="107" t="e">
        <f>_xlfn.STDEV.P(F91:F93)</f>
        <v>#REF!</v>
      </c>
    </row>
    <row r="92" spans="1:11" x14ac:dyDescent="0.25">
      <c r="A92" t="s">
        <v>597</v>
      </c>
      <c r="B92" t="s">
        <v>138</v>
      </c>
      <c r="C92" t="s">
        <v>6</v>
      </c>
      <c r="D92">
        <v>0.19321757982663301</v>
      </c>
      <c r="E92" s="115" t="e">
        <f>('Info 7'!#REF!-'RXN 7'!D92)/'Info 7'!#REF!</f>
        <v>#REF!</v>
      </c>
      <c r="F92" s="107" t="e">
        <f t="shared" si="4"/>
        <v>#REF!</v>
      </c>
      <c r="G92" s="162"/>
      <c r="H92" s="162"/>
      <c r="I92" s="162"/>
      <c r="J92" s="163"/>
      <c r="K92" s="107"/>
    </row>
    <row r="93" spans="1:11" x14ac:dyDescent="0.25">
      <c r="A93" t="s">
        <v>598</v>
      </c>
      <c r="B93" t="s">
        <v>138</v>
      </c>
      <c r="C93" t="s">
        <v>6</v>
      </c>
      <c r="D93">
        <v>0.199323323164289</v>
      </c>
      <c r="E93" s="115" t="e">
        <f>('Info 7'!#REF!-'RXN 7'!D93)/'Info 7'!#REF!</f>
        <v>#REF!</v>
      </c>
      <c r="F93" s="107" t="e">
        <f t="shared" si="4"/>
        <v>#REF!</v>
      </c>
      <c r="G93" s="162"/>
      <c r="H93" s="162"/>
      <c r="I93" s="162"/>
      <c r="J93" s="163"/>
      <c r="K93" s="107"/>
    </row>
    <row r="94" spans="1:11" x14ac:dyDescent="0.25">
      <c r="A94" t="s">
        <v>599</v>
      </c>
      <c r="B94" t="s">
        <v>138</v>
      </c>
      <c r="C94" t="s">
        <v>6</v>
      </c>
      <c r="D94">
        <v>0.12505654233055</v>
      </c>
      <c r="E94" s="115" t="e">
        <f>('Info 7'!#REF!-'RXN 7'!D94)/'Info 7'!#REF!</f>
        <v>#REF!</v>
      </c>
      <c r="F94" s="107" t="e">
        <f t="shared" si="4"/>
        <v>#REF!</v>
      </c>
      <c r="G94" s="162">
        <v>450</v>
      </c>
      <c r="H94" s="162"/>
      <c r="I94" s="162" t="e">
        <f>AVERAGE(E94:E96)</f>
        <v>#REF!</v>
      </c>
      <c r="J94" s="163" t="e">
        <f t="shared" si="6"/>
        <v>#REF!</v>
      </c>
      <c r="K94" s="107" t="e">
        <f>_xlfn.STDEV.P(F94:F96)</f>
        <v>#REF!</v>
      </c>
    </row>
    <row r="95" spans="1:11" x14ac:dyDescent="0.25">
      <c r="A95" t="s">
        <v>600</v>
      </c>
      <c r="B95" t="s">
        <v>138</v>
      </c>
      <c r="C95" t="s">
        <v>6</v>
      </c>
      <c r="D95">
        <v>0.16266798004198901</v>
      </c>
      <c r="E95" s="115" t="e">
        <f>('Info 7'!#REF!-'RXN 7'!D95)/'Info 7'!#REF!</f>
        <v>#REF!</v>
      </c>
      <c r="F95" s="107" t="e">
        <f t="shared" si="4"/>
        <v>#REF!</v>
      </c>
      <c r="G95" s="162"/>
      <c r="H95" s="162"/>
      <c r="I95" s="162"/>
      <c r="J95" s="163"/>
      <c r="K95" s="107"/>
    </row>
    <row r="96" spans="1:11" x14ac:dyDescent="0.25">
      <c r="A96" t="s">
        <v>601</v>
      </c>
      <c r="B96" t="s">
        <v>138</v>
      </c>
      <c r="C96" t="s">
        <v>6</v>
      </c>
      <c r="D96">
        <v>0.17662965726708099</v>
      </c>
      <c r="E96" s="115" t="e">
        <f>('Info 7'!#REF!-'RXN 7'!D96)/'Info 7'!#REF!</f>
        <v>#REF!</v>
      </c>
      <c r="F96" s="107" t="e">
        <f t="shared" si="4"/>
        <v>#REF!</v>
      </c>
      <c r="G96" s="162"/>
      <c r="H96" s="162"/>
      <c r="I96" s="162"/>
      <c r="J96" s="163"/>
      <c r="K96" s="107"/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E97" s="115" t="e">
        <f>('Info 7'!#REF!-'RXN 7'!D97)/'Info 7'!#REF!</f>
        <v>#REF!</v>
      </c>
      <c r="F97" s="107" t="e">
        <f t="shared" si="4"/>
        <v>#REF!</v>
      </c>
      <c r="G97" s="162"/>
      <c r="H97" s="162"/>
      <c r="I97" s="162"/>
      <c r="K97" s="107"/>
    </row>
    <row r="98" spans="1:11" x14ac:dyDescent="0.25">
      <c r="A98" t="s">
        <v>676</v>
      </c>
      <c r="B98" t="s">
        <v>5</v>
      </c>
      <c r="C98" t="s">
        <v>6</v>
      </c>
      <c r="D98">
        <v>0.85070251284762299</v>
      </c>
      <c r="E98" s="115" t="e">
        <f>('Info 7'!#REF!-'RXN 7'!D98)/'Info 7'!#REF!</f>
        <v>#REF!</v>
      </c>
      <c r="F98" s="107" t="e">
        <f t="shared" si="4"/>
        <v>#REF!</v>
      </c>
      <c r="G98" s="162">
        <v>250</v>
      </c>
      <c r="H98" s="162"/>
      <c r="I98" s="162" t="e">
        <f>AVERAGE(E98:E100)</f>
        <v>#REF!</v>
      </c>
      <c r="J98" s="163" t="e">
        <f>AVERAGE(F98:F100)</f>
        <v>#REF!</v>
      </c>
      <c r="K98" s="107" t="e">
        <f>_xlfn.STDEV.P(F98:F100)</f>
        <v>#REF!</v>
      </c>
    </row>
    <row r="99" spans="1:11" x14ac:dyDescent="0.25">
      <c r="A99" t="s">
        <v>677</v>
      </c>
      <c r="B99" t="s">
        <v>5</v>
      </c>
      <c r="C99" t="s">
        <v>6</v>
      </c>
      <c r="D99">
        <v>0.85408704861497398</v>
      </c>
      <c r="E99" s="115" t="e">
        <f>('Info 7'!#REF!-'RXN 7'!D99)/'Info 7'!#REF!</f>
        <v>#REF!</v>
      </c>
      <c r="F99" s="107" t="e">
        <f t="shared" si="4"/>
        <v>#REF!</v>
      </c>
      <c r="G99" s="162"/>
      <c r="H99" s="162"/>
      <c r="I99" s="162"/>
      <c r="J99" s="163"/>
      <c r="K99" s="107"/>
    </row>
    <row r="100" spans="1:11" x14ac:dyDescent="0.25">
      <c r="A100" t="s">
        <v>678</v>
      </c>
      <c r="B100" t="s">
        <v>5</v>
      </c>
      <c r="C100" t="s">
        <v>6</v>
      </c>
      <c r="D100">
        <v>0.84968948320216597</v>
      </c>
      <c r="E100" s="115" t="e">
        <f>('Info 7'!#REF!-'RXN 7'!D100)/'Info 7'!#REF!</f>
        <v>#REF!</v>
      </c>
      <c r="F100" s="107" t="e">
        <f t="shared" si="4"/>
        <v>#REF!</v>
      </c>
      <c r="G100" s="162"/>
      <c r="H100" s="162"/>
      <c r="I100" s="162"/>
      <c r="J100" s="163"/>
      <c r="K100" s="107"/>
    </row>
    <row r="101" spans="1:11" x14ac:dyDescent="0.25">
      <c r="A101" t="s">
        <v>679</v>
      </c>
      <c r="B101" t="s">
        <v>5</v>
      </c>
      <c r="C101" t="s">
        <v>6</v>
      </c>
      <c r="D101">
        <v>0.85318681907830196</v>
      </c>
      <c r="E101" s="115" t="e">
        <f>('Info 7'!#REF!-'RXN 7'!D101)/'Info 7'!#REF!</f>
        <v>#REF!</v>
      </c>
      <c r="F101" s="107" t="e">
        <f t="shared" si="4"/>
        <v>#REF!</v>
      </c>
      <c r="G101" s="162">
        <v>300</v>
      </c>
      <c r="H101" s="162"/>
      <c r="I101" s="162" t="e">
        <f>AVERAGE(E101:E103)</f>
        <v>#REF!</v>
      </c>
      <c r="J101" s="163" t="e">
        <f t="shared" ref="J101:J110" si="7">AVERAGE(F101:F103)</f>
        <v>#REF!</v>
      </c>
      <c r="K101" s="107" t="e">
        <f>_xlfn.STDEV.P(F101:F103)</f>
        <v>#REF!</v>
      </c>
    </row>
    <row r="102" spans="1:11" x14ac:dyDescent="0.25">
      <c r="A102" t="s">
        <v>680</v>
      </c>
      <c r="B102" t="s">
        <v>5</v>
      </c>
      <c r="C102" t="s">
        <v>6</v>
      </c>
      <c r="D102">
        <v>0.86263180632964997</v>
      </c>
      <c r="E102" s="115" t="e">
        <f>('Info 7'!#REF!-'RXN 7'!D102)/'Info 7'!#REF!</f>
        <v>#REF!</v>
      </c>
      <c r="F102" s="107" t="e">
        <f t="shared" si="4"/>
        <v>#REF!</v>
      </c>
      <c r="G102" s="162"/>
      <c r="H102" s="162"/>
      <c r="I102" s="162"/>
      <c r="J102" s="163"/>
      <c r="K102" s="107"/>
    </row>
    <row r="103" spans="1:11" x14ac:dyDescent="0.25">
      <c r="A103" t="s">
        <v>681</v>
      </c>
      <c r="B103" t="s">
        <v>5</v>
      </c>
      <c r="C103" t="s">
        <v>6</v>
      </c>
      <c r="D103">
        <v>0.86025262848732897</v>
      </c>
      <c r="E103" s="115" t="e">
        <f>('Info 7'!#REF!-'RXN 7'!D103)/'Info 7'!#REF!</f>
        <v>#REF!</v>
      </c>
      <c r="F103" s="107" t="e">
        <f t="shared" si="4"/>
        <v>#REF!</v>
      </c>
      <c r="G103" s="162"/>
      <c r="H103" s="162"/>
      <c r="I103" s="162"/>
      <c r="J103" s="163"/>
      <c r="K103" s="107"/>
    </row>
    <row r="104" spans="1:11" x14ac:dyDescent="0.25">
      <c r="A104" t="s">
        <v>682</v>
      </c>
      <c r="B104" t="s">
        <v>5</v>
      </c>
      <c r="C104" t="s">
        <v>6</v>
      </c>
      <c r="D104">
        <v>0.83999105256264905</v>
      </c>
      <c r="E104" s="115" t="e">
        <f>('Info 7'!#REF!-'RXN 7'!D104)/'Info 7'!#REF!</f>
        <v>#REF!</v>
      </c>
      <c r="F104" s="107" t="e">
        <f t="shared" si="4"/>
        <v>#REF!</v>
      </c>
      <c r="G104" s="162">
        <v>350</v>
      </c>
      <c r="H104" s="162"/>
      <c r="I104" s="162" t="e">
        <f>AVERAGE(E104:E106)</f>
        <v>#REF!</v>
      </c>
      <c r="J104" s="163" t="e">
        <f t="shared" si="7"/>
        <v>#REF!</v>
      </c>
      <c r="K104" s="107" t="e">
        <f>_xlfn.STDEV.P(F104:F106)</f>
        <v>#REF!</v>
      </c>
    </row>
    <row r="105" spans="1:11" x14ac:dyDescent="0.25">
      <c r="A105" t="s">
        <v>683</v>
      </c>
      <c r="B105" t="s">
        <v>5</v>
      </c>
      <c r="C105" t="s">
        <v>6</v>
      </c>
      <c r="D105">
        <v>0.80881808316235904</v>
      </c>
      <c r="E105" s="115" t="e">
        <f>('Info 7'!#REF!-'RXN 7'!D105)/'Info 7'!#REF!</f>
        <v>#REF!</v>
      </c>
      <c r="F105" s="107" t="e">
        <f t="shared" si="4"/>
        <v>#REF!</v>
      </c>
      <c r="G105" s="162"/>
      <c r="H105" s="162"/>
      <c r="I105" s="162"/>
      <c r="J105" s="163"/>
      <c r="K105" s="107"/>
    </row>
    <row r="106" spans="1:11" x14ac:dyDescent="0.25">
      <c r="A106" t="s">
        <v>684</v>
      </c>
      <c r="B106" t="s">
        <v>5</v>
      </c>
      <c r="C106" t="s">
        <v>6</v>
      </c>
      <c r="D106">
        <v>0.821364551969894</v>
      </c>
      <c r="E106" s="115" t="e">
        <f>('Info 7'!#REF!-'RXN 7'!D106)/'Info 7'!#REF!</f>
        <v>#REF!</v>
      </c>
      <c r="F106" s="107" t="e">
        <f t="shared" si="4"/>
        <v>#REF!</v>
      </c>
      <c r="G106" s="162"/>
      <c r="H106" s="162"/>
      <c r="I106" s="162"/>
      <c r="J106" s="163"/>
      <c r="K106" s="107"/>
    </row>
    <row r="107" spans="1:11" x14ac:dyDescent="0.25">
      <c r="A107" t="s">
        <v>685</v>
      </c>
      <c r="B107" t="s">
        <v>5</v>
      </c>
      <c r="C107" t="s">
        <v>6</v>
      </c>
      <c r="D107">
        <v>0.75742093885039896</v>
      </c>
      <c r="E107" s="115" t="e">
        <f>('Info 7'!#REF!-'RXN 7'!D107)/'Info 7'!#REF!</f>
        <v>#REF!</v>
      </c>
      <c r="F107" s="107" t="e">
        <f t="shared" si="4"/>
        <v>#REF!</v>
      </c>
      <c r="G107" s="162">
        <v>400</v>
      </c>
      <c r="H107" s="162"/>
      <c r="I107" s="162" t="e">
        <f>AVERAGE(E107:E109)</f>
        <v>#REF!</v>
      </c>
      <c r="J107" s="163" t="e">
        <f t="shared" si="7"/>
        <v>#REF!</v>
      </c>
      <c r="K107" s="107" t="e">
        <f>_xlfn.STDEV.P(F107:F109)</f>
        <v>#REF!</v>
      </c>
    </row>
    <row r="108" spans="1:11" x14ac:dyDescent="0.25">
      <c r="A108" t="s">
        <v>686</v>
      </c>
      <c r="B108" t="s">
        <v>5</v>
      </c>
      <c r="C108" t="s">
        <v>6</v>
      </c>
      <c r="D108">
        <v>0.79805473453619602</v>
      </c>
      <c r="E108" s="115" t="e">
        <f>('Info 7'!#REF!-'RXN 7'!D108)/'Info 7'!#REF!</f>
        <v>#REF!</v>
      </c>
      <c r="F108" s="107" t="e">
        <f t="shared" si="4"/>
        <v>#REF!</v>
      </c>
      <c r="G108" s="162"/>
      <c r="H108" s="162"/>
      <c r="I108" s="162"/>
      <c r="J108" s="163"/>
      <c r="K108" s="107"/>
    </row>
    <row r="109" spans="1:11" x14ac:dyDescent="0.25">
      <c r="A109" t="s">
        <v>687</v>
      </c>
      <c r="B109" t="s">
        <v>5</v>
      </c>
      <c r="C109" t="s">
        <v>6</v>
      </c>
      <c r="D109">
        <v>0.79580944732969405</v>
      </c>
      <c r="E109" s="115" t="e">
        <f>('Info 7'!#REF!-'RXN 7'!D109)/'Info 7'!#REF!</f>
        <v>#REF!</v>
      </c>
      <c r="F109" s="107" t="e">
        <f t="shared" si="4"/>
        <v>#REF!</v>
      </c>
      <c r="G109" s="162"/>
      <c r="H109" s="162"/>
      <c r="I109" s="162"/>
      <c r="J109" s="163"/>
      <c r="K109" s="107"/>
    </row>
    <row r="110" spans="1:11" x14ac:dyDescent="0.25">
      <c r="A110" t="s">
        <v>688</v>
      </c>
      <c r="B110" t="s">
        <v>5</v>
      </c>
      <c r="C110" t="s">
        <v>6</v>
      </c>
      <c r="D110">
        <v>0.61223630739270996</v>
      </c>
      <c r="E110" s="115" t="e">
        <f>('Info 7'!#REF!-'RXN 7'!D110)/'Info 7'!#REF!</f>
        <v>#REF!</v>
      </c>
      <c r="F110" s="107" t="e">
        <f t="shared" si="4"/>
        <v>#REF!</v>
      </c>
      <c r="G110" s="162">
        <v>450</v>
      </c>
      <c r="H110" s="162"/>
      <c r="I110" s="162" t="e">
        <f>AVERAGE(E110:E112)</f>
        <v>#REF!</v>
      </c>
      <c r="J110" s="163" t="e">
        <f t="shared" si="7"/>
        <v>#REF!</v>
      </c>
      <c r="K110" s="107" t="e">
        <f>_xlfn.STDEV.P(F110:F112)</f>
        <v>#REF!</v>
      </c>
    </row>
    <row r="111" spans="1:11" x14ac:dyDescent="0.25">
      <c r="A111" t="s">
        <v>689</v>
      </c>
      <c r="B111" t="s">
        <v>5</v>
      </c>
      <c r="C111" t="s">
        <v>6</v>
      </c>
      <c r="D111">
        <v>0.60367647582916195</v>
      </c>
      <c r="E111" s="115" t="e">
        <f>('Info 7'!#REF!-'RXN 7'!D111)/'Info 7'!#REF!</f>
        <v>#REF!</v>
      </c>
      <c r="F111" s="107" t="e">
        <f t="shared" si="4"/>
        <v>#REF!</v>
      </c>
      <c r="G111" s="162"/>
      <c r="H111" s="162"/>
      <c r="I111" s="162"/>
      <c r="J111" s="163"/>
      <c r="K111" s="107"/>
    </row>
    <row r="112" spans="1:11" x14ac:dyDescent="0.25">
      <c r="A112" t="s">
        <v>690</v>
      </c>
      <c r="B112" t="s">
        <v>5</v>
      </c>
      <c r="C112" t="s">
        <v>6</v>
      </c>
      <c r="D112">
        <v>0.64056014039998299</v>
      </c>
      <c r="E112" s="115" t="e">
        <f>('Info 7'!#REF!-'RXN 7'!D112)/'Info 7'!#REF!</f>
        <v>#REF!</v>
      </c>
      <c r="F112" s="107" t="e">
        <f t="shared" si="4"/>
        <v>#REF!</v>
      </c>
      <c r="G112" s="162"/>
      <c r="H112" s="162"/>
      <c r="I112" s="162"/>
      <c r="J112" s="163"/>
      <c r="K112" s="107"/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E113" s="115" t="e">
        <f>('Info 7'!#REF!-'RXN 7'!D113)/'Info 7'!#REF!</f>
        <v>#REF!</v>
      </c>
      <c r="F113" s="107" t="e">
        <f t="shared" si="4"/>
        <v>#REF!</v>
      </c>
      <c r="G113" s="162"/>
      <c r="H113" s="162"/>
      <c r="I113" s="162"/>
      <c r="K113" s="107"/>
    </row>
    <row r="114" spans="1:11" x14ac:dyDescent="0.25">
      <c r="A114" t="s">
        <v>765</v>
      </c>
      <c r="B114" t="s">
        <v>85</v>
      </c>
      <c r="C114" t="s">
        <v>6</v>
      </c>
      <c r="D114">
        <v>0.83350717766214499</v>
      </c>
      <c r="E114" s="115" t="e">
        <f>('Info 7'!#REF!-'RXN 7'!D114)/'Info 7'!#REF!</f>
        <v>#REF!</v>
      </c>
      <c r="F114" s="107" t="e">
        <f t="shared" si="4"/>
        <v>#REF!</v>
      </c>
      <c r="G114" s="162">
        <v>250</v>
      </c>
      <c r="H114" s="162"/>
      <c r="I114" s="162" t="e">
        <f>AVERAGE(E114:E116)</f>
        <v>#REF!</v>
      </c>
      <c r="J114" s="163" t="e">
        <f>AVERAGE(F114:F116)</f>
        <v>#REF!</v>
      </c>
      <c r="K114" s="107" t="e">
        <f>_xlfn.STDEV.P(F114:F116)</f>
        <v>#REF!</v>
      </c>
    </row>
    <row r="115" spans="1:11" x14ac:dyDescent="0.25">
      <c r="A115" t="s">
        <v>766</v>
      </c>
      <c r="B115" t="s">
        <v>85</v>
      </c>
      <c r="C115" t="s">
        <v>6</v>
      </c>
      <c r="D115">
        <v>0.82207542069700701</v>
      </c>
      <c r="E115" s="115" t="e">
        <f>('Info 7'!#REF!-'RXN 7'!D115)/'Info 7'!#REF!</f>
        <v>#REF!</v>
      </c>
      <c r="F115" s="107" t="e">
        <f t="shared" si="4"/>
        <v>#REF!</v>
      </c>
      <c r="G115" s="162"/>
      <c r="H115" s="162"/>
      <c r="I115" s="162"/>
      <c r="J115" s="163"/>
      <c r="K115" s="107"/>
    </row>
    <row r="116" spans="1:11" x14ac:dyDescent="0.25">
      <c r="A116" t="s">
        <v>767</v>
      </c>
      <c r="B116" t="s">
        <v>85</v>
      </c>
      <c r="C116" t="s">
        <v>6</v>
      </c>
      <c r="D116">
        <v>0.81836737642895996</v>
      </c>
      <c r="E116" s="115" t="e">
        <f>('Info 7'!#REF!-'RXN 7'!D116)/'Info 7'!#REF!</f>
        <v>#REF!</v>
      </c>
      <c r="F116" s="107" t="e">
        <f t="shared" si="4"/>
        <v>#REF!</v>
      </c>
      <c r="G116" s="162"/>
      <c r="H116" s="162"/>
      <c r="I116" s="162"/>
      <c r="J116" s="163"/>
      <c r="K116" s="107"/>
    </row>
    <row r="117" spans="1:11" x14ac:dyDescent="0.25">
      <c r="A117" t="s">
        <v>768</v>
      </c>
      <c r="B117" t="s">
        <v>85</v>
      </c>
      <c r="C117" t="s">
        <v>6</v>
      </c>
      <c r="D117">
        <v>0.82041097915335004</v>
      </c>
      <c r="E117" s="115" t="e">
        <f>('Info 7'!#REF!-'RXN 7'!D117)/'Info 7'!#REF!</f>
        <v>#REF!</v>
      </c>
      <c r="F117" s="107" t="e">
        <f t="shared" si="4"/>
        <v>#REF!</v>
      </c>
      <c r="G117" s="162">
        <v>300</v>
      </c>
      <c r="H117" s="162"/>
      <c r="I117" s="162" t="e">
        <f>AVERAGE(E117:E119)</f>
        <v>#REF!</v>
      </c>
      <c r="J117" s="163" t="e">
        <f t="shared" ref="J117:J126" si="8">AVERAGE(F117:F119)</f>
        <v>#REF!</v>
      </c>
      <c r="K117" s="107" t="e">
        <f>_xlfn.STDEV.P(F117:F119)</f>
        <v>#REF!</v>
      </c>
    </row>
    <row r="118" spans="1:11" x14ac:dyDescent="0.25">
      <c r="A118" t="s">
        <v>769</v>
      </c>
      <c r="B118" t="s">
        <v>85</v>
      </c>
      <c r="C118" t="s">
        <v>6</v>
      </c>
      <c r="D118">
        <v>0.83094581509735299</v>
      </c>
      <c r="E118" s="115" t="e">
        <f>('Info 7'!#REF!-'RXN 7'!D118)/'Info 7'!#REF!</f>
        <v>#REF!</v>
      </c>
      <c r="F118" s="107" t="e">
        <f t="shared" si="4"/>
        <v>#REF!</v>
      </c>
      <c r="G118" s="162"/>
      <c r="H118" s="162"/>
      <c r="I118" s="162"/>
      <c r="J118" s="163"/>
      <c r="K118" s="107"/>
    </row>
    <row r="119" spans="1:11" x14ac:dyDescent="0.25">
      <c r="A119" t="s">
        <v>770</v>
      </c>
      <c r="B119" t="s">
        <v>85</v>
      </c>
      <c r="C119" t="s">
        <v>6</v>
      </c>
      <c r="D119">
        <v>0.81954341204093195</v>
      </c>
      <c r="E119" s="115" t="e">
        <f>('Info 7'!#REF!-'RXN 7'!D119)/'Info 7'!#REF!</f>
        <v>#REF!</v>
      </c>
      <c r="F119" s="107" t="e">
        <f t="shared" si="4"/>
        <v>#REF!</v>
      </c>
      <c r="G119" s="162"/>
      <c r="H119" s="162"/>
      <c r="I119" s="162"/>
      <c r="J119" s="163"/>
      <c r="K119" s="107"/>
    </row>
    <row r="120" spans="1:11" x14ac:dyDescent="0.25">
      <c r="A120" t="s">
        <v>771</v>
      </c>
      <c r="B120" t="s">
        <v>85</v>
      </c>
      <c r="C120" t="s">
        <v>6</v>
      </c>
      <c r="D120">
        <v>0.82119794149553105</v>
      </c>
      <c r="E120" s="115" t="e">
        <f>('Info 7'!#REF!-'RXN 7'!D120)/'Info 7'!#REF!</f>
        <v>#REF!</v>
      </c>
      <c r="F120" s="107" t="e">
        <f t="shared" si="4"/>
        <v>#REF!</v>
      </c>
      <c r="G120" s="162">
        <v>350</v>
      </c>
      <c r="H120" s="162"/>
      <c r="I120" s="162" t="e">
        <f>AVERAGE(E120:E122)</f>
        <v>#REF!</v>
      </c>
      <c r="J120" s="163" t="e">
        <f t="shared" si="8"/>
        <v>#REF!</v>
      </c>
      <c r="K120" s="107" t="e">
        <f>_xlfn.STDEV.P(F120:F122)</f>
        <v>#REF!</v>
      </c>
    </row>
    <row r="121" spans="1:11" x14ac:dyDescent="0.25">
      <c r="A121" t="s">
        <v>772</v>
      </c>
      <c r="B121" t="s">
        <v>85</v>
      </c>
      <c r="C121" t="s">
        <v>6</v>
      </c>
      <c r="D121">
        <v>0.77249412504382997</v>
      </c>
      <c r="E121" s="115" t="e">
        <f>('Info 7'!#REF!-'RXN 7'!D121)/'Info 7'!#REF!</f>
        <v>#REF!</v>
      </c>
      <c r="F121" s="107" t="e">
        <f t="shared" si="4"/>
        <v>#REF!</v>
      </c>
      <c r="G121" s="162"/>
      <c r="H121" s="162"/>
      <c r="I121" s="162"/>
      <c r="J121" s="163"/>
      <c r="K121" s="107"/>
    </row>
    <row r="122" spans="1:11" x14ac:dyDescent="0.25">
      <c r="A122" t="s">
        <v>773</v>
      </c>
      <c r="B122" t="s">
        <v>85</v>
      </c>
      <c r="C122" t="s">
        <v>6</v>
      </c>
      <c r="D122">
        <v>0.82410822844102005</v>
      </c>
      <c r="E122" s="115" t="e">
        <f>('Info 7'!#REF!-'RXN 7'!D122)/'Info 7'!#REF!</f>
        <v>#REF!</v>
      </c>
      <c r="F122" s="107" t="e">
        <f t="shared" si="4"/>
        <v>#REF!</v>
      </c>
      <c r="G122" s="162"/>
      <c r="H122" s="162"/>
      <c r="I122" s="162"/>
      <c r="J122" s="163"/>
      <c r="K122" s="107"/>
    </row>
    <row r="123" spans="1:11" x14ac:dyDescent="0.25">
      <c r="A123" t="s">
        <v>774</v>
      </c>
      <c r="B123" t="s">
        <v>85</v>
      </c>
      <c r="C123" t="s">
        <v>6</v>
      </c>
      <c r="D123">
        <v>0.80805769810128703</v>
      </c>
      <c r="E123" s="115" t="e">
        <f>('Info 7'!#REF!-'RXN 7'!D123)/'Info 7'!#REF!</f>
        <v>#REF!</v>
      </c>
      <c r="F123" s="107" t="e">
        <f t="shared" si="4"/>
        <v>#REF!</v>
      </c>
      <c r="G123" s="162">
        <v>400</v>
      </c>
      <c r="H123" s="162"/>
      <c r="I123" s="162" t="e">
        <f>AVERAGE(E123:E125)</f>
        <v>#REF!</v>
      </c>
      <c r="J123" s="163" t="e">
        <f t="shared" si="8"/>
        <v>#REF!</v>
      </c>
      <c r="K123" s="107" t="e">
        <f>_xlfn.STDEV.P(F123:F125)</f>
        <v>#REF!</v>
      </c>
    </row>
    <row r="124" spans="1:11" x14ac:dyDescent="0.25">
      <c r="A124" t="s">
        <v>775</v>
      </c>
      <c r="B124" t="s">
        <v>85</v>
      </c>
      <c r="C124" t="s">
        <v>6</v>
      </c>
      <c r="D124">
        <v>0.80311963999050895</v>
      </c>
      <c r="E124" s="115" t="e">
        <f>('Info 7'!#REF!-'RXN 7'!D124)/'Info 7'!#REF!</f>
        <v>#REF!</v>
      </c>
      <c r="F124" s="107" t="e">
        <f t="shared" si="4"/>
        <v>#REF!</v>
      </c>
      <c r="G124" s="162"/>
      <c r="H124" s="162"/>
      <c r="I124" s="162"/>
      <c r="J124" s="163"/>
      <c r="K124" s="107"/>
    </row>
    <row r="125" spans="1:11" x14ac:dyDescent="0.25">
      <c r="A125" t="s">
        <v>776</v>
      </c>
      <c r="B125" t="s">
        <v>85</v>
      </c>
      <c r="C125" t="s">
        <v>6</v>
      </c>
      <c r="D125">
        <v>0.82231930282061805</v>
      </c>
      <c r="E125" s="115" t="e">
        <f>('Info 7'!#REF!-'RXN 7'!D125)/'Info 7'!#REF!</f>
        <v>#REF!</v>
      </c>
      <c r="F125" s="107" t="e">
        <f t="shared" si="4"/>
        <v>#REF!</v>
      </c>
      <c r="G125" s="162"/>
      <c r="H125" s="162"/>
      <c r="I125" s="162"/>
      <c r="J125" s="163"/>
      <c r="K125" s="107"/>
    </row>
    <row r="126" spans="1:11" x14ac:dyDescent="0.25">
      <c r="A126" t="s">
        <v>777</v>
      </c>
      <c r="B126" t="s">
        <v>85</v>
      </c>
      <c r="C126" t="s">
        <v>6</v>
      </c>
      <c r="D126">
        <v>0.76126174178718298</v>
      </c>
      <c r="E126" s="115" t="e">
        <f>('Info 7'!#REF!-'RXN 7'!D126)/'Info 7'!#REF!</f>
        <v>#REF!</v>
      </c>
      <c r="F126" s="107" t="e">
        <f t="shared" si="4"/>
        <v>#REF!</v>
      </c>
      <c r="G126" s="162">
        <v>450</v>
      </c>
      <c r="H126" s="162"/>
      <c r="I126" s="162" t="e">
        <f>AVERAGE(E126:E128)</f>
        <v>#REF!</v>
      </c>
      <c r="J126" s="163" t="e">
        <f t="shared" si="8"/>
        <v>#REF!</v>
      </c>
      <c r="K126" s="107" t="e">
        <f>_xlfn.STDEV.P(F126:F128)</f>
        <v>#REF!</v>
      </c>
    </row>
    <row r="127" spans="1:11" x14ac:dyDescent="0.25">
      <c r="A127" t="s">
        <v>778</v>
      </c>
      <c r="B127" t="s">
        <v>85</v>
      </c>
      <c r="C127" t="s">
        <v>6</v>
      </c>
      <c r="D127">
        <v>0.77634324130427301</v>
      </c>
      <c r="E127" s="115" t="e">
        <f>('Info 7'!#REF!-'RXN 7'!D127)/'Info 7'!#REF!</f>
        <v>#REF!</v>
      </c>
      <c r="F127" s="107" t="e">
        <f t="shared" si="4"/>
        <v>#REF!</v>
      </c>
      <c r="G127" s="162"/>
      <c r="H127" s="162"/>
      <c r="I127" s="162"/>
      <c r="J127" s="163"/>
      <c r="K127" s="107"/>
    </row>
    <row r="128" spans="1:11" x14ac:dyDescent="0.25">
      <c r="A128" t="s">
        <v>779</v>
      </c>
      <c r="B128" t="s">
        <v>85</v>
      </c>
      <c r="C128" t="s">
        <v>6</v>
      </c>
      <c r="D128">
        <v>0.79868254074011702</v>
      </c>
      <c r="E128" s="115" t="e">
        <f>('Info 7'!#REF!-'RXN 7'!D128)/'Info 7'!#REF!</f>
        <v>#REF!</v>
      </c>
      <c r="F128" s="107" t="e">
        <f t="shared" si="4"/>
        <v>#REF!</v>
      </c>
      <c r="G128" s="162"/>
      <c r="H128" s="162"/>
      <c r="I128" s="162"/>
      <c r="J128" s="163"/>
      <c r="K128" s="107"/>
    </row>
    <row r="129" spans="1:11" x14ac:dyDescent="0.25">
      <c r="A129" t="s">
        <v>0</v>
      </c>
      <c r="B129" t="s">
        <v>1</v>
      </c>
      <c r="C129" t="s">
        <v>2</v>
      </c>
      <c r="D129" t="s">
        <v>3</v>
      </c>
      <c r="E129" s="115" t="e">
        <f>('Info 7'!#REF!-'RXN 7'!D129)/'Info 7'!#REF!</f>
        <v>#REF!</v>
      </c>
      <c r="F129" s="107" t="e">
        <f t="shared" si="4"/>
        <v>#REF!</v>
      </c>
      <c r="G129" s="162"/>
      <c r="H129" s="162"/>
      <c r="I129" s="162"/>
      <c r="K129" s="107"/>
    </row>
    <row r="130" spans="1:11" x14ac:dyDescent="0.25">
      <c r="A130" t="s">
        <v>870</v>
      </c>
      <c r="B130" t="s">
        <v>781</v>
      </c>
      <c r="C130" t="s">
        <v>6</v>
      </c>
      <c r="D130">
        <v>0.82847026012285696</v>
      </c>
      <c r="E130" s="115" t="e">
        <f>('Info 7'!#REF!-'RXN 7'!D130)/'Info 7'!#REF!</f>
        <v>#REF!</v>
      </c>
      <c r="F130" s="107" t="e">
        <f t="shared" si="4"/>
        <v>#REF!</v>
      </c>
      <c r="G130" s="162">
        <v>250</v>
      </c>
      <c r="H130" s="162"/>
      <c r="I130" s="162" t="e">
        <f>AVERAGE(E130:E132)</f>
        <v>#REF!</v>
      </c>
      <c r="J130" s="163" t="e">
        <f>AVERAGE(F130:F132)</f>
        <v>#REF!</v>
      </c>
      <c r="K130" s="107" t="e">
        <f>_xlfn.STDEV.P(F130:F132)</f>
        <v>#REF!</v>
      </c>
    </row>
    <row r="131" spans="1:11" x14ac:dyDescent="0.25">
      <c r="A131" t="s">
        <v>871</v>
      </c>
      <c r="B131" t="s">
        <v>781</v>
      </c>
      <c r="C131" t="s">
        <v>6</v>
      </c>
      <c r="D131">
        <v>0.81815330074618997</v>
      </c>
      <c r="E131" s="115" t="e">
        <f>('Info 7'!#REF!-'RXN 7'!D131)/'Info 7'!#REF!</f>
        <v>#REF!</v>
      </c>
      <c r="F131" s="107" t="e">
        <f t="shared" ref="F131:F194" si="9">E131</f>
        <v>#REF!</v>
      </c>
      <c r="G131" s="162"/>
      <c r="H131" s="162"/>
      <c r="I131" s="162"/>
      <c r="J131" s="163"/>
      <c r="K131" s="107"/>
    </row>
    <row r="132" spans="1:11" x14ac:dyDescent="0.25">
      <c r="A132" t="s">
        <v>872</v>
      </c>
      <c r="B132" t="s">
        <v>781</v>
      </c>
      <c r="C132" t="s">
        <v>6</v>
      </c>
      <c r="D132">
        <v>0.80614266835996895</v>
      </c>
      <c r="E132" s="115" t="e">
        <f>('Info 7'!#REF!-'RXN 7'!D132)/'Info 7'!#REF!</f>
        <v>#REF!</v>
      </c>
      <c r="F132" s="107" t="e">
        <f t="shared" si="9"/>
        <v>#REF!</v>
      </c>
      <c r="G132" s="162"/>
      <c r="H132" s="162"/>
      <c r="I132" s="162"/>
      <c r="J132" s="163"/>
      <c r="K132" s="107"/>
    </row>
    <row r="133" spans="1:11" x14ac:dyDescent="0.25">
      <c r="A133" t="s">
        <v>873</v>
      </c>
      <c r="B133" t="s">
        <v>781</v>
      </c>
      <c r="C133" t="s">
        <v>6</v>
      </c>
      <c r="D133">
        <v>0.70663283318805203</v>
      </c>
      <c r="E133" s="115" t="e">
        <f>('Info 7'!#REF!-'RXN 7'!D133)/'Info 7'!#REF!</f>
        <v>#REF!</v>
      </c>
      <c r="F133" s="107" t="e">
        <f t="shared" si="9"/>
        <v>#REF!</v>
      </c>
      <c r="G133" s="162">
        <v>300</v>
      </c>
      <c r="H133" s="162"/>
      <c r="I133" s="162" t="e">
        <f>AVERAGE(E133:E135)</f>
        <v>#REF!</v>
      </c>
      <c r="J133" s="163" t="e">
        <f t="shared" ref="J133:J142" si="10">AVERAGE(F133:F135)</f>
        <v>#REF!</v>
      </c>
      <c r="K133" s="107" t="e">
        <f>_xlfn.STDEV.P(F133:F135)</f>
        <v>#REF!</v>
      </c>
    </row>
    <row r="134" spans="1:11" x14ac:dyDescent="0.25">
      <c r="A134" t="s">
        <v>874</v>
      </c>
      <c r="B134" t="s">
        <v>781</v>
      </c>
      <c r="C134" t="s">
        <v>6</v>
      </c>
      <c r="D134">
        <v>0.71931496954354401</v>
      </c>
      <c r="E134" s="115" t="e">
        <f>('Info 7'!#REF!-'RXN 7'!D134)/'Info 7'!#REF!</f>
        <v>#REF!</v>
      </c>
      <c r="F134" s="107" t="e">
        <f t="shared" si="9"/>
        <v>#REF!</v>
      </c>
      <c r="G134" s="162"/>
      <c r="H134" s="162"/>
      <c r="I134" s="162"/>
      <c r="J134" s="163"/>
      <c r="K134" s="107"/>
    </row>
    <row r="135" spans="1:11" x14ac:dyDescent="0.25">
      <c r="A135" t="s">
        <v>875</v>
      </c>
      <c r="B135" t="s">
        <v>781</v>
      </c>
      <c r="C135" t="s">
        <v>6</v>
      </c>
      <c r="D135">
        <v>0.71460713119257901</v>
      </c>
      <c r="E135" s="115" t="e">
        <f>('Info 7'!#REF!-'RXN 7'!D135)/'Info 7'!#REF!</f>
        <v>#REF!</v>
      </c>
      <c r="F135" s="107" t="e">
        <f t="shared" si="9"/>
        <v>#REF!</v>
      </c>
      <c r="G135" s="162"/>
      <c r="H135" s="162"/>
      <c r="I135" s="162"/>
      <c r="J135" s="163"/>
      <c r="K135" s="107"/>
    </row>
    <row r="136" spans="1:11" x14ac:dyDescent="0.25">
      <c r="A136" t="s">
        <v>876</v>
      </c>
      <c r="B136" t="s">
        <v>781</v>
      </c>
      <c r="C136" t="s">
        <v>6</v>
      </c>
      <c r="D136">
        <v>0.32648895017218099</v>
      </c>
      <c r="E136" s="115" t="e">
        <f>('Info 7'!#REF!-'RXN 7'!D136)/'Info 7'!#REF!</f>
        <v>#REF!</v>
      </c>
      <c r="F136" s="107" t="e">
        <f t="shared" si="9"/>
        <v>#REF!</v>
      </c>
      <c r="G136" s="162">
        <v>350</v>
      </c>
      <c r="H136" s="162"/>
      <c r="I136" s="162" t="e">
        <f>AVERAGE(E136:E138)</f>
        <v>#REF!</v>
      </c>
      <c r="J136" s="163" t="e">
        <f t="shared" si="10"/>
        <v>#REF!</v>
      </c>
      <c r="K136" s="107" t="e">
        <f>_xlfn.STDEV.P(F136:F138)</f>
        <v>#REF!</v>
      </c>
    </row>
    <row r="137" spans="1:11" x14ac:dyDescent="0.25">
      <c r="A137" t="s">
        <v>877</v>
      </c>
      <c r="B137" t="s">
        <v>781</v>
      </c>
      <c r="C137" t="s">
        <v>6</v>
      </c>
      <c r="D137">
        <v>0.285423642578779</v>
      </c>
      <c r="E137" s="115" t="e">
        <f>('Info 7'!#REF!-'RXN 7'!D137)/'Info 7'!#REF!</f>
        <v>#REF!</v>
      </c>
      <c r="F137" s="107" t="e">
        <f t="shared" si="9"/>
        <v>#REF!</v>
      </c>
      <c r="G137" s="162"/>
      <c r="H137" s="162"/>
      <c r="I137" s="162"/>
      <c r="J137" s="163"/>
      <c r="K137" s="107"/>
    </row>
    <row r="138" spans="1:11" x14ac:dyDescent="0.25">
      <c r="A138" t="s">
        <v>878</v>
      </c>
      <c r="B138" t="s">
        <v>781</v>
      </c>
      <c r="C138" t="s">
        <v>6</v>
      </c>
      <c r="D138">
        <v>0.30444500384564699</v>
      </c>
      <c r="E138" s="115" t="e">
        <f>('Info 7'!#REF!-'RXN 7'!D138)/'Info 7'!#REF!</f>
        <v>#REF!</v>
      </c>
      <c r="F138" s="107" t="e">
        <f t="shared" si="9"/>
        <v>#REF!</v>
      </c>
      <c r="G138" s="162"/>
      <c r="H138" s="162"/>
      <c r="I138" s="162"/>
      <c r="J138" s="163"/>
      <c r="K138" s="107"/>
    </row>
    <row r="139" spans="1:11" x14ac:dyDescent="0.25">
      <c r="A139" t="s">
        <v>879</v>
      </c>
      <c r="B139" t="s">
        <v>781</v>
      </c>
      <c r="C139" t="s">
        <v>6</v>
      </c>
      <c r="D139" s="2">
        <v>0</v>
      </c>
      <c r="E139" s="115" t="e">
        <f>('Info 7'!#REF!-'RXN 7'!D139)/'Info 7'!#REF!</f>
        <v>#REF!</v>
      </c>
      <c r="F139" s="107" t="e">
        <f t="shared" si="9"/>
        <v>#REF!</v>
      </c>
      <c r="G139" s="162">
        <v>400</v>
      </c>
      <c r="H139" s="162"/>
      <c r="I139" s="162" t="e">
        <f>AVERAGE(E139:E141)</f>
        <v>#REF!</v>
      </c>
      <c r="J139" s="163" t="e">
        <f t="shared" si="10"/>
        <v>#REF!</v>
      </c>
      <c r="K139" s="107" t="e">
        <f>_xlfn.STDEV.P(F139:F141)</f>
        <v>#REF!</v>
      </c>
    </row>
    <row r="140" spans="1:11" x14ac:dyDescent="0.25">
      <c r="A140" t="s">
        <v>880</v>
      </c>
      <c r="B140" t="s">
        <v>781</v>
      </c>
      <c r="C140" t="s">
        <v>6</v>
      </c>
      <c r="D140" s="2">
        <v>0</v>
      </c>
      <c r="E140" s="115" t="e">
        <f>('Info 7'!#REF!-'RXN 7'!D140)/'Info 7'!#REF!</f>
        <v>#REF!</v>
      </c>
      <c r="F140" s="107" t="e">
        <f t="shared" si="9"/>
        <v>#REF!</v>
      </c>
      <c r="G140" s="162"/>
      <c r="H140" s="162"/>
      <c r="I140" s="162"/>
      <c r="J140" s="163"/>
      <c r="K140" s="107"/>
    </row>
    <row r="141" spans="1:11" x14ac:dyDescent="0.25">
      <c r="A141" t="s">
        <v>881</v>
      </c>
      <c r="B141" t="s">
        <v>781</v>
      </c>
      <c r="C141" t="s">
        <v>6</v>
      </c>
      <c r="D141" s="2">
        <v>0</v>
      </c>
      <c r="E141" s="115" t="e">
        <f>('Info 7'!#REF!-'RXN 7'!D141)/'Info 7'!#REF!</f>
        <v>#REF!</v>
      </c>
      <c r="F141" s="107" t="e">
        <f t="shared" si="9"/>
        <v>#REF!</v>
      </c>
      <c r="G141" s="162"/>
      <c r="H141" s="162"/>
      <c r="I141" s="162"/>
      <c r="J141" s="163"/>
      <c r="K141" s="107"/>
    </row>
    <row r="142" spans="1:11" x14ac:dyDescent="0.25">
      <c r="A142" t="s">
        <v>882</v>
      </c>
      <c r="B142" t="s">
        <v>781</v>
      </c>
      <c r="C142" t="s">
        <v>6</v>
      </c>
      <c r="D142" s="2">
        <v>0</v>
      </c>
      <c r="E142" s="115" t="e">
        <f>('Info 7'!#REF!-'RXN 7'!D142)/'Info 7'!#REF!</f>
        <v>#REF!</v>
      </c>
      <c r="F142" s="107" t="e">
        <f t="shared" si="9"/>
        <v>#REF!</v>
      </c>
      <c r="G142" s="162">
        <v>450</v>
      </c>
      <c r="H142" s="162"/>
      <c r="I142" s="162" t="e">
        <f>AVERAGE(E142:E144)</f>
        <v>#REF!</v>
      </c>
      <c r="J142" s="163" t="e">
        <f t="shared" si="10"/>
        <v>#REF!</v>
      </c>
      <c r="K142" s="107" t="e">
        <f>_xlfn.STDEV.P(F142:F144)</f>
        <v>#REF!</v>
      </c>
    </row>
    <row r="143" spans="1:11" x14ac:dyDescent="0.25">
      <c r="A143" t="s">
        <v>883</v>
      </c>
      <c r="B143" t="s">
        <v>781</v>
      </c>
      <c r="C143" t="s">
        <v>6</v>
      </c>
      <c r="D143" s="2">
        <v>0</v>
      </c>
      <c r="E143" s="115" t="e">
        <f>('Info 7'!#REF!-'RXN 7'!D143)/'Info 7'!#REF!</f>
        <v>#REF!</v>
      </c>
      <c r="F143" s="107" t="e">
        <f t="shared" si="9"/>
        <v>#REF!</v>
      </c>
      <c r="G143" s="162"/>
      <c r="H143" s="162"/>
      <c r="I143" s="162"/>
      <c r="J143" s="163"/>
      <c r="K143" s="107"/>
    </row>
    <row r="144" spans="1:11" x14ac:dyDescent="0.25">
      <c r="A144" t="s">
        <v>884</v>
      </c>
      <c r="B144" t="s">
        <v>781</v>
      </c>
      <c r="C144" t="s">
        <v>6</v>
      </c>
      <c r="D144" s="2">
        <v>0</v>
      </c>
      <c r="E144" s="115" t="e">
        <f>('Info 7'!#REF!-'RXN 7'!D144)/'Info 7'!#REF!</f>
        <v>#REF!</v>
      </c>
      <c r="F144" s="107" t="e">
        <f t="shared" si="9"/>
        <v>#REF!</v>
      </c>
      <c r="G144" s="162"/>
      <c r="H144" s="162"/>
      <c r="I144" s="162"/>
      <c r="J144" s="163"/>
      <c r="K144" s="107"/>
    </row>
    <row r="145" spans="1:11" x14ac:dyDescent="0.25">
      <c r="A145" t="s">
        <v>0</v>
      </c>
      <c r="B145" t="s">
        <v>1</v>
      </c>
      <c r="C145" t="s">
        <v>2</v>
      </c>
      <c r="D145" t="s">
        <v>3</v>
      </c>
      <c r="E145" s="115" t="e">
        <f>('Info 7'!#REF!-'RXN 7'!D145)/'Info 7'!#REF!</f>
        <v>#REF!</v>
      </c>
      <c r="F145" s="107" t="e">
        <f t="shared" si="9"/>
        <v>#REF!</v>
      </c>
      <c r="G145" s="162"/>
      <c r="H145" s="162"/>
      <c r="I145" s="162"/>
      <c r="K145" s="107"/>
    </row>
    <row r="146" spans="1:11" x14ac:dyDescent="0.25">
      <c r="A146" t="s">
        <v>970</v>
      </c>
      <c r="B146" t="s">
        <v>85</v>
      </c>
      <c r="C146" t="s">
        <v>886</v>
      </c>
      <c r="D146">
        <v>0.45621003583786202</v>
      </c>
      <c r="E146" s="115" t="e">
        <f>('Info 7'!#REF!-'RXN 7'!D146)/'Info 7'!#REF!</f>
        <v>#REF!</v>
      </c>
      <c r="F146" s="107" t="e">
        <f t="shared" si="9"/>
        <v>#REF!</v>
      </c>
      <c r="G146" s="162">
        <v>250</v>
      </c>
      <c r="H146" s="162"/>
      <c r="I146" s="162" t="e">
        <f>AVERAGE(E146:E148)</f>
        <v>#REF!</v>
      </c>
      <c r="J146" s="163" t="e">
        <f>AVERAGE(F146:F148)</f>
        <v>#REF!</v>
      </c>
      <c r="K146" s="107" t="e">
        <f>_xlfn.STDEV.P(F146:F148)</f>
        <v>#REF!</v>
      </c>
    </row>
    <row r="147" spans="1:11" x14ac:dyDescent="0.25">
      <c r="A147" t="s">
        <v>971</v>
      </c>
      <c r="B147" t="s">
        <v>85</v>
      </c>
      <c r="C147" t="s">
        <v>886</v>
      </c>
      <c r="D147">
        <v>0.45950316062026902</v>
      </c>
      <c r="E147" s="115" t="e">
        <f>('Info 7'!#REF!-'RXN 7'!D147)/'Info 7'!#REF!</f>
        <v>#REF!</v>
      </c>
      <c r="F147" s="107" t="e">
        <f t="shared" si="9"/>
        <v>#REF!</v>
      </c>
      <c r="G147" s="162"/>
      <c r="H147" s="162"/>
      <c r="I147" s="162"/>
      <c r="J147" s="163"/>
      <c r="K147" s="107"/>
    </row>
    <row r="148" spans="1:11" x14ac:dyDescent="0.25">
      <c r="A148" t="s">
        <v>972</v>
      </c>
      <c r="B148" t="s">
        <v>85</v>
      </c>
      <c r="C148" t="s">
        <v>886</v>
      </c>
      <c r="D148">
        <v>0.51935764491163605</v>
      </c>
      <c r="E148" s="115" t="e">
        <f>('Info 7'!#REF!-'RXN 7'!D148)/'Info 7'!#REF!</f>
        <v>#REF!</v>
      </c>
      <c r="F148" s="107" t="e">
        <f t="shared" si="9"/>
        <v>#REF!</v>
      </c>
      <c r="G148" s="162"/>
      <c r="H148" s="162"/>
      <c r="I148" s="162"/>
      <c r="J148" s="163"/>
      <c r="K148" s="107"/>
    </row>
    <row r="149" spans="1:11" x14ac:dyDescent="0.25">
      <c r="A149" t="s">
        <v>973</v>
      </c>
      <c r="B149" t="s">
        <v>85</v>
      </c>
      <c r="C149" t="s">
        <v>886</v>
      </c>
      <c r="D149" s="2">
        <v>6.95970731646411E-3</v>
      </c>
      <c r="E149" s="115" t="e">
        <f>('Info 7'!#REF!-'RXN 7'!D149)/'Info 7'!#REF!</f>
        <v>#REF!</v>
      </c>
      <c r="F149" s="107" t="e">
        <f t="shared" si="9"/>
        <v>#REF!</v>
      </c>
      <c r="G149" s="162">
        <v>300</v>
      </c>
      <c r="H149" s="162"/>
      <c r="I149" s="162" t="e">
        <f>AVERAGE(E149:E151)</f>
        <v>#REF!</v>
      </c>
      <c r="J149" s="163" t="e">
        <f t="shared" ref="J149:J158" si="11">AVERAGE(F149:F151)</f>
        <v>#REF!</v>
      </c>
      <c r="K149" s="107" t="e">
        <f>_xlfn.STDEV.P(F149:F151)</f>
        <v>#REF!</v>
      </c>
    </row>
    <row r="150" spans="1:11" x14ac:dyDescent="0.25">
      <c r="A150" t="s">
        <v>974</v>
      </c>
      <c r="B150" t="s">
        <v>85</v>
      </c>
      <c r="C150" t="s">
        <v>886</v>
      </c>
      <c r="D150" s="2">
        <v>0</v>
      </c>
      <c r="E150" s="115" t="e">
        <f>('Info 7'!#REF!-'RXN 7'!D150)/'Info 7'!#REF!</f>
        <v>#REF!</v>
      </c>
      <c r="F150" s="107" t="e">
        <f t="shared" si="9"/>
        <v>#REF!</v>
      </c>
      <c r="G150" s="162"/>
      <c r="H150" s="162"/>
      <c r="I150" s="162"/>
      <c r="J150" s="163"/>
      <c r="K150" s="107"/>
    </row>
    <row r="151" spans="1:11" x14ac:dyDescent="0.25">
      <c r="A151" t="s">
        <v>975</v>
      </c>
      <c r="B151" t="s">
        <v>85</v>
      </c>
      <c r="C151" t="s">
        <v>886</v>
      </c>
      <c r="D151" s="2">
        <v>0</v>
      </c>
      <c r="E151" s="115" t="e">
        <f>('Info 7'!#REF!-'RXN 7'!D151)/'Info 7'!#REF!</f>
        <v>#REF!</v>
      </c>
      <c r="F151" s="107" t="e">
        <f t="shared" si="9"/>
        <v>#REF!</v>
      </c>
      <c r="G151" s="162"/>
      <c r="H151" s="162"/>
      <c r="I151" s="162"/>
      <c r="J151" s="163"/>
      <c r="K151" s="107"/>
    </row>
    <row r="152" spans="1:11" x14ac:dyDescent="0.25">
      <c r="A152" t="s">
        <v>976</v>
      </c>
      <c r="B152" t="s">
        <v>85</v>
      </c>
      <c r="C152" t="s">
        <v>886</v>
      </c>
      <c r="D152">
        <v>0</v>
      </c>
      <c r="E152" s="115" t="e">
        <f>('Info 7'!#REF!-'RXN 7'!D152)/'Info 7'!#REF!</f>
        <v>#REF!</v>
      </c>
      <c r="F152" s="107" t="e">
        <f t="shared" si="9"/>
        <v>#REF!</v>
      </c>
      <c r="G152" s="162">
        <v>350</v>
      </c>
      <c r="H152" s="162"/>
      <c r="I152" s="162" t="e">
        <f>AVERAGE(E152:E154)</f>
        <v>#REF!</v>
      </c>
      <c r="J152" s="163" t="e">
        <f t="shared" si="11"/>
        <v>#REF!</v>
      </c>
      <c r="K152" s="107" t="e">
        <f>_xlfn.STDEV.P(F152:F154)</f>
        <v>#REF!</v>
      </c>
    </row>
    <row r="153" spans="1:11" x14ac:dyDescent="0.25">
      <c r="A153" t="s">
        <v>977</v>
      </c>
      <c r="B153" t="s">
        <v>85</v>
      </c>
      <c r="C153" t="s">
        <v>886</v>
      </c>
      <c r="D153" s="2">
        <v>0</v>
      </c>
      <c r="E153" s="115" t="e">
        <f>('Info 7'!#REF!-'RXN 7'!D153)/'Info 7'!#REF!</f>
        <v>#REF!</v>
      </c>
      <c r="F153" s="107" t="e">
        <f t="shared" si="9"/>
        <v>#REF!</v>
      </c>
      <c r="G153" s="162"/>
      <c r="H153" s="162"/>
      <c r="I153" s="162"/>
      <c r="J153" s="163"/>
      <c r="K153" s="107"/>
    </row>
    <row r="154" spans="1:11" x14ac:dyDescent="0.25">
      <c r="A154" t="s">
        <v>978</v>
      </c>
      <c r="B154" t="s">
        <v>85</v>
      </c>
      <c r="C154" t="s">
        <v>886</v>
      </c>
      <c r="D154" s="2">
        <v>0</v>
      </c>
      <c r="E154" s="115" t="e">
        <f>('Info 7'!#REF!-'RXN 7'!D154)/'Info 7'!#REF!</f>
        <v>#REF!</v>
      </c>
      <c r="F154" s="107" t="e">
        <f t="shared" si="9"/>
        <v>#REF!</v>
      </c>
      <c r="G154" s="162"/>
      <c r="H154" s="162"/>
      <c r="I154" s="162"/>
      <c r="J154" s="163"/>
      <c r="K154" s="107"/>
    </row>
    <row r="155" spans="1:11" x14ac:dyDescent="0.25">
      <c r="A155" t="s">
        <v>979</v>
      </c>
      <c r="B155" t="s">
        <v>85</v>
      </c>
      <c r="C155" t="s">
        <v>886</v>
      </c>
      <c r="D155" s="2">
        <v>0</v>
      </c>
      <c r="E155" s="115" t="e">
        <f>('Info 7'!#REF!-'RXN 7'!D155)/'Info 7'!#REF!</f>
        <v>#REF!</v>
      </c>
      <c r="F155" s="107" t="e">
        <f t="shared" si="9"/>
        <v>#REF!</v>
      </c>
      <c r="G155" s="162">
        <v>400</v>
      </c>
      <c r="H155" s="162"/>
      <c r="I155" s="162" t="e">
        <f>AVERAGE(E155:E157)</f>
        <v>#REF!</v>
      </c>
      <c r="J155" s="163" t="e">
        <f t="shared" si="11"/>
        <v>#REF!</v>
      </c>
      <c r="K155" s="107" t="e">
        <f>_xlfn.STDEV.P(F155:F157)</f>
        <v>#REF!</v>
      </c>
    </row>
    <row r="156" spans="1:11" x14ac:dyDescent="0.25">
      <c r="A156" t="s">
        <v>980</v>
      </c>
      <c r="B156" t="s">
        <v>85</v>
      </c>
      <c r="C156" t="s">
        <v>886</v>
      </c>
      <c r="D156" s="2">
        <v>0</v>
      </c>
      <c r="E156" s="115" t="e">
        <f>('Info 7'!#REF!-'RXN 7'!D156)/'Info 7'!#REF!</f>
        <v>#REF!</v>
      </c>
      <c r="F156" s="107" t="e">
        <f t="shared" si="9"/>
        <v>#REF!</v>
      </c>
      <c r="G156" s="162"/>
      <c r="H156" s="162"/>
      <c r="I156" s="162"/>
      <c r="J156" s="163"/>
      <c r="K156" s="107"/>
    </row>
    <row r="157" spans="1:11" x14ac:dyDescent="0.25">
      <c r="A157" t="s">
        <v>981</v>
      </c>
      <c r="B157" t="s">
        <v>85</v>
      </c>
      <c r="C157" t="s">
        <v>886</v>
      </c>
      <c r="D157" s="2">
        <v>0</v>
      </c>
      <c r="E157" s="115" t="e">
        <f>('Info 7'!#REF!-'RXN 7'!D157)/'Info 7'!#REF!</f>
        <v>#REF!</v>
      </c>
      <c r="F157" s="107" t="e">
        <f t="shared" si="9"/>
        <v>#REF!</v>
      </c>
      <c r="G157" s="162"/>
      <c r="H157" s="162"/>
      <c r="I157" s="162"/>
      <c r="J157" s="163"/>
      <c r="K157" s="107"/>
    </row>
    <row r="158" spans="1:11" x14ac:dyDescent="0.25">
      <c r="A158" t="s">
        <v>982</v>
      </c>
      <c r="B158" t="s">
        <v>85</v>
      </c>
      <c r="C158" t="s">
        <v>886</v>
      </c>
      <c r="D158" s="2">
        <v>0</v>
      </c>
      <c r="E158" s="115" t="e">
        <f>('Info 7'!#REF!-'RXN 7'!D158)/'Info 7'!#REF!</f>
        <v>#REF!</v>
      </c>
      <c r="F158" s="107" t="e">
        <f t="shared" si="9"/>
        <v>#REF!</v>
      </c>
      <c r="G158" s="162">
        <v>450</v>
      </c>
      <c r="H158" s="162"/>
      <c r="I158" s="162" t="e">
        <f>AVERAGE(E158:E160)</f>
        <v>#REF!</v>
      </c>
      <c r="J158" s="163" t="e">
        <f t="shared" si="11"/>
        <v>#REF!</v>
      </c>
      <c r="K158" s="107" t="e">
        <f>_xlfn.STDEV.P(F158:F160)</f>
        <v>#REF!</v>
      </c>
    </row>
    <row r="159" spans="1:11" x14ac:dyDescent="0.25">
      <c r="A159" t="s">
        <v>983</v>
      </c>
      <c r="B159" t="s">
        <v>85</v>
      </c>
      <c r="C159" t="s">
        <v>886</v>
      </c>
      <c r="D159" s="2">
        <v>0</v>
      </c>
      <c r="E159" s="115" t="e">
        <f>('Info 7'!#REF!-'RXN 7'!D159)/'Info 7'!#REF!</f>
        <v>#REF!</v>
      </c>
      <c r="F159" s="107" t="e">
        <f t="shared" si="9"/>
        <v>#REF!</v>
      </c>
      <c r="G159" s="162"/>
      <c r="H159" s="162"/>
      <c r="I159" s="162"/>
      <c r="J159" s="163"/>
      <c r="K159" s="107"/>
    </row>
    <row r="160" spans="1:11" x14ac:dyDescent="0.25">
      <c r="A160" t="s">
        <v>984</v>
      </c>
      <c r="B160" t="s">
        <v>85</v>
      </c>
      <c r="C160" t="s">
        <v>886</v>
      </c>
      <c r="D160" s="2">
        <v>0</v>
      </c>
      <c r="E160" s="115" t="e">
        <f>('Info 7'!#REF!-'RXN 7'!D160)/'Info 7'!#REF!</f>
        <v>#REF!</v>
      </c>
      <c r="F160" s="107" t="e">
        <f t="shared" si="9"/>
        <v>#REF!</v>
      </c>
      <c r="G160" s="162"/>
      <c r="H160" s="162"/>
      <c r="I160" s="162"/>
      <c r="J160" s="163"/>
      <c r="K160" s="107"/>
    </row>
    <row r="161" spans="1:11" x14ac:dyDescent="0.25">
      <c r="A161" t="s">
        <v>0</v>
      </c>
      <c r="B161" t="s">
        <v>1</v>
      </c>
      <c r="C161" t="s">
        <v>2</v>
      </c>
      <c r="D161" t="s">
        <v>3</v>
      </c>
      <c r="E161" s="115" t="e">
        <f>('Info 7'!#REF!-'RXN 7'!D161)/'Info 7'!#REF!</f>
        <v>#REF!</v>
      </c>
      <c r="F161" s="107" t="e">
        <f t="shared" si="9"/>
        <v>#REF!</v>
      </c>
      <c r="K161" s="107"/>
    </row>
    <row r="162" spans="1:11" x14ac:dyDescent="0.25">
      <c r="A162" t="s">
        <v>1071</v>
      </c>
      <c r="B162" t="s">
        <v>85</v>
      </c>
      <c r="C162" t="s">
        <v>6</v>
      </c>
      <c r="D162">
        <v>0.75449040228561703</v>
      </c>
      <c r="E162" s="115" t="e">
        <f>('Info 7'!#REF!-'RXN 7'!D162)/'Info 7'!#REF!</f>
        <v>#REF!</v>
      </c>
      <c r="F162" s="107" t="e">
        <f t="shared" si="9"/>
        <v>#REF!</v>
      </c>
      <c r="G162" s="162">
        <v>250</v>
      </c>
      <c r="H162" s="162"/>
      <c r="I162" s="162" t="e">
        <f>AVERAGE(E162:E164)</f>
        <v>#REF!</v>
      </c>
      <c r="J162" s="163" t="e">
        <f>AVERAGE(F162:F164)</f>
        <v>#REF!</v>
      </c>
      <c r="K162" s="107" t="e">
        <f>_xlfn.STDEV.P(F162:F164)</f>
        <v>#REF!</v>
      </c>
    </row>
    <row r="163" spans="1:11" x14ac:dyDescent="0.25">
      <c r="A163" t="s">
        <v>1072</v>
      </c>
      <c r="B163" t="s">
        <v>85</v>
      </c>
      <c r="C163" t="s">
        <v>6</v>
      </c>
      <c r="D163">
        <v>0.74159704177216601</v>
      </c>
      <c r="E163" s="115" t="e">
        <f>('Info 7'!#REF!-'RXN 7'!D163)/'Info 7'!#REF!</f>
        <v>#REF!</v>
      </c>
      <c r="F163" s="107" t="e">
        <f t="shared" si="9"/>
        <v>#REF!</v>
      </c>
      <c r="G163" s="162"/>
      <c r="H163" s="162"/>
      <c r="I163" s="162"/>
      <c r="J163" s="163"/>
      <c r="K163" s="107"/>
    </row>
    <row r="164" spans="1:11" x14ac:dyDescent="0.25">
      <c r="A164" t="s">
        <v>1073</v>
      </c>
      <c r="B164" t="s">
        <v>85</v>
      </c>
      <c r="C164" t="s">
        <v>6</v>
      </c>
      <c r="D164">
        <v>0.75445714986127999</v>
      </c>
      <c r="E164" s="115" t="e">
        <f>('Info 7'!#REF!-'RXN 7'!D164)/'Info 7'!#REF!</f>
        <v>#REF!</v>
      </c>
      <c r="F164" s="107" t="e">
        <f t="shared" si="9"/>
        <v>#REF!</v>
      </c>
      <c r="G164" s="162"/>
      <c r="H164" s="162"/>
      <c r="I164" s="162"/>
      <c r="J164" s="163"/>
      <c r="K164" s="107"/>
    </row>
    <row r="165" spans="1:11" x14ac:dyDescent="0.25">
      <c r="A165" t="s">
        <v>1074</v>
      </c>
      <c r="B165" t="s">
        <v>85</v>
      </c>
      <c r="C165" t="s">
        <v>6</v>
      </c>
      <c r="D165">
        <v>0.43025530371906101</v>
      </c>
      <c r="E165" s="115" t="e">
        <f>('Info 7'!#REF!-'RXN 7'!D165)/'Info 7'!#REF!</f>
        <v>#REF!</v>
      </c>
      <c r="F165" s="107" t="e">
        <f t="shared" si="9"/>
        <v>#REF!</v>
      </c>
      <c r="G165" s="162">
        <v>300</v>
      </c>
      <c r="H165" s="162"/>
      <c r="I165" s="162" t="e">
        <f>AVERAGE(E165:E167)</f>
        <v>#REF!</v>
      </c>
      <c r="J165" s="163" t="e">
        <f t="shared" ref="J165" si="12">AVERAGE(F165:F167)</f>
        <v>#REF!</v>
      </c>
      <c r="K165" s="107" t="e">
        <f>_xlfn.STDEV.P(F165:F167)</f>
        <v>#REF!</v>
      </c>
    </row>
    <row r="166" spans="1:11" x14ac:dyDescent="0.25">
      <c r="A166" t="s">
        <v>1075</v>
      </c>
      <c r="B166" t="s">
        <v>85</v>
      </c>
      <c r="C166" t="s">
        <v>6</v>
      </c>
      <c r="D166">
        <v>0.423510141992268</v>
      </c>
      <c r="E166" s="115" t="e">
        <f>('Info 7'!#REF!-'RXN 7'!D166)/'Info 7'!#REF!</f>
        <v>#REF!</v>
      </c>
      <c r="F166" s="107" t="e">
        <f t="shared" si="9"/>
        <v>#REF!</v>
      </c>
      <c r="G166" s="162"/>
      <c r="H166" s="162"/>
      <c r="I166" s="162"/>
      <c r="J166" s="163"/>
      <c r="K166" s="107"/>
    </row>
    <row r="167" spans="1:11" x14ac:dyDescent="0.25">
      <c r="A167" t="s">
        <v>1076</v>
      </c>
      <c r="B167" t="s">
        <v>85</v>
      </c>
      <c r="C167" t="s">
        <v>6</v>
      </c>
      <c r="D167">
        <v>0.42100738079733602</v>
      </c>
      <c r="E167" s="115" t="e">
        <f>('Info 7'!#REF!-'RXN 7'!D167)/'Info 7'!#REF!</f>
        <v>#REF!</v>
      </c>
      <c r="F167" s="107" t="e">
        <f t="shared" si="9"/>
        <v>#REF!</v>
      </c>
      <c r="G167" s="162"/>
      <c r="H167" s="162"/>
      <c r="I167" s="162"/>
      <c r="J167" s="163"/>
      <c r="K167" s="107"/>
    </row>
    <row r="168" spans="1:11" x14ac:dyDescent="0.25">
      <c r="A168" t="s">
        <v>1077</v>
      </c>
      <c r="B168" t="s">
        <v>85</v>
      </c>
      <c r="C168" t="s">
        <v>6</v>
      </c>
      <c r="D168" s="2">
        <v>9.1763051159061901E-2</v>
      </c>
      <c r="E168" s="115" t="e">
        <f>('Info 7'!#REF!-'RXN 7'!D168)/'Info 7'!#REF!</f>
        <v>#REF!</v>
      </c>
      <c r="F168" s="107" t="e">
        <f t="shared" si="9"/>
        <v>#REF!</v>
      </c>
      <c r="G168" s="162">
        <v>350</v>
      </c>
      <c r="H168" s="162"/>
      <c r="I168" s="162" t="e">
        <f>AVERAGE(E168:E170)</f>
        <v>#REF!</v>
      </c>
      <c r="J168" s="163" t="e">
        <f t="shared" ref="J168" si="13">AVERAGE(F168:F170)</f>
        <v>#REF!</v>
      </c>
      <c r="K168" s="107" t="e">
        <f>_xlfn.STDEV.P(F168:F170)</f>
        <v>#REF!</v>
      </c>
    </row>
    <row r="169" spans="1:11" x14ac:dyDescent="0.25">
      <c r="A169" t="s">
        <v>1078</v>
      </c>
      <c r="B169" t="s">
        <v>85</v>
      </c>
      <c r="C169" t="s">
        <v>6</v>
      </c>
      <c r="D169" s="2">
        <v>6.1909294952016802E-2</v>
      </c>
      <c r="E169" s="115" t="e">
        <f>('Info 7'!#REF!-'RXN 7'!D169)/'Info 7'!#REF!</f>
        <v>#REF!</v>
      </c>
      <c r="F169" s="107" t="e">
        <f t="shared" si="9"/>
        <v>#REF!</v>
      </c>
      <c r="G169" s="162"/>
      <c r="H169" s="162"/>
      <c r="I169" s="162"/>
      <c r="J169" s="163"/>
      <c r="K169" s="107"/>
    </row>
    <row r="170" spans="1:11" x14ac:dyDescent="0.25">
      <c r="A170" t="s">
        <v>1079</v>
      </c>
      <c r="B170" t="s">
        <v>85</v>
      </c>
      <c r="C170" t="s">
        <v>6</v>
      </c>
      <c r="D170" s="2">
        <v>7.6945694629907496E-2</v>
      </c>
      <c r="E170" s="115" t="e">
        <f>('Info 7'!#REF!-'RXN 7'!D170)/'Info 7'!#REF!</f>
        <v>#REF!</v>
      </c>
      <c r="F170" s="107" t="e">
        <f t="shared" si="9"/>
        <v>#REF!</v>
      </c>
      <c r="G170" s="162"/>
      <c r="H170" s="162"/>
      <c r="I170" s="162"/>
      <c r="J170" s="163"/>
      <c r="K170" s="107"/>
    </row>
    <row r="171" spans="1:11" x14ac:dyDescent="0.25">
      <c r="A171" t="s">
        <v>1080</v>
      </c>
      <c r="B171" t="s">
        <v>85</v>
      </c>
      <c r="C171" t="s">
        <v>6</v>
      </c>
      <c r="D171" s="2">
        <v>7.9937515685770594E-2</v>
      </c>
      <c r="E171" s="115" t="e">
        <f>('Info 7'!#REF!-'RXN 7'!D171)/'Info 7'!#REF!</f>
        <v>#REF!</v>
      </c>
      <c r="F171" s="107" t="e">
        <f t="shared" si="9"/>
        <v>#REF!</v>
      </c>
      <c r="G171" s="162">
        <v>400</v>
      </c>
      <c r="H171" s="162"/>
      <c r="I171" s="162" t="e">
        <f>AVERAGE(E171:E173)</f>
        <v>#REF!</v>
      </c>
      <c r="J171" s="163" t="e">
        <f t="shared" ref="J171" si="14">AVERAGE(F171:F173)</f>
        <v>#REF!</v>
      </c>
      <c r="K171" s="107" t="e">
        <f>_xlfn.STDEV.P(F171:F173)</f>
        <v>#REF!</v>
      </c>
    </row>
    <row r="172" spans="1:11" x14ac:dyDescent="0.25">
      <c r="A172" t="s">
        <v>1081</v>
      </c>
      <c r="B172" t="s">
        <v>85</v>
      </c>
      <c r="C172" t="s">
        <v>6</v>
      </c>
      <c r="D172" s="2">
        <v>5.7397011320274499E-2</v>
      </c>
      <c r="E172" s="115" t="e">
        <f>('Info 7'!#REF!-'RXN 7'!D172)/'Info 7'!#REF!</f>
        <v>#REF!</v>
      </c>
      <c r="F172" s="107" t="e">
        <f t="shared" si="9"/>
        <v>#REF!</v>
      </c>
      <c r="G172" s="162"/>
      <c r="H172" s="162"/>
      <c r="I172" s="162"/>
      <c r="J172" s="163"/>
      <c r="K172" s="107"/>
    </row>
    <row r="173" spans="1:11" x14ac:dyDescent="0.25">
      <c r="A173" t="s">
        <v>1082</v>
      </c>
      <c r="B173" t="s">
        <v>85</v>
      </c>
      <c r="C173" t="s">
        <v>6</v>
      </c>
      <c r="D173">
        <v>2.1257442221761999E-2</v>
      </c>
      <c r="E173" s="115" t="e">
        <f>('Info 7'!#REF!-'RXN 7'!D173)/'Info 7'!#REF!</f>
        <v>#REF!</v>
      </c>
      <c r="F173" s="107" t="e">
        <f t="shared" si="9"/>
        <v>#REF!</v>
      </c>
      <c r="G173" s="162"/>
      <c r="H173" s="162"/>
      <c r="I173" s="162"/>
      <c r="J173" s="163"/>
      <c r="K173" s="107"/>
    </row>
    <row r="174" spans="1:11" x14ac:dyDescent="0.25">
      <c r="A174" t="s">
        <v>1083</v>
      </c>
      <c r="B174" t="s">
        <v>85</v>
      </c>
      <c r="C174" t="s">
        <v>6</v>
      </c>
      <c r="D174" s="2">
        <v>5.9785298426104097E-2</v>
      </c>
      <c r="E174" s="115" t="e">
        <f>('Info 7'!#REF!-'RXN 7'!D174)/'Info 7'!#REF!</f>
        <v>#REF!</v>
      </c>
      <c r="F174" s="107" t="e">
        <f t="shared" si="9"/>
        <v>#REF!</v>
      </c>
      <c r="G174" s="162">
        <v>450</v>
      </c>
      <c r="H174" s="162"/>
      <c r="I174" s="162" t="e">
        <f>AVERAGE(E174:E176)</f>
        <v>#REF!</v>
      </c>
      <c r="J174" s="163" t="e">
        <f t="shared" ref="J174" si="15">AVERAGE(F174:F176)</f>
        <v>#REF!</v>
      </c>
      <c r="K174" s="107" t="e">
        <f>_xlfn.STDEV.P(F174:F176)</f>
        <v>#REF!</v>
      </c>
    </row>
    <row r="175" spans="1:11" x14ac:dyDescent="0.25">
      <c r="A175" t="s">
        <v>1084</v>
      </c>
      <c r="B175" t="s">
        <v>85</v>
      </c>
      <c r="C175" t="s">
        <v>6</v>
      </c>
      <c r="D175">
        <v>8.9427047549000993E-2</v>
      </c>
      <c r="E175" s="115" t="e">
        <f>('Info 7'!#REF!-'RXN 7'!D175)/'Info 7'!#REF!</f>
        <v>#REF!</v>
      </c>
      <c r="F175" s="107" t="e">
        <f t="shared" si="9"/>
        <v>#REF!</v>
      </c>
      <c r="G175" s="162"/>
      <c r="H175" s="162"/>
      <c r="I175" s="162"/>
      <c r="J175" s="163"/>
      <c r="K175" s="107"/>
    </row>
    <row r="176" spans="1:11" x14ac:dyDescent="0.25">
      <c r="A176" t="s">
        <v>1085</v>
      </c>
      <c r="B176" t="s">
        <v>85</v>
      </c>
      <c r="C176" t="s">
        <v>6</v>
      </c>
      <c r="D176" s="2">
        <v>4.5976834413264098E-2</v>
      </c>
      <c r="E176" s="115" t="e">
        <f>('Info 7'!#REF!-'RXN 7'!D176)/'Info 7'!#REF!</f>
        <v>#REF!</v>
      </c>
      <c r="F176" s="107" t="e">
        <f t="shared" si="9"/>
        <v>#REF!</v>
      </c>
      <c r="G176" s="162"/>
      <c r="H176" s="162"/>
      <c r="I176" s="162"/>
      <c r="J176" s="163"/>
      <c r="K176" s="107"/>
    </row>
    <row r="177" spans="1:11" x14ac:dyDescent="0.25">
      <c r="A177" t="s">
        <v>0</v>
      </c>
      <c r="B177" t="s">
        <v>1</v>
      </c>
      <c r="C177" t="s">
        <v>2</v>
      </c>
      <c r="D177" t="s">
        <v>3</v>
      </c>
      <c r="E177" s="115" t="e">
        <f>('Info 7'!#REF!-'RXN 7'!D177)/'Info 7'!#REF!</f>
        <v>#REF!</v>
      </c>
      <c r="F177" s="107" t="e">
        <f t="shared" si="9"/>
        <v>#REF!</v>
      </c>
      <c r="G177" s="162"/>
      <c r="H177" s="162"/>
      <c r="I177" s="162"/>
      <c r="K177" s="107"/>
    </row>
    <row r="178" spans="1:11" x14ac:dyDescent="0.25">
      <c r="A178" t="s">
        <v>1175</v>
      </c>
      <c r="B178" t="s">
        <v>138</v>
      </c>
      <c r="C178" t="s">
        <v>6</v>
      </c>
      <c r="D178">
        <v>0.82697556362479996</v>
      </c>
      <c r="E178" s="115" t="e">
        <f>('Info 7'!#REF!-'RXN 7'!D178)/'Info 7'!#REF!</f>
        <v>#REF!</v>
      </c>
      <c r="F178" s="107" t="e">
        <f t="shared" si="9"/>
        <v>#REF!</v>
      </c>
      <c r="G178" s="162">
        <v>250</v>
      </c>
      <c r="H178" s="162"/>
      <c r="I178" s="162" t="e">
        <f>AVERAGE(E178:E180)</f>
        <v>#REF!</v>
      </c>
      <c r="J178" s="163" t="e">
        <f>AVERAGE(F178:F180)</f>
        <v>#REF!</v>
      </c>
      <c r="K178" s="107" t="e">
        <f>_xlfn.STDEV.P(F178:F180)</f>
        <v>#REF!</v>
      </c>
    </row>
    <row r="179" spans="1:11" x14ac:dyDescent="0.25">
      <c r="A179" t="s">
        <v>1176</v>
      </c>
      <c r="B179" t="s">
        <v>138</v>
      </c>
      <c r="C179" t="s">
        <v>6</v>
      </c>
      <c r="D179">
        <v>0.79452925071455605</v>
      </c>
      <c r="E179" s="115" t="e">
        <f>('Info 7'!#REF!-'RXN 7'!D179)/'Info 7'!#REF!</f>
        <v>#REF!</v>
      </c>
      <c r="F179" s="107" t="e">
        <f t="shared" si="9"/>
        <v>#REF!</v>
      </c>
      <c r="G179" s="162"/>
      <c r="H179" s="162"/>
      <c r="I179" s="162"/>
      <c r="J179" s="163"/>
      <c r="K179" s="107"/>
    </row>
    <row r="180" spans="1:11" x14ac:dyDescent="0.25">
      <c r="A180" t="s">
        <v>1177</v>
      </c>
      <c r="B180" t="s">
        <v>138</v>
      </c>
      <c r="C180" t="s">
        <v>6</v>
      </c>
      <c r="D180">
        <v>0.81442344300379799</v>
      </c>
      <c r="E180" s="115" t="e">
        <f>('Info 7'!#REF!-'RXN 7'!D180)/'Info 7'!#REF!</f>
        <v>#REF!</v>
      </c>
      <c r="F180" s="107" t="e">
        <f t="shared" si="9"/>
        <v>#REF!</v>
      </c>
      <c r="G180" s="162"/>
      <c r="H180" s="162"/>
      <c r="I180" s="162"/>
      <c r="J180" s="163"/>
      <c r="K180" s="107"/>
    </row>
    <row r="181" spans="1:11" x14ac:dyDescent="0.25">
      <c r="A181" t="s">
        <v>1178</v>
      </c>
      <c r="B181" t="s">
        <v>138</v>
      </c>
      <c r="C181" t="s">
        <v>6</v>
      </c>
      <c r="D181">
        <v>0.48961093574558501</v>
      </c>
      <c r="E181" s="115" t="e">
        <f>('Info 7'!#REF!-'RXN 7'!D181)/'Info 7'!#REF!</f>
        <v>#REF!</v>
      </c>
      <c r="F181" s="107" t="e">
        <f t="shared" si="9"/>
        <v>#REF!</v>
      </c>
      <c r="G181" s="162">
        <v>300</v>
      </c>
      <c r="H181" s="162"/>
      <c r="I181" s="162" t="e">
        <f>AVERAGE(E181:E183)</f>
        <v>#REF!</v>
      </c>
      <c r="J181" s="163" t="e">
        <f t="shared" ref="J181" si="16">AVERAGE(F181:F183)</f>
        <v>#REF!</v>
      </c>
      <c r="K181" s="107" t="e">
        <f>_xlfn.STDEV.P(F181:F183)</f>
        <v>#REF!</v>
      </c>
    </row>
    <row r="182" spans="1:11" x14ac:dyDescent="0.25">
      <c r="A182" t="s">
        <v>1179</v>
      </c>
      <c r="B182" t="s">
        <v>138</v>
      </c>
      <c r="C182" t="s">
        <v>6</v>
      </c>
      <c r="D182">
        <v>0.44332216433707899</v>
      </c>
      <c r="E182" s="115" t="e">
        <f>('Info 7'!#REF!-'RXN 7'!D182)/'Info 7'!#REF!</f>
        <v>#REF!</v>
      </c>
      <c r="F182" s="107" t="e">
        <f t="shared" si="9"/>
        <v>#REF!</v>
      </c>
      <c r="G182" s="162"/>
      <c r="H182" s="162"/>
      <c r="I182" s="162"/>
      <c r="J182" s="163"/>
      <c r="K182" s="107"/>
    </row>
    <row r="183" spans="1:11" x14ac:dyDescent="0.25">
      <c r="A183" t="s">
        <v>1180</v>
      </c>
      <c r="B183" t="s">
        <v>138</v>
      </c>
      <c r="C183" t="s">
        <v>6</v>
      </c>
      <c r="D183">
        <v>0.44747845728119101</v>
      </c>
      <c r="E183" s="115" t="e">
        <f>('Info 7'!#REF!-'RXN 7'!D183)/'Info 7'!#REF!</f>
        <v>#REF!</v>
      </c>
      <c r="F183" s="107" t="e">
        <f t="shared" si="9"/>
        <v>#REF!</v>
      </c>
      <c r="G183" s="162"/>
      <c r="H183" s="162"/>
      <c r="I183" s="162"/>
      <c r="J183" s="163"/>
      <c r="K183" s="107"/>
    </row>
    <row r="184" spans="1:11" x14ac:dyDescent="0.25">
      <c r="A184" t="s">
        <v>1181</v>
      </c>
      <c r="B184" t="s">
        <v>138</v>
      </c>
      <c r="C184" t="s">
        <v>6</v>
      </c>
      <c r="D184">
        <v>0.15270800091440201</v>
      </c>
      <c r="E184" s="115" t="e">
        <f>('Info 7'!#REF!-'RXN 7'!D184)/'Info 7'!#REF!</f>
        <v>#REF!</v>
      </c>
      <c r="F184" s="107" t="e">
        <f t="shared" si="9"/>
        <v>#REF!</v>
      </c>
      <c r="G184" s="162">
        <v>350</v>
      </c>
      <c r="H184" s="162"/>
      <c r="I184" s="162" t="e">
        <f>AVERAGE(E184:E186)</f>
        <v>#REF!</v>
      </c>
      <c r="J184" s="163" t="e">
        <f t="shared" ref="J184" si="17">AVERAGE(F184:F186)</f>
        <v>#REF!</v>
      </c>
      <c r="K184" s="107" t="e">
        <f>_xlfn.STDEV.P(F184:F186)</f>
        <v>#REF!</v>
      </c>
    </row>
    <row r="185" spans="1:11" x14ac:dyDescent="0.25">
      <c r="A185" t="s">
        <v>1182</v>
      </c>
      <c r="B185" t="s">
        <v>138</v>
      </c>
      <c r="C185" t="s">
        <v>6</v>
      </c>
      <c r="D185">
        <v>0.139840056287801</v>
      </c>
      <c r="E185" s="115" t="e">
        <f>('Info 7'!#REF!-'RXN 7'!D185)/'Info 7'!#REF!</f>
        <v>#REF!</v>
      </c>
      <c r="F185" s="107" t="e">
        <f t="shared" si="9"/>
        <v>#REF!</v>
      </c>
      <c r="G185" s="162"/>
      <c r="H185" s="162"/>
      <c r="I185" s="162"/>
      <c r="J185" s="163"/>
      <c r="K185" s="107"/>
    </row>
    <row r="186" spans="1:11" x14ac:dyDescent="0.25">
      <c r="A186" t="s">
        <v>1183</v>
      </c>
      <c r="B186" t="s">
        <v>138</v>
      </c>
      <c r="C186" t="s">
        <v>6</v>
      </c>
      <c r="D186">
        <v>0.16872904743401301</v>
      </c>
      <c r="E186" s="115" t="e">
        <f>('Info 7'!#REF!-'RXN 7'!D186)/'Info 7'!#REF!</f>
        <v>#REF!</v>
      </c>
      <c r="F186" s="107" t="e">
        <f t="shared" si="9"/>
        <v>#REF!</v>
      </c>
      <c r="G186" s="162"/>
      <c r="H186" s="162"/>
      <c r="I186" s="162"/>
      <c r="J186" s="163"/>
      <c r="K186" s="107"/>
    </row>
    <row r="187" spans="1:11" x14ac:dyDescent="0.25">
      <c r="A187" t="s">
        <v>1184</v>
      </c>
      <c r="B187" t="s">
        <v>138</v>
      </c>
      <c r="C187" t="s">
        <v>6</v>
      </c>
      <c r="D187" s="2">
        <v>9.3448161646156699E-2</v>
      </c>
      <c r="E187" s="115" t="e">
        <f>('Info 7'!#REF!-'RXN 7'!D187)/'Info 7'!#REF!</f>
        <v>#REF!</v>
      </c>
      <c r="F187" s="107" t="e">
        <f t="shared" si="9"/>
        <v>#REF!</v>
      </c>
      <c r="G187" s="162">
        <v>400</v>
      </c>
      <c r="H187" s="162"/>
      <c r="I187" s="162" t="e">
        <f>AVERAGE(E187:E189)</f>
        <v>#REF!</v>
      </c>
      <c r="J187" s="163" t="e">
        <f t="shared" ref="J187" si="18">AVERAGE(F187:F189)</f>
        <v>#REF!</v>
      </c>
      <c r="K187" s="107" t="e">
        <f>_xlfn.STDEV.P(F187:F189)</f>
        <v>#REF!</v>
      </c>
    </row>
    <row r="188" spans="1:11" x14ac:dyDescent="0.25">
      <c r="A188" t="s">
        <v>1185</v>
      </c>
      <c r="B188" t="s">
        <v>138</v>
      </c>
      <c r="C188" t="s">
        <v>6</v>
      </c>
      <c r="D188" s="2">
        <v>6.6602428509957304E-2</v>
      </c>
      <c r="E188" s="115" t="e">
        <f>('Info 7'!#REF!-'RXN 7'!D188)/'Info 7'!#REF!</f>
        <v>#REF!</v>
      </c>
      <c r="F188" s="107" t="e">
        <f t="shared" si="9"/>
        <v>#REF!</v>
      </c>
      <c r="G188" s="162"/>
      <c r="H188" s="162"/>
      <c r="I188" s="162"/>
      <c r="J188" s="163"/>
      <c r="K188" s="107"/>
    </row>
    <row r="189" spans="1:11" x14ac:dyDescent="0.25">
      <c r="A189" t="s">
        <v>1186</v>
      </c>
      <c r="B189" t="s">
        <v>138</v>
      </c>
      <c r="C189" t="s">
        <v>6</v>
      </c>
      <c r="D189" s="2">
        <v>6.7129163249524098E-3</v>
      </c>
      <c r="E189" s="115" t="e">
        <f>('Info 7'!#REF!-'RXN 7'!D189)/'Info 7'!#REF!</f>
        <v>#REF!</v>
      </c>
      <c r="F189" s="107" t="e">
        <f t="shared" si="9"/>
        <v>#REF!</v>
      </c>
      <c r="G189" s="162"/>
      <c r="H189" s="162"/>
      <c r="I189" s="162"/>
      <c r="J189" s="163"/>
      <c r="K189" s="107"/>
    </row>
    <row r="190" spans="1:11" x14ac:dyDescent="0.25">
      <c r="A190" t="s">
        <v>1187</v>
      </c>
      <c r="B190" t="s">
        <v>138</v>
      </c>
      <c r="C190" t="s">
        <v>6</v>
      </c>
      <c r="D190" s="2">
        <v>6.0266673728669298E-2</v>
      </c>
      <c r="E190" s="115" t="e">
        <f>('Info 7'!#REF!-'RXN 7'!D190)/'Info 7'!#REF!</f>
        <v>#REF!</v>
      </c>
      <c r="F190" s="107" t="e">
        <f t="shared" si="9"/>
        <v>#REF!</v>
      </c>
      <c r="G190" s="162">
        <v>450</v>
      </c>
      <c r="H190" s="162"/>
      <c r="I190" s="162" t="e">
        <f>AVERAGE(E190:E192)</f>
        <v>#REF!</v>
      </c>
      <c r="J190" s="163" t="e">
        <f t="shared" ref="J190" si="19">AVERAGE(F190:F192)</f>
        <v>#REF!</v>
      </c>
      <c r="K190" s="107" t="e">
        <f>_xlfn.STDEV.P(F190:F192)</f>
        <v>#REF!</v>
      </c>
    </row>
    <row r="191" spans="1:11" x14ac:dyDescent="0.25">
      <c r="A191" t="s">
        <v>1188</v>
      </c>
      <c r="B191" t="s">
        <v>138</v>
      </c>
      <c r="C191" t="s">
        <v>6</v>
      </c>
      <c r="D191" s="2">
        <v>2.63689456250417E-2</v>
      </c>
      <c r="E191" s="115" t="e">
        <f>('Info 7'!#REF!-'RXN 7'!D191)/'Info 7'!#REF!</f>
        <v>#REF!</v>
      </c>
      <c r="F191" s="107" t="e">
        <f t="shared" si="9"/>
        <v>#REF!</v>
      </c>
      <c r="I191" s="162"/>
      <c r="K191" s="107"/>
    </row>
    <row r="192" spans="1:11" x14ac:dyDescent="0.25">
      <c r="A192" t="s">
        <v>1189</v>
      </c>
      <c r="B192" t="s">
        <v>138</v>
      </c>
      <c r="C192" t="s">
        <v>6</v>
      </c>
      <c r="D192" s="2">
        <v>0</v>
      </c>
      <c r="E192" s="115" t="e">
        <f>('Info 7'!#REF!-'RXN 7'!D192)/'Info 7'!#REF!</f>
        <v>#REF!</v>
      </c>
      <c r="F192" s="107" t="e">
        <f t="shared" si="9"/>
        <v>#REF!</v>
      </c>
      <c r="I192" s="162"/>
      <c r="K192" s="107"/>
    </row>
    <row r="193" spans="1:11" x14ac:dyDescent="0.25">
      <c r="A193" t="s">
        <v>0</v>
      </c>
      <c r="B193" t="s">
        <v>1</v>
      </c>
      <c r="C193" t="s">
        <v>2</v>
      </c>
      <c r="D193" t="s">
        <v>3</v>
      </c>
      <c r="E193" s="115" t="e">
        <f>('Info 7'!#REF!-'RXN 7'!D193)/'Info 7'!#REF!</f>
        <v>#REF!</v>
      </c>
      <c r="F193" s="107" t="e">
        <f t="shared" si="9"/>
        <v>#REF!</v>
      </c>
      <c r="K193" s="107"/>
    </row>
    <row r="194" spans="1:11" x14ac:dyDescent="0.25">
      <c r="A194" t="s">
        <v>1279</v>
      </c>
      <c r="B194" t="s">
        <v>138</v>
      </c>
      <c r="C194" t="s">
        <v>6</v>
      </c>
      <c r="D194">
        <v>0.69716302358347204</v>
      </c>
      <c r="E194" s="115" t="e">
        <f>('Info 7'!#REF!-'RXN 7'!D194)/'Info 7'!#REF!</f>
        <v>#REF!</v>
      </c>
      <c r="F194" s="107" t="e">
        <f t="shared" si="9"/>
        <v>#REF!</v>
      </c>
      <c r="G194" s="162">
        <v>250</v>
      </c>
      <c r="H194" s="162"/>
      <c r="I194" s="162" t="e">
        <f>AVERAGE(E194:E196)</f>
        <v>#REF!</v>
      </c>
      <c r="J194" s="163" t="e">
        <f>AVERAGE(F194:F196)</f>
        <v>#REF!</v>
      </c>
      <c r="K194" s="107" t="e">
        <f>_xlfn.STDEV.P(F194:F196)</f>
        <v>#REF!</v>
      </c>
    </row>
    <row r="195" spans="1:11" x14ac:dyDescent="0.25">
      <c r="A195" t="s">
        <v>1280</v>
      </c>
      <c r="B195" t="s">
        <v>138</v>
      </c>
      <c r="C195" t="s">
        <v>6</v>
      </c>
      <c r="D195">
        <v>0.68519165799821302</v>
      </c>
      <c r="E195" s="115" t="e">
        <f>('Info 7'!#REF!-'RXN 7'!D195)/'Info 7'!#REF!</f>
        <v>#REF!</v>
      </c>
      <c r="F195" s="107" t="e">
        <f t="shared" ref="F195:F207" si="20">E195</f>
        <v>#REF!</v>
      </c>
      <c r="G195" s="162"/>
      <c r="H195" s="162"/>
      <c r="I195" s="162"/>
      <c r="J195" s="163"/>
      <c r="K195" s="107"/>
    </row>
    <row r="196" spans="1:11" x14ac:dyDescent="0.25">
      <c r="A196" t="s">
        <v>1281</v>
      </c>
      <c r="B196" t="s">
        <v>138</v>
      </c>
      <c r="C196" t="s">
        <v>6</v>
      </c>
      <c r="D196">
        <v>0.64576630254216505</v>
      </c>
      <c r="E196" s="115" t="e">
        <f>('Info 7'!#REF!-'RXN 7'!D196)/'Info 7'!#REF!</f>
        <v>#REF!</v>
      </c>
      <c r="F196" s="107" t="e">
        <f t="shared" si="20"/>
        <v>#REF!</v>
      </c>
      <c r="G196" s="162"/>
      <c r="H196" s="162"/>
      <c r="I196" s="162"/>
      <c r="J196" s="163"/>
      <c r="K196" s="107"/>
    </row>
    <row r="197" spans="1:11" x14ac:dyDescent="0.25">
      <c r="A197" t="s">
        <v>1282</v>
      </c>
      <c r="B197" t="s">
        <v>138</v>
      </c>
      <c r="C197" t="s">
        <v>6</v>
      </c>
      <c r="D197">
        <v>0.248585512709943</v>
      </c>
      <c r="E197" s="115" t="e">
        <f>('Info 7'!#REF!-'RXN 7'!D197)/'Info 7'!#REF!</f>
        <v>#REF!</v>
      </c>
      <c r="F197" s="107" t="e">
        <f t="shared" si="20"/>
        <v>#REF!</v>
      </c>
      <c r="G197" s="162">
        <v>300</v>
      </c>
      <c r="H197" s="162"/>
      <c r="I197" s="162" t="e">
        <f>AVERAGE(E197:E199)</f>
        <v>#REF!</v>
      </c>
      <c r="J197" s="163" t="e">
        <f t="shared" ref="J197" si="21">AVERAGE(F197:F199)</f>
        <v>#REF!</v>
      </c>
      <c r="K197" s="107" t="e">
        <f>_xlfn.STDEV.P(F197:F199)</f>
        <v>#REF!</v>
      </c>
    </row>
    <row r="198" spans="1:11" x14ac:dyDescent="0.25">
      <c r="A198" t="s">
        <v>1283</v>
      </c>
      <c r="B198" t="s">
        <v>138</v>
      </c>
      <c r="C198" t="s">
        <v>6</v>
      </c>
      <c r="D198">
        <v>0.25195887880379803</v>
      </c>
      <c r="E198" s="115" t="e">
        <f>('Info 7'!#REF!-'RXN 7'!D198)/'Info 7'!#REF!</f>
        <v>#REF!</v>
      </c>
      <c r="F198" s="107" t="e">
        <f t="shared" si="20"/>
        <v>#REF!</v>
      </c>
      <c r="G198" s="162"/>
      <c r="H198" s="162"/>
      <c r="I198" s="162"/>
      <c r="J198" s="163"/>
      <c r="K198" s="107"/>
    </row>
    <row r="199" spans="1:11" x14ac:dyDescent="0.25">
      <c r="A199" t="s">
        <v>1284</v>
      </c>
      <c r="B199" t="s">
        <v>138</v>
      </c>
      <c r="C199" t="s">
        <v>6</v>
      </c>
      <c r="D199">
        <v>0.217660051740758</v>
      </c>
      <c r="E199" s="115" t="e">
        <f>('Info 7'!#REF!-'RXN 7'!D199)/'Info 7'!#REF!</f>
        <v>#REF!</v>
      </c>
      <c r="F199" s="107" t="e">
        <f t="shared" si="20"/>
        <v>#REF!</v>
      </c>
      <c r="G199" s="162"/>
      <c r="H199" s="162"/>
      <c r="I199" s="162"/>
      <c r="J199" s="163"/>
      <c r="K199" s="107"/>
    </row>
    <row r="200" spans="1:11" x14ac:dyDescent="0.25">
      <c r="A200" t="s">
        <v>1285</v>
      </c>
      <c r="B200" t="s">
        <v>138</v>
      </c>
      <c r="C200" t="s">
        <v>6</v>
      </c>
      <c r="D200" s="2">
        <v>7.2429529504737106E-2</v>
      </c>
      <c r="E200" s="115" t="e">
        <f>('Info 7'!#REF!-'RXN 7'!D200)/'Info 7'!#REF!</f>
        <v>#REF!</v>
      </c>
      <c r="F200" s="107" t="e">
        <f t="shared" si="20"/>
        <v>#REF!</v>
      </c>
      <c r="G200" s="162">
        <v>350</v>
      </c>
      <c r="H200" s="162"/>
      <c r="I200" s="162" t="e">
        <f>AVERAGE(E200:E202)</f>
        <v>#REF!</v>
      </c>
      <c r="J200" s="163" t="e">
        <f t="shared" ref="J200" si="22">AVERAGE(F200:F202)</f>
        <v>#REF!</v>
      </c>
      <c r="K200" s="107" t="e">
        <f>_xlfn.STDEV.P(F200:F202)</f>
        <v>#REF!</v>
      </c>
    </row>
    <row r="201" spans="1:11" x14ac:dyDescent="0.25">
      <c r="A201" t="s">
        <v>1286</v>
      </c>
      <c r="B201" t="s">
        <v>138</v>
      </c>
      <c r="C201" t="s">
        <v>6</v>
      </c>
      <c r="D201" s="2">
        <v>5.9254778787863699E-2</v>
      </c>
      <c r="E201" s="115" t="e">
        <f>('Info 7'!#REF!-'RXN 7'!D201)/'Info 7'!#REF!</f>
        <v>#REF!</v>
      </c>
      <c r="F201" s="107" t="e">
        <f t="shared" si="20"/>
        <v>#REF!</v>
      </c>
      <c r="G201" s="162"/>
      <c r="H201" s="162"/>
      <c r="I201" s="162"/>
      <c r="J201" s="163"/>
      <c r="K201" s="107"/>
    </row>
    <row r="202" spans="1:11" x14ac:dyDescent="0.25">
      <c r="A202" t="s">
        <v>1287</v>
      </c>
      <c r="B202" t="s">
        <v>138</v>
      </c>
      <c r="C202" t="s">
        <v>6</v>
      </c>
      <c r="D202" s="2">
        <v>8.6369695431007601E-2</v>
      </c>
      <c r="E202" s="115" t="e">
        <f>('Info 7'!#REF!-'RXN 7'!D202)/'Info 7'!#REF!</f>
        <v>#REF!</v>
      </c>
      <c r="F202" s="107" t="e">
        <f t="shared" si="20"/>
        <v>#REF!</v>
      </c>
      <c r="G202" s="162"/>
      <c r="H202" s="162"/>
      <c r="I202" s="162"/>
      <c r="J202" s="163"/>
      <c r="K202" s="107"/>
    </row>
    <row r="203" spans="1:11" x14ac:dyDescent="0.25">
      <c r="A203" t="s">
        <v>1288</v>
      </c>
      <c r="B203" t="s">
        <v>138</v>
      </c>
      <c r="C203" t="s">
        <v>6</v>
      </c>
      <c r="D203" s="2">
        <v>5.3117736405536402E-2</v>
      </c>
      <c r="E203" s="115" t="e">
        <f>('Info 7'!#REF!-'RXN 7'!D203)/'Info 7'!#REF!</f>
        <v>#REF!</v>
      </c>
      <c r="F203" s="107" t="e">
        <f t="shared" si="20"/>
        <v>#REF!</v>
      </c>
      <c r="G203" s="162">
        <v>400</v>
      </c>
      <c r="H203" s="162"/>
      <c r="I203" s="162" t="e">
        <f>AVERAGE(E203:E205)</f>
        <v>#REF!</v>
      </c>
      <c r="J203" s="163" t="e">
        <f t="shared" ref="J203" si="23">AVERAGE(F203:F205)</f>
        <v>#REF!</v>
      </c>
      <c r="K203" s="107" t="e">
        <f>_xlfn.STDEV.P(F203:F205)</f>
        <v>#REF!</v>
      </c>
    </row>
    <row r="204" spans="1:11" x14ac:dyDescent="0.25">
      <c r="A204" t="s">
        <v>1289</v>
      </c>
      <c r="B204" t="s">
        <v>138</v>
      </c>
      <c r="C204" t="s">
        <v>6</v>
      </c>
      <c r="D204" s="2">
        <v>9.3622501657896803E-2</v>
      </c>
      <c r="E204" s="115" t="e">
        <f>('Info 7'!#REF!-'RXN 7'!D204)/'Info 7'!#REF!</f>
        <v>#REF!</v>
      </c>
      <c r="F204" s="107" t="e">
        <f t="shared" si="20"/>
        <v>#REF!</v>
      </c>
      <c r="G204" s="162"/>
      <c r="H204" s="162"/>
      <c r="I204" s="162"/>
      <c r="J204" s="163"/>
      <c r="K204" s="107"/>
    </row>
    <row r="205" spans="1:11" x14ac:dyDescent="0.25">
      <c r="A205" t="s">
        <v>1290</v>
      </c>
      <c r="B205" t="s">
        <v>138</v>
      </c>
      <c r="C205" t="s">
        <v>6</v>
      </c>
      <c r="D205">
        <v>0.110719971596921</v>
      </c>
      <c r="E205" s="115" t="e">
        <f>('Info 7'!#REF!-'RXN 7'!D205)/'Info 7'!#REF!</f>
        <v>#REF!</v>
      </c>
      <c r="F205" s="107" t="e">
        <f t="shared" si="20"/>
        <v>#REF!</v>
      </c>
      <c r="G205" s="162"/>
      <c r="H205" s="162"/>
      <c r="I205" s="162"/>
      <c r="J205" s="163"/>
      <c r="K205" s="107"/>
    </row>
    <row r="206" spans="1:11" x14ac:dyDescent="0.25">
      <c r="A206" t="s">
        <v>1291</v>
      </c>
      <c r="B206" t="s">
        <v>138</v>
      </c>
      <c r="C206" t="s">
        <v>6</v>
      </c>
      <c r="D206" s="2">
        <v>3.4440310054755501E-2</v>
      </c>
      <c r="E206" s="115" t="e">
        <f>('Info 7'!#REF!-'RXN 7'!D206)/'Info 7'!#REF!</f>
        <v>#REF!</v>
      </c>
      <c r="F206" s="107" t="e">
        <f t="shared" si="20"/>
        <v>#REF!</v>
      </c>
      <c r="G206" s="162">
        <v>450</v>
      </c>
      <c r="H206" s="162"/>
      <c r="I206" s="162" t="e">
        <f>AVERAGE(E206:E208)</f>
        <v>#REF!</v>
      </c>
      <c r="J206" s="163" t="e">
        <f t="shared" ref="J206" si="24">AVERAGE(F206:F208)</f>
        <v>#REF!</v>
      </c>
      <c r="K206" s="107" t="e">
        <f>_xlfn.STDEV.P(F206:F208)</f>
        <v>#REF!</v>
      </c>
    </row>
    <row r="207" spans="1:11" x14ac:dyDescent="0.25">
      <c r="A207" t="s">
        <v>1292</v>
      </c>
      <c r="B207" t="s">
        <v>138</v>
      </c>
      <c r="C207" t="s">
        <v>6</v>
      </c>
      <c r="D207" s="2">
        <v>3.78504189273745E-2</v>
      </c>
      <c r="E207" s="115" t="e">
        <f>('Info 7'!#REF!-'RXN 7'!D207)/'Info 7'!#REF!</f>
        <v>#REF!</v>
      </c>
      <c r="F207" s="107" t="e">
        <f t="shared" si="20"/>
        <v>#REF!</v>
      </c>
      <c r="G207" s="162"/>
      <c r="H207" s="162"/>
      <c r="I207" s="162"/>
      <c r="J207" s="163"/>
      <c r="K207" s="107"/>
    </row>
    <row r="208" spans="1:11" x14ac:dyDescent="0.25">
      <c r="A208" t="s">
        <v>1293</v>
      </c>
      <c r="B208" t="s">
        <v>138</v>
      </c>
      <c r="C208" t="s">
        <v>6</v>
      </c>
      <c r="D208">
        <v>0.10887044004350099</v>
      </c>
      <c r="E208" s="115" t="e">
        <f>('Info 7'!#REF!-'RXN 7'!D208)/'Info 7'!#REF!</f>
        <v>#REF!</v>
      </c>
      <c r="F208" s="107" t="e">
        <f t="shared" ref="F208:F224" si="25">E208</f>
        <v>#REF!</v>
      </c>
      <c r="G208" s="162"/>
      <c r="H208" s="162"/>
      <c r="I208" s="162"/>
      <c r="J208" s="163"/>
      <c r="K208" s="107"/>
    </row>
    <row r="209" spans="1:11" x14ac:dyDescent="0.25">
      <c r="A209" t="s">
        <v>0</v>
      </c>
      <c r="B209" t="s">
        <v>1</v>
      </c>
      <c r="C209" t="s">
        <v>2</v>
      </c>
      <c r="D209" t="s">
        <v>3</v>
      </c>
      <c r="E209" s="115" t="e">
        <f>('Info 7'!#REF!-'RXN 7'!D209)/'Info 7'!#REF!</f>
        <v>#REF!</v>
      </c>
      <c r="F209" s="107" t="e">
        <f t="shared" si="25"/>
        <v>#REF!</v>
      </c>
      <c r="G209" s="162"/>
      <c r="H209" s="162"/>
      <c r="I209" s="162"/>
      <c r="K209" s="107"/>
    </row>
    <row r="210" spans="1:11" x14ac:dyDescent="0.25">
      <c r="A210" t="s">
        <v>1379</v>
      </c>
      <c r="B210" t="s">
        <v>138</v>
      </c>
      <c r="C210" t="s">
        <v>6</v>
      </c>
      <c r="D210">
        <v>0.97961198313697395</v>
      </c>
      <c r="E210" s="115" t="e">
        <f>('Info 7'!#REF!-'RXN 7'!D210)/'Info 7'!#REF!</f>
        <v>#REF!</v>
      </c>
      <c r="F210" s="107" t="e">
        <f t="shared" si="25"/>
        <v>#REF!</v>
      </c>
      <c r="G210" s="162">
        <v>250</v>
      </c>
      <c r="H210" s="162"/>
      <c r="I210" s="162" t="e">
        <f>AVERAGE(E210:E212)</f>
        <v>#REF!</v>
      </c>
      <c r="J210" s="163" t="e">
        <f>AVERAGE(F210:F212)</f>
        <v>#REF!</v>
      </c>
      <c r="K210" s="107" t="e">
        <f>_xlfn.STDEV.P(F210:F212)</f>
        <v>#REF!</v>
      </c>
    </row>
    <row r="211" spans="1:11" x14ac:dyDescent="0.25">
      <c r="A211" t="s">
        <v>1380</v>
      </c>
      <c r="B211" t="s">
        <v>138</v>
      </c>
      <c r="C211" t="s">
        <v>6</v>
      </c>
      <c r="D211">
        <v>0.94029690022405499</v>
      </c>
      <c r="E211" s="115" t="e">
        <f>('Info 7'!#REF!-'RXN 7'!D211)/'Info 7'!#REF!</f>
        <v>#REF!</v>
      </c>
      <c r="F211" s="107" t="e">
        <f t="shared" si="25"/>
        <v>#REF!</v>
      </c>
      <c r="G211" s="162"/>
      <c r="H211" s="162"/>
      <c r="I211" s="162"/>
      <c r="J211" s="163"/>
      <c r="K211" s="107"/>
    </row>
    <row r="212" spans="1:11" x14ac:dyDescent="0.25">
      <c r="A212" t="s">
        <v>1381</v>
      </c>
      <c r="B212" t="s">
        <v>138</v>
      </c>
      <c r="C212" t="s">
        <v>6</v>
      </c>
      <c r="D212">
        <v>0.93527879513305501</v>
      </c>
      <c r="E212" s="115" t="e">
        <f>('Info 7'!#REF!-'RXN 7'!D212)/'Info 7'!#REF!</f>
        <v>#REF!</v>
      </c>
      <c r="F212" s="107" t="e">
        <f t="shared" si="25"/>
        <v>#REF!</v>
      </c>
      <c r="G212" s="162"/>
      <c r="H212" s="162"/>
      <c r="I212" s="162"/>
      <c r="J212" s="163"/>
      <c r="K212" s="107"/>
    </row>
    <row r="213" spans="1:11" x14ac:dyDescent="0.25">
      <c r="A213" t="s">
        <v>1382</v>
      </c>
      <c r="B213" t="s">
        <v>138</v>
      </c>
      <c r="C213" t="s">
        <v>6</v>
      </c>
      <c r="D213">
        <v>0.93992751126628904</v>
      </c>
      <c r="E213" s="115" t="e">
        <f>('Info 7'!#REF!-'RXN 7'!D213)/'Info 7'!#REF!</f>
        <v>#REF!</v>
      </c>
      <c r="F213" s="107" t="e">
        <f t="shared" si="25"/>
        <v>#REF!</v>
      </c>
      <c r="G213" s="162">
        <v>300</v>
      </c>
      <c r="H213" s="162"/>
      <c r="I213" s="162" t="e">
        <f>AVERAGE(E213:E215)</f>
        <v>#REF!</v>
      </c>
      <c r="J213" s="163" t="e">
        <f t="shared" ref="J213" si="26">AVERAGE(F213:F215)</f>
        <v>#REF!</v>
      </c>
      <c r="K213" s="107" t="e">
        <f>_xlfn.STDEV.P(F213:F215)</f>
        <v>#REF!</v>
      </c>
    </row>
    <row r="214" spans="1:11" x14ac:dyDescent="0.25">
      <c r="A214" t="s">
        <v>1383</v>
      </c>
      <c r="B214" t="s">
        <v>138</v>
      </c>
      <c r="C214" t="s">
        <v>6</v>
      </c>
      <c r="D214">
        <v>0.95620337031401903</v>
      </c>
      <c r="E214" s="115" t="e">
        <f>('Info 7'!#REF!-'RXN 7'!D214)/'Info 7'!#REF!</f>
        <v>#REF!</v>
      </c>
      <c r="F214" s="107" t="e">
        <f t="shared" si="25"/>
        <v>#REF!</v>
      </c>
      <c r="G214" s="162"/>
      <c r="H214" s="162"/>
      <c r="I214" s="162"/>
      <c r="J214" s="163"/>
      <c r="K214" s="107"/>
    </row>
    <row r="215" spans="1:11" x14ac:dyDescent="0.25">
      <c r="A215" t="s">
        <v>1384</v>
      </c>
      <c r="B215" t="s">
        <v>138</v>
      </c>
      <c r="C215" t="s">
        <v>6</v>
      </c>
      <c r="D215">
        <v>0.93688931903653705</v>
      </c>
      <c r="E215" s="115" t="e">
        <f>('Info 7'!#REF!-'RXN 7'!D215)/'Info 7'!#REF!</f>
        <v>#REF!</v>
      </c>
      <c r="F215" s="107" t="e">
        <f t="shared" si="25"/>
        <v>#REF!</v>
      </c>
      <c r="G215" s="162"/>
      <c r="H215" s="162"/>
      <c r="I215" s="162"/>
      <c r="J215" s="163"/>
      <c r="K215" s="107"/>
    </row>
    <row r="216" spans="1:11" x14ac:dyDescent="0.25">
      <c r="A216" t="s">
        <v>1385</v>
      </c>
      <c r="B216" t="s">
        <v>138</v>
      </c>
      <c r="C216" t="s">
        <v>6</v>
      </c>
      <c r="D216">
        <v>1.00321544580082</v>
      </c>
      <c r="E216" s="115" t="e">
        <f>('Info 7'!#REF!-'RXN 7'!D216)/'Info 7'!#REF!</f>
        <v>#REF!</v>
      </c>
      <c r="F216" s="107" t="e">
        <f t="shared" si="25"/>
        <v>#REF!</v>
      </c>
      <c r="G216" s="162">
        <v>350</v>
      </c>
      <c r="H216" s="162"/>
      <c r="I216" s="162" t="e">
        <f>AVERAGE(E216:E218)</f>
        <v>#REF!</v>
      </c>
      <c r="J216" s="163" t="e">
        <f t="shared" ref="J216" si="27">AVERAGE(F216:F218)</f>
        <v>#REF!</v>
      </c>
      <c r="K216" s="107" t="e">
        <f>_xlfn.STDEV.P(F216:F218)</f>
        <v>#REF!</v>
      </c>
    </row>
    <row r="217" spans="1:11" x14ac:dyDescent="0.25">
      <c r="A217" t="s">
        <v>1386</v>
      </c>
      <c r="B217" t="s">
        <v>138</v>
      </c>
      <c r="C217" t="s">
        <v>6</v>
      </c>
      <c r="D217">
        <v>0.97467868759925902</v>
      </c>
      <c r="E217" s="115" t="e">
        <f>('Info 7'!#REF!-'RXN 7'!D217)/'Info 7'!#REF!</f>
        <v>#REF!</v>
      </c>
      <c r="F217" s="107" t="e">
        <f t="shared" si="25"/>
        <v>#REF!</v>
      </c>
      <c r="G217" s="162"/>
      <c r="H217" s="162"/>
      <c r="I217" s="162"/>
      <c r="J217" s="163"/>
      <c r="K217" s="107"/>
    </row>
    <row r="218" spans="1:11" x14ac:dyDescent="0.25">
      <c r="A218" t="s">
        <v>1387</v>
      </c>
      <c r="B218" t="s">
        <v>138</v>
      </c>
      <c r="C218" t="s">
        <v>6</v>
      </c>
      <c r="D218">
        <v>0.93559417268482803</v>
      </c>
      <c r="E218" s="115" t="e">
        <f>('Info 7'!#REF!-'RXN 7'!D218)/'Info 7'!#REF!</f>
        <v>#REF!</v>
      </c>
      <c r="F218" s="107" t="e">
        <f t="shared" si="25"/>
        <v>#REF!</v>
      </c>
      <c r="G218" s="162"/>
      <c r="H218" s="162"/>
      <c r="I218" s="162"/>
      <c r="J218" s="163"/>
      <c r="K218" s="107"/>
    </row>
    <row r="219" spans="1:11" x14ac:dyDescent="0.25">
      <c r="A219" t="s">
        <v>1388</v>
      </c>
      <c r="B219" t="s">
        <v>138</v>
      </c>
      <c r="C219" t="s">
        <v>6</v>
      </c>
      <c r="D219">
        <v>0.87869482182619596</v>
      </c>
      <c r="E219" s="115" t="e">
        <f>('Info 7'!#REF!-'RXN 7'!D219)/'Info 7'!#REF!</f>
        <v>#REF!</v>
      </c>
      <c r="F219" s="107" t="e">
        <f t="shared" si="25"/>
        <v>#REF!</v>
      </c>
      <c r="G219" s="162">
        <v>400</v>
      </c>
      <c r="H219" s="162"/>
      <c r="I219" s="162" t="e">
        <f>AVERAGE(E219:E221)</f>
        <v>#REF!</v>
      </c>
      <c r="J219" s="163" t="e">
        <f t="shared" ref="J219" si="28">AVERAGE(F219:F221)</f>
        <v>#REF!</v>
      </c>
      <c r="K219" s="107" t="e">
        <f>_xlfn.STDEV.P(F219:F221)</f>
        <v>#REF!</v>
      </c>
    </row>
    <row r="220" spans="1:11" x14ac:dyDescent="0.25">
      <c r="A220" t="s">
        <v>1389</v>
      </c>
      <c r="B220" t="s">
        <v>138</v>
      </c>
      <c r="C220" t="s">
        <v>6</v>
      </c>
      <c r="D220">
        <v>0.95742278506436096</v>
      </c>
      <c r="E220" s="115" t="e">
        <f>('Info 7'!#REF!-'RXN 7'!D220)/'Info 7'!#REF!</f>
        <v>#REF!</v>
      </c>
      <c r="F220" s="107" t="e">
        <f t="shared" si="25"/>
        <v>#REF!</v>
      </c>
      <c r="G220" s="162"/>
      <c r="H220" s="162"/>
      <c r="I220" s="162"/>
      <c r="J220" s="163"/>
      <c r="K220" s="107"/>
    </row>
    <row r="221" spans="1:11" x14ac:dyDescent="0.25">
      <c r="A221" t="s">
        <v>1390</v>
      </c>
      <c r="B221" t="s">
        <v>138</v>
      </c>
      <c r="C221" t="s">
        <v>6</v>
      </c>
      <c r="D221">
        <v>0.95859670608389302</v>
      </c>
      <c r="E221" s="115" t="e">
        <f>('Info 7'!#REF!-'RXN 7'!D221)/'Info 7'!#REF!</f>
        <v>#REF!</v>
      </c>
      <c r="F221" s="107" t="e">
        <f t="shared" si="25"/>
        <v>#REF!</v>
      </c>
      <c r="G221" s="162"/>
      <c r="H221" s="162"/>
      <c r="I221" s="162"/>
      <c r="J221" s="163"/>
      <c r="K221" s="107"/>
    </row>
    <row r="222" spans="1:11" x14ac:dyDescent="0.25">
      <c r="A222" t="s">
        <v>1391</v>
      </c>
      <c r="B222" t="s">
        <v>138</v>
      </c>
      <c r="C222" t="s">
        <v>6</v>
      </c>
      <c r="D222">
        <v>0.94570148234786899</v>
      </c>
      <c r="E222" s="115" t="e">
        <f>('Info 7'!#REF!-'RXN 7'!D222)/'Info 7'!#REF!</f>
        <v>#REF!</v>
      </c>
      <c r="F222" s="107" t="e">
        <f t="shared" si="25"/>
        <v>#REF!</v>
      </c>
      <c r="G222" s="162">
        <v>450</v>
      </c>
      <c r="H222" s="162"/>
      <c r="I222" s="162" t="e">
        <f>AVERAGE(E222:E224)</f>
        <v>#REF!</v>
      </c>
      <c r="J222" s="163" t="e">
        <f t="shared" ref="J222" si="29">AVERAGE(F222:F224)</f>
        <v>#REF!</v>
      </c>
      <c r="K222" s="107" t="e">
        <f>_xlfn.STDEV.P(F222:F224)</f>
        <v>#REF!</v>
      </c>
    </row>
    <row r="223" spans="1:11" x14ac:dyDescent="0.25">
      <c r="A223" t="s">
        <v>1392</v>
      </c>
      <c r="B223" t="s">
        <v>138</v>
      </c>
      <c r="C223" t="s">
        <v>6</v>
      </c>
      <c r="D223">
        <v>0.90735245011808796</v>
      </c>
      <c r="E223" s="115" t="e">
        <f>('Info 7'!#REF!-'RXN 7'!D223)/'Info 7'!#REF!</f>
        <v>#REF!</v>
      </c>
      <c r="F223" s="107" t="e">
        <f t="shared" si="25"/>
        <v>#REF!</v>
      </c>
      <c r="I223" s="162"/>
      <c r="K223" s="107"/>
    </row>
    <row r="224" spans="1:11" x14ac:dyDescent="0.25">
      <c r="A224" t="s">
        <v>1393</v>
      </c>
      <c r="B224" t="s">
        <v>138</v>
      </c>
      <c r="C224" t="s">
        <v>6</v>
      </c>
      <c r="D224">
        <v>1.0095558605414401</v>
      </c>
      <c r="E224" s="115" t="e">
        <f>('Info 7'!#REF!-'RXN 7'!D224)/'Info 7'!#REF!</f>
        <v>#REF!</v>
      </c>
      <c r="F224" s="107" t="e">
        <f t="shared" si="25"/>
        <v>#REF!</v>
      </c>
      <c r="I224" s="162"/>
      <c r="K224" s="107"/>
    </row>
    <row r="225" spans="5:11" x14ac:dyDescent="0.25">
      <c r="E225"/>
      <c r="F225"/>
      <c r="K225" s="107"/>
    </row>
    <row r="226" spans="5:11" x14ac:dyDescent="0.25">
      <c r="E226"/>
      <c r="F226"/>
    </row>
    <row r="227" spans="5:11" x14ac:dyDescent="0.25">
      <c r="E227"/>
      <c r="F227"/>
    </row>
    <row r="228" spans="5:11" x14ac:dyDescent="0.25">
      <c r="E228"/>
      <c r="F228"/>
    </row>
    <row r="229" spans="5:11" x14ac:dyDescent="0.25">
      <c r="E229"/>
      <c r="F229"/>
    </row>
    <row r="230" spans="5:11" x14ac:dyDescent="0.25">
      <c r="E230"/>
      <c r="F230"/>
    </row>
    <row r="231" spans="5:11" x14ac:dyDescent="0.25">
      <c r="E231"/>
      <c r="F231"/>
    </row>
    <row r="232" spans="5:11" x14ac:dyDescent="0.25">
      <c r="E232"/>
      <c r="F232"/>
    </row>
    <row r="233" spans="5:11" x14ac:dyDescent="0.25">
      <c r="E233"/>
      <c r="F233"/>
    </row>
    <row r="234" spans="5:11" x14ac:dyDescent="0.25">
      <c r="E234"/>
      <c r="F234"/>
    </row>
    <row r="235" spans="5:11" x14ac:dyDescent="0.25">
      <c r="E235"/>
      <c r="F235"/>
    </row>
    <row r="236" spans="5:11" x14ac:dyDescent="0.25">
      <c r="E236"/>
      <c r="F236"/>
    </row>
    <row r="237" spans="5:11" x14ac:dyDescent="0.25">
      <c r="E237"/>
      <c r="F237"/>
    </row>
    <row r="238" spans="5:11" x14ac:dyDescent="0.25">
      <c r="E238"/>
      <c r="F238"/>
    </row>
    <row r="239" spans="5:11" x14ac:dyDescent="0.25">
      <c r="E239"/>
      <c r="F239"/>
    </row>
    <row r="240" spans="5:11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3"/>
  <sheetViews>
    <sheetView workbookViewId="0">
      <selection activeCell="D2" sqref="D2"/>
    </sheetView>
  </sheetViews>
  <sheetFormatPr defaultColWidth="8.85546875" defaultRowHeight="15" x14ac:dyDescent="0.25"/>
  <cols>
    <col min="1" max="1" width="86.42578125" customWidth="1"/>
    <col min="5" max="5" width="10.42578125" customWidth="1"/>
    <col min="8" max="8" width="3.42578125" customWidth="1"/>
    <col min="10" max="10" width="10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1534</v>
      </c>
      <c r="F1" t="s">
        <v>1535</v>
      </c>
      <c r="I1" t="s">
        <v>1539</v>
      </c>
      <c r="J1" t="s">
        <v>1540</v>
      </c>
      <c r="K1" t="s">
        <v>1541</v>
      </c>
    </row>
    <row r="2" spans="1:11" x14ac:dyDescent="0.25">
      <c r="A2" s="1" t="s">
        <v>4</v>
      </c>
      <c r="B2" s="1" t="s">
        <v>5</v>
      </c>
      <c r="C2" s="1" t="s">
        <v>6</v>
      </c>
      <c r="D2" s="1">
        <v>0.923882891664076</v>
      </c>
      <c r="E2">
        <f>('Info 3'!I$3-'RXN 3'!D2)/'Info 3'!I$3</f>
        <v>8.1292922855050062E-2</v>
      </c>
      <c r="F2" s="107">
        <f>E2</f>
        <v>8.1292922855050062E-2</v>
      </c>
      <c r="G2">
        <v>250</v>
      </c>
      <c r="H2" t="s">
        <v>1538</v>
      </c>
      <c r="I2">
        <f>AVERAGE(E2:E6)</f>
        <v>8.9593204019885936E-2</v>
      </c>
      <c r="J2" s="107">
        <f>I2</f>
        <v>8.9593204019885936E-2</v>
      </c>
      <c r="K2">
        <f>_xlfn.STDEV.P(F2:F6)</f>
        <v>1.4166541904257163E-2</v>
      </c>
    </row>
    <row r="3" spans="1:11" x14ac:dyDescent="0.25">
      <c r="A3" s="1" t="s">
        <v>7</v>
      </c>
      <c r="B3" s="1" t="s">
        <v>5</v>
      </c>
      <c r="C3" s="1" t="s">
        <v>6</v>
      </c>
      <c r="D3" s="1">
        <v>0.93249846127694502</v>
      </c>
      <c r="E3" s="115">
        <f>('Info 3'!I$3-'RXN 3'!D3)/'Info 3'!I$3</f>
        <v>7.2725619738611677E-2</v>
      </c>
      <c r="F3" s="107">
        <f t="shared" ref="F3:F66" si="0">E3</f>
        <v>7.2725619738611677E-2</v>
      </c>
    </row>
    <row r="4" spans="1:11" x14ac:dyDescent="0.25">
      <c r="A4" s="1" t="s">
        <v>8</v>
      </c>
      <c r="B4" s="1" t="s">
        <v>5</v>
      </c>
      <c r="C4" s="1" t="s">
        <v>6</v>
      </c>
      <c r="D4" s="1">
        <v>0.92400734480526203</v>
      </c>
      <c r="E4" s="115">
        <f>('Info 3'!I$3-'RXN 3'!D4)/'Info 3'!I$3</f>
        <v>8.1169166930341263E-2</v>
      </c>
      <c r="F4" s="107">
        <f t="shared" si="0"/>
        <v>8.1169166930341263E-2</v>
      </c>
    </row>
    <row r="5" spans="1:11" x14ac:dyDescent="0.25">
      <c r="A5" s="1" t="s">
        <v>9</v>
      </c>
      <c r="B5" s="1" t="s">
        <v>5</v>
      </c>
      <c r="C5" s="1" t="s">
        <v>6</v>
      </c>
      <c r="D5" s="1">
        <v>0.90138754908004803</v>
      </c>
      <c r="E5" s="115">
        <f>('Info 3'!I$3-'RXN 3'!D5)/'Info 3'!I$3</f>
        <v>0.1036622411108762</v>
      </c>
      <c r="F5" s="107">
        <f t="shared" si="0"/>
        <v>0.1036622411108762</v>
      </c>
    </row>
    <row r="6" spans="1:11" x14ac:dyDescent="0.25">
      <c r="A6" s="1" t="s">
        <v>10</v>
      </c>
      <c r="B6" s="1" t="s">
        <v>5</v>
      </c>
      <c r="C6" s="1" t="s">
        <v>6</v>
      </c>
      <c r="D6" s="1">
        <v>0.89590299493283199</v>
      </c>
      <c r="E6" s="115">
        <f>('Info 3'!I$3-'RXN 3'!D6)/'Info 3'!I$3</f>
        <v>0.10911606946455042</v>
      </c>
      <c r="F6" s="107">
        <f t="shared" si="0"/>
        <v>0.10911606946455042</v>
      </c>
    </row>
    <row r="7" spans="1:11" x14ac:dyDescent="0.25">
      <c r="A7" s="1" t="s">
        <v>11</v>
      </c>
      <c r="B7" s="1" t="s">
        <v>5</v>
      </c>
      <c r="C7" s="1" t="s">
        <v>6</v>
      </c>
      <c r="D7" s="1">
        <v>0.89692889116211605</v>
      </c>
      <c r="E7" s="115">
        <f>('Info 3'!I$3-'RXN 3'!D7)/'Info 3'!I$3</f>
        <v>0.10809592055307748</v>
      </c>
      <c r="F7" s="107">
        <f t="shared" si="0"/>
        <v>0.10809592055307748</v>
      </c>
      <c r="G7">
        <v>250</v>
      </c>
      <c r="I7">
        <f>AVERAGE(E7:E9)</f>
        <v>0.11111110614422794</v>
      </c>
      <c r="J7" s="107">
        <f>I7</f>
        <v>0.11111110614422794</v>
      </c>
      <c r="K7">
        <f>_xlfn.STDEV.P(F7:F9)</f>
        <v>1.7913177905315728E-2</v>
      </c>
    </row>
    <row r="8" spans="1:11" x14ac:dyDescent="0.25">
      <c r="A8" s="1" t="s">
        <v>12</v>
      </c>
      <c r="B8" s="1" t="s">
        <v>5</v>
      </c>
      <c r="C8" s="1" t="s">
        <v>6</v>
      </c>
      <c r="D8" s="1">
        <v>0.91428647618992898</v>
      </c>
      <c r="E8" s="115">
        <f>('Info 3'!I$3-'RXN 3'!D8)/'Info 3'!I$3</f>
        <v>9.0835576897969381E-2</v>
      </c>
      <c r="F8" s="107">
        <f t="shared" si="0"/>
        <v>9.0835576897969381E-2</v>
      </c>
    </row>
    <row r="9" spans="1:11" x14ac:dyDescent="0.25">
      <c r="A9" s="1" t="s">
        <v>13</v>
      </c>
      <c r="B9" s="1" t="s">
        <v>5</v>
      </c>
      <c r="C9" s="1" t="s">
        <v>6</v>
      </c>
      <c r="D9" s="1">
        <v>0.87047478847762105</v>
      </c>
      <c r="E9" s="115">
        <f>('Info 3'!I$3-'RXN 3'!D9)/'Info 3'!I$3</f>
        <v>0.13440182098163694</v>
      </c>
      <c r="F9" s="107">
        <f t="shared" si="0"/>
        <v>0.13440182098163694</v>
      </c>
    </row>
    <row r="10" spans="1:11" x14ac:dyDescent="0.25">
      <c r="A10" s="1" t="s">
        <v>14</v>
      </c>
      <c r="B10" s="1" t="s">
        <v>5</v>
      </c>
      <c r="C10" s="1" t="s">
        <v>6</v>
      </c>
      <c r="D10" s="1">
        <v>0.84770975497371603</v>
      </c>
      <c r="E10" s="115">
        <f>('Info 3'!I$3-'RXN 3'!D10)/'Info 3'!I$3</f>
        <v>0.15703931928383941</v>
      </c>
      <c r="F10" s="107">
        <f t="shared" si="0"/>
        <v>0.15703931928383941</v>
      </c>
      <c r="G10">
        <v>300</v>
      </c>
      <c r="I10">
        <f>AVERAGE(E10:E12)</f>
        <v>0.16169779833908057</v>
      </c>
      <c r="J10" s="107">
        <f>I10</f>
        <v>0.16169779833908057</v>
      </c>
      <c r="K10">
        <f>_xlfn.STDEV.P(F10:F12)</f>
        <v>9.8402231008991904E-3</v>
      </c>
    </row>
    <row r="11" spans="1:11" x14ac:dyDescent="0.25">
      <c r="A11" s="1" t="s">
        <v>15</v>
      </c>
      <c r="B11" s="1" t="s">
        <v>5</v>
      </c>
      <c r="C11" s="1" t="s">
        <v>6</v>
      </c>
      <c r="D11" s="1">
        <v>0.85210309715043198</v>
      </c>
      <c r="E11" s="115">
        <f>('Info 3'!I$3-'RXN 3'!D11)/'Info 3'!I$3</f>
        <v>0.15267058966833758</v>
      </c>
      <c r="F11" s="107">
        <f t="shared" si="0"/>
        <v>0.15267058966833758</v>
      </c>
    </row>
    <row r="12" spans="1:11" x14ac:dyDescent="0.25">
      <c r="A12" s="1" t="s">
        <v>16</v>
      </c>
      <c r="B12" s="1" t="s">
        <v>5</v>
      </c>
      <c r="C12" s="1" t="s">
        <v>6</v>
      </c>
      <c r="D12" s="1">
        <v>0.82926224077400501</v>
      </c>
      <c r="E12" s="115">
        <f>('Info 3'!I$3-'RXN 3'!D12)/'Info 3'!I$3</f>
        <v>0.17538348606506468</v>
      </c>
      <c r="F12" s="107">
        <f t="shared" si="0"/>
        <v>0.17538348606506468</v>
      </c>
    </row>
    <row r="13" spans="1:11" x14ac:dyDescent="0.25">
      <c r="A13" s="1" t="s">
        <v>17</v>
      </c>
      <c r="B13" s="1" t="s">
        <v>5</v>
      </c>
      <c r="C13" s="1" t="s">
        <v>6</v>
      </c>
      <c r="D13" s="1">
        <v>0.52907557657148996</v>
      </c>
      <c r="E13" s="115">
        <f>('Info 3'!I$3-'RXN 3'!D13)/'Info 3'!I$3</f>
        <v>0.4738884322608431</v>
      </c>
      <c r="F13" s="107">
        <f t="shared" si="0"/>
        <v>0.4738884322608431</v>
      </c>
      <c r="G13">
        <v>300</v>
      </c>
      <c r="H13" t="s">
        <v>1538</v>
      </c>
      <c r="I13" s="156">
        <f>AVERAGE(F13:F15)</f>
        <v>0.44476894046778881</v>
      </c>
      <c r="J13" s="156">
        <f>I13</f>
        <v>0.44476894046778881</v>
      </c>
      <c r="K13">
        <f>_xlfn.STDEV.P(F13:F15)</f>
        <v>3.9351133915089355E-2</v>
      </c>
    </row>
    <row r="14" spans="1:11" x14ac:dyDescent="0.25">
      <c r="A14" s="1" t="s">
        <v>18</v>
      </c>
      <c r="B14" s="1" t="s">
        <v>5</v>
      </c>
      <c r="C14" s="1" t="s">
        <v>6</v>
      </c>
      <c r="D14" s="1">
        <v>0.53169872931887896</v>
      </c>
      <c r="E14" s="115">
        <f>('Info 3'!I$3-'RXN 3'!D14)/'Info 3'!I$3</f>
        <v>0.47127997504705288</v>
      </c>
      <c r="F14" s="107">
        <f t="shared" si="0"/>
        <v>0.47127997504705288</v>
      </c>
    </row>
    <row r="15" spans="1:11" x14ac:dyDescent="0.25">
      <c r="A15" s="1" t="s">
        <v>19</v>
      </c>
      <c r="B15" s="1" t="s">
        <v>5</v>
      </c>
      <c r="C15" s="1" t="s">
        <v>6</v>
      </c>
      <c r="D15" s="1">
        <v>0.61430305962793497</v>
      </c>
      <c r="E15" s="115">
        <f>('Info 3'!I$3-'RXN 3'!D15)/'Info 3'!I$3</f>
        <v>0.38913841409547056</v>
      </c>
      <c r="F15" s="107">
        <f t="shared" si="0"/>
        <v>0.38913841409547056</v>
      </c>
    </row>
    <row r="16" spans="1:11" x14ac:dyDescent="0.25">
      <c r="A16" s="1" t="s">
        <v>20</v>
      </c>
      <c r="B16" s="1" t="s">
        <v>5</v>
      </c>
      <c r="C16" s="1" t="s">
        <v>6</v>
      </c>
      <c r="D16" s="1">
        <v>0.56244372236458295</v>
      </c>
      <c r="E16" s="115">
        <f>('Info 3'!I$3-'RXN 3'!D16)/'Info 3'!I$3</f>
        <v>0.4407072228587478</v>
      </c>
      <c r="F16" s="107">
        <f t="shared" si="0"/>
        <v>0.4407072228587478</v>
      </c>
      <c r="G16">
        <v>350</v>
      </c>
      <c r="I16" s="156">
        <f>AVERAGE(F16:F18)</f>
        <v>0.42050761034041112</v>
      </c>
      <c r="J16" s="156">
        <f>I16</f>
        <v>0.42050761034041112</v>
      </c>
      <c r="K16">
        <f>_xlfn.STDEV.P(F16:F18)</f>
        <v>1.8448805406832827E-2</v>
      </c>
    </row>
    <row r="17" spans="1:11" x14ac:dyDescent="0.25">
      <c r="A17" s="1" t="s">
        <v>21</v>
      </c>
      <c r="B17" s="1" t="s">
        <v>5</v>
      </c>
      <c r="C17" s="1" t="s">
        <v>6</v>
      </c>
      <c r="D17" s="1">
        <v>0.607295438214697</v>
      </c>
      <c r="E17" s="115">
        <f>('Info 3'!I$3-'RXN 3'!D17)/'Info 3'!I$3</f>
        <v>0.39610677712544107</v>
      </c>
      <c r="F17" s="107">
        <f t="shared" si="0"/>
        <v>0.39610677712544107</v>
      </c>
    </row>
    <row r="18" spans="1:11" x14ac:dyDescent="0.25">
      <c r="A18" s="1" t="s">
        <v>22</v>
      </c>
      <c r="B18" s="1" t="s">
        <v>5</v>
      </c>
      <c r="C18" s="1" t="s">
        <v>6</v>
      </c>
      <c r="D18" s="1">
        <v>0.57853224597119701</v>
      </c>
      <c r="E18" s="115">
        <f>('Info 3'!I$3-'RXN 3'!D18)/'Info 3'!I$3</f>
        <v>0.42470883103704471</v>
      </c>
      <c r="F18" s="107">
        <f t="shared" si="0"/>
        <v>0.42470883103704471</v>
      </c>
    </row>
    <row r="19" spans="1:11" x14ac:dyDescent="0.25">
      <c r="A19" s="1" t="s">
        <v>23</v>
      </c>
      <c r="B19" s="1" t="s">
        <v>5</v>
      </c>
      <c r="C19" s="1" t="s">
        <v>6</v>
      </c>
      <c r="D19" s="1">
        <v>0.56532657802046005</v>
      </c>
      <c r="E19" s="115">
        <f>('Info 3'!I$3-'RXN 3'!D19)/'Info 3'!I$3</f>
        <v>0.43784051765472437</v>
      </c>
      <c r="F19" s="107">
        <f t="shared" si="0"/>
        <v>0.43784051765472437</v>
      </c>
      <c r="G19">
        <v>350</v>
      </c>
      <c r="H19" t="s">
        <v>1538</v>
      </c>
      <c r="I19" s="156">
        <f>AVERAGE(F19:F21)</f>
        <v>0.42586306568476867</v>
      </c>
      <c r="J19" s="156">
        <f>I19</f>
        <v>0.42586306568476867</v>
      </c>
      <c r="K19">
        <f>_xlfn.STDEV.P(F19:F21)</f>
        <v>8.5789732290635495E-3</v>
      </c>
    </row>
    <row r="20" spans="1:11" x14ac:dyDescent="0.25">
      <c r="A20" s="1" t="s">
        <v>24</v>
      </c>
      <c r="B20" s="1" t="s">
        <v>5</v>
      </c>
      <c r="C20" s="1" t="s">
        <v>6</v>
      </c>
      <c r="D20" s="1">
        <v>0.58171012851758097</v>
      </c>
      <c r="E20" s="115">
        <f>('Info 3'!I$3-'RXN 3'!D20)/'Info 3'!I$3</f>
        <v>0.42154875175422596</v>
      </c>
      <c r="F20" s="107">
        <f t="shared" si="0"/>
        <v>0.42154875175422596</v>
      </c>
    </row>
    <row r="21" spans="1:11" x14ac:dyDescent="0.25">
      <c r="A21" s="1" t="s">
        <v>25</v>
      </c>
      <c r="B21" s="1" t="s">
        <v>5</v>
      </c>
      <c r="C21" s="1" t="s">
        <v>6</v>
      </c>
      <c r="D21" s="1">
        <v>0.58507781924114899</v>
      </c>
      <c r="E21" s="115">
        <f>('Info 3'!I$3-'RXN 3'!D21)/'Info 3'!I$3</f>
        <v>0.4181999276453558</v>
      </c>
      <c r="F21" s="107">
        <f t="shared" si="0"/>
        <v>0.4181999276453558</v>
      </c>
    </row>
    <row r="22" spans="1:11" x14ac:dyDescent="0.25">
      <c r="A22" s="1" t="s">
        <v>26</v>
      </c>
      <c r="B22" s="1" t="s">
        <v>5</v>
      </c>
      <c r="C22" s="1" t="s">
        <v>6</v>
      </c>
      <c r="D22" s="2">
        <v>3.24793431622118E-2</v>
      </c>
      <c r="E22" s="115">
        <f>('Info 3'!I$3-'RXN 3'!D22)/'Info 3'!I$3</f>
        <v>0.96770261394233836</v>
      </c>
      <c r="F22" s="107">
        <f t="shared" si="0"/>
        <v>0.96770261394233836</v>
      </c>
      <c r="G22">
        <v>400</v>
      </c>
      <c r="I22" s="156">
        <f>AVERAGE(F22:F24)</f>
        <v>0.96152628807240381</v>
      </c>
      <c r="J22" s="156">
        <f>I22</f>
        <v>0.96152628807240381</v>
      </c>
      <c r="K22">
        <f>_xlfn.STDEV.P(F22:F24)</f>
        <v>5.198620575529808E-3</v>
      </c>
    </row>
    <row r="23" spans="1:11" x14ac:dyDescent="0.25">
      <c r="A23" s="1" t="s">
        <v>27</v>
      </c>
      <c r="B23" s="1" t="s">
        <v>5</v>
      </c>
      <c r="C23" s="1" t="s">
        <v>6</v>
      </c>
      <c r="D23" s="2">
        <v>4.5269211280696699E-2</v>
      </c>
      <c r="E23" s="115">
        <f>('Info 3'!I$3-'RXN 3'!D23)/'Info 3'!I$3</f>
        <v>0.9549843977460859</v>
      </c>
      <c r="F23" s="107">
        <f t="shared" si="0"/>
        <v>0.9549843977460859</v>
      </c>
    </row>
    <row r="24" spans="1:11" x14ac:dyDescent="0.25">
      <c r="A24" s="1" t="s">
        <v>28</v>
      </c>
      <c r="B24" s="1" t="s">
        <v>5</v>
      </c>
      <c r="C24" s="1" t="s">
        <v>6</v>
      </c>
      <c r="D24" s="2">
        <v>3.83228412597829E-2</v>
      </c>
      <c r="E24" s="115">
        <f>('Info 3'!I$3-'RXN 3'!D24)/'Info 3'!I$3</f>
        <v>0.96189185252878728</v>
      </c>
      <c r="F24" s="107">
        <f t="shared" si="0"/>
        <v>0.96189185252878728</v>
      </c>
    </row>
    <row r="25" spans="1:11" x14ac:dyDescent="0.25">
      <c r="A25" s="1" t="s">
        <v>29</v>
      </c>
      <c r="B25" s="1" t="s">
        <v>5</v>
      </c>
      <c r="C25" s="1" t="s">
        <v>6</v>
      </c>
      <c r="D25" s="2">
        <v>1.7494703543579099E-2</v>
      </c>
      <c r="E25" s="115">
        <f>('Info 3'!I$3-'RXN 3'!D25)/'Info 3'!I$3</f>
        <v>0.98260330600008239</v>
      </c>
      <c r="F25" s="107">
        <f t="shared" si="0"/>
        <v>0.98260330600008239</v>
      </c>
      <c r="G25">
        <v>450</v>
      </c>
      <c r="I25" s="156">
        <f>AVERAGE(F25:F27)</f>
        <v>0.98562416634062056</v>
      </c>
      <c r="J25" s="156">
        <f>I25</f>
        <v>0.98562416634062056</v>
      </c>
      <c r="K25">
        <f>_xlfn.STDEV.P(F25:F27)</f>
        <v>7.8462330003104229E-3</v>
      </c>
    </row>
    <row r="26" spans="1:11" x14ac:dyDescent="0.25">
      <c r="A26" s="1" t="s">
        <v>30</v>
      </c>
      <c r="B26" s="1" t="s">
        <v>5</v>
      </c>
      <c r="C26" s="1" t="s">
        <v>6</v>
      </c>
      <c r="D26" s="2">
        <v>3.6391231966307301E-3</v>
      </c>
      <c r="E26" s="115">
        <f>('Info 3'!I$3-'RXN 3'!D26)/'Info 3'!I$3</f>
        <v>0.9963812640481684</v>
      </c>
      <c r="F26" s="107">
        <f t="shared" si="0"/>
        <v>0.9963812640481684</v>
      </c>
    </row>
    <row r="27" spans="1:11" x14ac:dyDescent="0.25">
      <c r="A27" s="1" t="s">
        <v>31</v>
      </c>
      <c r="B27" s="1" t="s">
        <v>5</v>
      </c>
      <c r="C27" s="1" t="s">
        <v>6</v>
      </c>
      <c r="D27" s="2">
        <v>2.2236646074424899E-2</v>
      </c>
      <c r="E27" s="115">
        <f>('Info 3'!I$3-'RXN 3'!D27)/'Info 3'!I$3</f>
        <v>0.9778879289736111</v>
      </c>
      <c r="F27" s="107">
        <f t="shared" si="0"/>
        <v>0.9778879289736111</v>
      </c>
    </row>
    <row r="28" spans="1:11" x14ac:dyDescent="0.25">
      <c r="A28" s="1" t="s">
        <v>0</v>
      </c>
      <c r="B28" s="1" t="s">
        <v>1</v>
      </c>
      <c r="C28" s="1" t="s">
        <v>2</v>
      </c>
      <c r="D28" s="1" t="s">
        <v>3</v>
      </c>
      <c r="F28" s="107"/>
    </row>
    <row r="29" spans="1:11" x14ac:dyDescent="0.25">
      <c r="A29" s="1" t="s">
        <v>32</v>
      </c>
      <c r="B29" s="1" t="s">
        <v>5</v>
      </c>
      <c r="C29" s="1" t="s">
        <v>6</v>
      </c>
      <c r="D29" s="1">
        <v>0.92152828347309501</v>
      </c>
      <c r="E29" s="115">
        <f>('Info 3'!I$4-'RXN 3'!D29)/'Info 3'!I$4</f>
        <v>0.12227816042579932</v>
      </c>
      <c r="F29" s="107">
        <f t="shared" si="0"/>
        <v>0.12227816042579932</v>
      </c>
      <c r="G29" s="115">
        <v>250</v>
      </c>
      <c r="H29" s="115" t="s">
        <v>1538</v>
      </c>
      <c r="I29" s="115">
        <f>AVERAGE(E29:E33)</f>
        <v>0.12985640366119758</v>
      </c>
      <c r="J29" s="107">
        <f>I29</f>
        <v>0.12985640366119758</v>
      </c>
      <c r="K29" s="115">
        <f>_xlfn.STDEV.P(F29:F33)</f>
        <v>1.5643293572472995E-2</v>
      </c>
    </row>
    <row r="30" spans="1:11" x14ac:dyDescent="0.25">
      <c r="A30" s="1" t="s">
        <v>33</v>
      </c>
      <c r="B30" s="1" t="s">
        <v>5</v>
      </c>
      <c r="C30" s="1" t="s">
        <v>6</v>
      </c>
      <c r="D30" s="1">
        <v>0.93626534008951201</v>
      </c>
      <c r="E30" s="115">
        <f>('Info 3'!I$4-'RXN 3'!D30)/'Info 3'!I$4</f>
        <v>0.10824165533393111</v>
      </c>
      <c r="F30" s="107">
        <f t="shared" si="0"/>
        <v>0.10824165533393111</v>
      </c>
      <c r="G30" s="115"/>
      <c r="H30" s="115"/>
      <c r="I30" s="115"/>
      <c r="J30" s="115"/>
      <c r="K30" s="115"/>
    </row>
    <row r="31" spans="1:11" x14ac:dyDescent="0.25">
      <c r="A31" s="1" t="s">
        <v>34</v>
      </c>
      <c r="B31" s="1" t="s">
        <v>5</v>
      </c>
      <c r="C31" s="1" t="s">
        <v>6</v>
      </c>
      <c r="D31" s="1">
        <v>0.92076129658637795</v>
      </c>
      <c r="E31" s="115">
        <f>('Info 3'!I$4-'RXN 3'!D31)/'Info 3'!I$4</f>
        <v>0.12300868726172171</v>
      </c>
      <c r="F31" s="107">
        <f t="shared" si="0"/>
        <v>0.12300868726172171</v>
      </c>
      <c r="G31" s="115"/>
      <c r="H31" s="115"/>
      <c r="I31" s="115"/>
      <c r="J31" s="115"/>
      <c r="K31" s="115"/>
    </row>
    <row r="32" spans="1:11" x14ac:dyDescent="0.25">
      <c r="A32" s="1" t="s">
        <v>35</v>
      </c>
      <c r="B32" s="1" t="s">
        <v>5</v>
      </c>
      <c r="C32" s="1" t="s">
        <v>6</v>
      </c>
      <c r="D32" s="1">
        <v>0.89345995414586099</v>
      </c>
      <c r="E32" s="115">
        <f>('Info 3'!I$4-'RXN 3'!D32)/'Info 3'!I$4</f>
        <v>0.14901221307801357</v>
      </c>
      <c r="F32" s="107">
        <f t="shared" si="0"/>
        <v>0.14901221307801357</v>
      </c>
      <c r="G32" s="115"/>
      <c r="H32" s="115"/>
      <c r="I32" s="115"/>
      <c r="J32" s="115"/>
      <c r="K32" s="115"/>
    </row>
    <row r="33" spans="1:11" x14ac:dyDescent="0.25">
      <c r="A33" s="1" t="s">
        <v>36</v>
      </c>
      <c r="B33" s="1" t="s">
        <v>5</v>
      </c>
      <c r="C33" s="1" t="s">
        <v>6</v>
      </c>
      <c r="D33" s="1">
        <v>0.89584420448916002</v>
      </c>
      <c r="E33" s="115">
        <f>('Info 3'!I$4-'RXN 3'!D33)/'Info 3'!I$4</f>
        <v>0.14674130220652218</v>
      </c>
      <c r="F33" s="107">
        <f t="shared" si="0"/>
        <v>0.14674130220652218</v>
      </c>
      <c r="G33" s="115"/>
      <c r="H33" s="115"/>
      <c r="I33" s="115"/>
      <c r="J33" s="115"/>
      <c r="K33" s="115"/>
    </row>
    <row r="34" spans="1:11" x14ac:dyDescent="0.25">
      <c r="A34" s="1" t="s">
        <v>37</v>
      </c>
      <c r="B34" s="1" t="s">
        <v>5</v>
      </c>
      <c r="C34" s="1" t="s">
        <v>6</v>
      </c>
      <c r="D34" s="1">
        <v>0.90200630138706295</v>
      </c>
      <c r="E34" s="115">
        <f>('Info 3'!I$4-'RXN 3'!D34)/'Info 3'!I$4</f>
        <v>0.1408721312631436</v>
      </c>
      <c r="F34" s="107">
        <f t="shared" si="0"/>
        <v>0.1408721312631436</v>
      </c>
      <c r="G34" s="115">
        <v>250</v>
      </c>
      <c r="H34" s="115"/>
      <c r="I34" s="115">
        <f>AVERAGE(E34:E36)</f>
        <v>0.14030145680704179</v>
      </c>
      <c r="J34" s="107">
        <f>I34</f>
        <v>0.14030145680704179</v>
      </c>
      <c r="K34" s="115">
        <f>_xlfn.STDEV.P(F34:F36)</f>
        <v>1.9227378475256896E-2</v>
      </c>
    </row>
    <row r="35" spans="1:11" x14ac:dyDescent="0.25">
      <c r="A35" s="1" t="s">
        <v>38</v>
      </c>
      <c r="B35" s="1" t="s">
        <v>5</v>
      </c>
      <c r="C35" s="1" t="s">
        <v>6</v>
      </c>
      <c r="D35" s="1">
        <v>0.92762351836117196</v>
      </c>
      <c r="E35" s="115">
        <f>('Info 3'!I$4-'RXN 3'!D35)/'Info 3'!I$4</f>
        <v>0.11647267309074245</v>
      </c>
      <c r="F35" s="107">
        <f t="shared" si="0"/>
        <v>0.11647267309074245</v>
      </c>
      <c r="G35" s="115"/>
      <c r="H35" s="115"/>
      <c r="I35" s="115"/>
      <c r="J35" s="115"/>
      <c r="K35" s="115"/>
    </row>
    <row r="36" spans="1:11" x14ac:dyDescent="0.25">
      <c r="A36" s="1" t="s">
        <v>39</v>
      </c>
      <c r="B36" s="1" t="s">
        <v>5</v>
      </c>
      <c r="C36" s="1" t="s">
        <v>6</v>
      </c>
      <c r="D36" s="1">
        <v>0.87818655359365205</v>
      </c>
      <c r="E36" s="115">
        <f>('Info 3'!I$4-'RXN 3'!D36)/'Info 3'!I$4</f>
        <v>0.16355956606723934</v>
      </c>
      <c r="F36" s="107">
        <f t="shared" si="0"/>
        <v>0.16355956606723934</v>
      </c>
      <c r="G36" s="115"/>
      <c r="H36" s="115"/>
      <c r="I36" s="115"/>
      <c r="J36" s="115"/>
      <c r="K36" s="115"/>
    </row>
    <row r="37" spans="1:11" x14ac:dyDescent="0.25">
      <c r="A37" s="1" t="s">
        <v>40</v>
      </c>
      <c r="B37" s="1" t="s">
        <v>5</v>
      </c>
      <c r="C37" s="1" t="s">
        <v>6</v>
      </c>
      <c r="D37" s="1">
        <v>0.916777235759067</v>
      </c>
      <c r="E37" s="115">
        <f>('Info 3'!I$4-'RXN 3'!D37)/'Info 3'!I$4</f>
        <v>0.12680335885350794</v>
      </c>
      <c r="F37" s="107">
        <f t="shared" si="0"/>
        <v>0.12680335885350794</v>
      </c>
      <c r="G37" s="115">
        <v>300</v>
      </c>
      <c r="H37" s="115"/>
      <c r="I37" s="115">
        <f>AVERAGE(E37:E39)</f>
        <v>0.13388000328420135</v>
      </c>
      <c r="J37" s="107">
        <f>I37</f>
        <v>0.13388000328420135</v>
      </c>
      <c r="K37" s="115">
        <f>_xlfn.STDEV.P(F37:F39)</f>
        <v>1.2849405536943871E-2</v>
      </c>
    </row>
    <row r="38" spans="1:11" x14ac:dyDescent="0.25">
      <c r="A38" s="1" t="s">
        <v>41</v>
      </c>
      <c r="B38" s="1" t="s">
        <v>5</v>
      </c>
      <c r="C38" s="1" t="s">
        <v>6</v>
      </c>
      <c r="D38" s="1">
        <v>0.920850796883254</v>
      </c>
      <c r="E38" s="115">
        <f>('Info 3'!I$4-'RXN 3'!D38)/'Info 3'!I$4</f>
        <v>0.12292344151655542</v>
      </c>
      <c r="F38" s="107">
        <f t="shared" si="0"/>
        <v>0.12292344151655542</v>
      </c>
      <c r="G38" s="115"/>
      <c r="H38" s="115"/>
      <c r="I38" s="115"/>
      <c r="J38" s="115"/>
      <c r="K38" s="115"/>
    </row>
    <row r="39" spans="1:11" x14ac:dyDescent="0.25">
      <c r="A39" s="1" t="s">
        <v>42</v>
      </c>
      <c r="B39" s="1" t="s">
        <v>5</v>
      </c>
      <c r="C39" s="1" t="s">
        <v>6</v>
      </c>
      <c r="D39" s="1">
        <v>0.89041417116942001</v>
      </c>
      <c r="E39" s="115">
        <f>('Info 3'!I$4-'RXN 3'!D39)/'Info 3'!I$4</f>
        <v>0.15191320948254075</v>
      </c>
      <c r="F39" s="107">
        <f t="shared" si="0"/>
        <v>0.15191320948254075</v>
      </c>
      <c r="G39" s="115"/>
      <c r="H39" s="115"/>
      <c r="I39" s="115"/>
      <c r="J39" s="115"/>
      <c r="K39" s="115"/>
    </row>
    <row r="40" spans="1:11" x14ac:dyDescent="0.25">
      <c r="A40" s="1" t="s">
        <v>43</v>
      </c>
      <c r="B40" s="1" t="s">
        <v>5</v>
      </c>
      <c r="C40" s="1" t="s">
        <v>6</v>
      </c>
      <c r="D40" s="1">
        <v>0.71972343808262595</v>
      </c>
      <c r="E40" s="115">
        <f>('Info 3'!I$4-'RXN 3'!D40)/'Info 3'!I$4</f>
        <v>0.31448986277696334</v>
      </c>
      <c r="F40" s="107">
        <f t="shared" si="0"/>
        <v>0.31448986277696334</v>
      </c>
      <c r="G40" s="115">
        <v>300</v>
      </c>
      <c r="H40" s="115" t="s">
        <v>1538</v>
      </c>
      <c r="I40" s="156">
        <f>AVERAGE(F40:F42)</f>
        <v>0.29085347924759108</v>
      </c>
      <c r="J40" s="156">
        <f>I40</f>
        <v>0.29085347924759108</v>
      </c>
      <c r="K40" s="115">
        <f>_xlfn.STDEV.P(F40:F42)</f>
        <v>2.9525542706570942E-2</v>
      </c>
    </row>
    <row r="41" spans="1:11" x14ac:dyDescent="0.25">
      <c r="A41" s="1" t="s">
        <v>44</v>
      </c>
      <c r="B41" s="1" t="s">
        <v>5</v>
      </c>
      <c r="C41" s="1" t="s">
        <v>6</v>
      </c>
      <c r="D41" s="1">
        <v>0.72564988069948799</v>
      </c>
      <c r="E41" s="115">
        <f>('Info 3'!I$4-'RXN 3'!D41)/'Info 3'!I$4</f>
        <v>0.308845143880004</v>
      </c>
      <c r="F41" s="107">
        <f t="shared" si="0"/>
        <v>0.308845143880004</v>
      </c>
      <c r="G41" s="115"/>
      <c r="H41" s="115"/>
      <c r="I41" s="115"/>
      <c r="J41" s="115"/>
      <c r="K41" s="115"/>
    </row>
    <row r="42" spans="1:11" x14ac:dyDescent="0.25">
      <c r="A42" s="1" t="s">
        <v>45</v>
      </c>
      <c r="B42" s="1" t="s">
        <v>5</v>
      </c>
      <c r="C42" s="1" t="s">
        <v>6</v>
      </c>
      <c r="D42" s="1">
        <v>0.78824516899611896</v>
      </c>
      <c r="E42" s="115">
        <f>('Info 3'!I$4-'RXN 3'!D42)/'Info 3'!I$4</f>
        <v>0.24922543108580583</v>
      </c>
      <c r="F42" s="107">
        <f t="shared" si="0"/>
        <v>0.24922543108580583</v>
      </c>
      <c r="G42" s="115"/>
      <c r="H42" s="115"/>
      <c r="I42" s="115"/>
      <c r="J42" s="115"/>
      <c r="K42" s="115"/>
    </row>
    <row r="43" spans="1:11" x14ac:dyDescent="0.25">
      <c r="A43" s="1" t="s">
        <v>46</v>
      </c>
      <c r="B43" s="1" t="s">
        <v>5</v>
      </c>
      <c r="C43" s="1" t="s">
        <v>6</v>
      </c>
      <c r="D43" s="1">
        <v>0.76398626550465898</v>
      </c>
      <c r="E43" s="115">
        <f>('Info 3'!I$4-'RXN 3'!D43)/'Info 3'!I$4</f>
        <v>0.27233114556081783</v>
      </c>
      <c r="F43" s="107">
        <f t="shared" si="0"/>
        <v>0.27233114556081783</v>
      </c>
      <c r="G43" s="115">
        <v>350</v>
      </c>
      <c r="H43" s="115"/>
      <c r="I43" s="156">
        <f>AVERAGE(F43:F45)</f>
        <v>0.25982580776381975</v>
      </c>
      <c r="J43" s="156">
        <f>I43</f>
        <v>0.25982580776381975</v>
      </c>
      <c r="K43" s="115">
        <f>_xlfn.STDEV.P(F43:F45)</f>
        <v>1.0919375884990243E-2</v>
      </c>
    </row>
    <row r="44" spans="1:11" x14ac:dyDescent="0.25">
      <c r="A44" s="1" t="s">
        <v>47</v>
      </c>
      <c r="B44" s="1" t="s">
        <v>5</v>
      </c>
      <c r="C44" s="1" t="s">
        <v>6</v>
      </c>
      <c r="D44" s="1">
        <v>0.791918181052776</v>
      </c>
      <c r="E44" s="115">
        <f>('Info 3'!I$4-'RXN 3'!D44)/'Info 3'!I$4</f>
        <v>0.24572702202233473</v>
      </c>
      <c r="F44" s="107">
        <f t="shared" si="0"/>
        <v>0.24572702202233473</v>
      </c>
      <c r="G44" s="115"/>
      <c r="H44" s="115"/>
      <c r="I44" s="115"/>
      <c r="J44" s="115"/>
      <c r="K44" s="115"/>
    </row>
    <row r="45" spans="1:11" x14ac:dyDescent="0.25">
      <c r="A45" s="1" t="s">
        <v>48</v>
      </c>
      <c r="B45" s="1" t="s">
        <v>5</v>
      </c>
      <c r="C45" s="1" t="s">
        <v>6</v>
      </c>
      <c r="D45" s="1">
        <v>0.77544275966015397</v>
      </c>
      <c r="E45" s="115">
        <f>('Info 3'!I$4-'RXN 3'!D45)/'Info 3'!I$4</f>
        <v>0.2614192557083066</v>
      </c>
      <c r="F45" s="107">
        <f t="shared" si="0"/>
        <v>0.2614192557083066</v>
      </c>
      <c r="G45" s="115"/>
      <c r="H45" s="115"/>
      <c r="I45" s="115"/>
      <c r="J45" s="115"/>
      <c r="K45" s="115"/>
    </row>
    <row r="46" spans="1:11" x14ac:dyDescent="0.25">
      <c r="A46" s="1" t="s">
        <v>49</v>
      </c>
      <c r="B46" s="1" t="s">
        <v>5</v>
      </c>
      <c r="C46" s="1" t="s">
        <v>6</v>
      </c>
      <c r="D46" s="1">
        <v>0.73116568932230497</v>
      </c>
      <c r="E46" s="115">
        <f>('Info 3'!I$4-'RXN 3'!D46)/'Info 3'!I$4</f>
        <v>0.30359153877858286</v>
      </c>
      <c r="F46" s="107">
        <f t="shared" si="0"/>
        <v>0.30359153877858286</v>
      </c>
      <c r="G46" s="115">
        <v>350</v>
      </c>
      <c r="H46" s="115" t="s">
        <v>1538</v>
      </c>
      <c r="I46" s="156">
        <f>AVERAGE(F46:F48)</f>
        <v>0.28590315488961648</v>
      </c>
      <c r="J46" s="156">
        <f>I46</f>
        <v>0.28590315488961648</v>
      </c>
      <c r="K46" s="115">
        <f>_xlfn.STDEV.P(F46:F48)</f>
        <v>1.4404693678982554E-2</v>
      </c>
    </row>
    <row r="47" spans="1:11" x14ac:dyDescent="0.25">
      <c r="A47" s="1" t="s">
        <v>50</v>
      </c>
      <c r="B47" s="1" t="s">
        <v>5</v>
      </c>
      <c r="C47" s="1" t="s">
        <v>6</v>
      </c>
      <c r="D47" s="1">
        <v>0.74983451408873902</v>
      </c>
      <c r="E47" s="115">
        <f>('Info 3'!I$4-'RXN 3'!D47)/'Info 3'!I$4</f>
        <v>0.28581016894918759</v>
      </c>
      <c r="F47" s="107">
        <f t="shared" si="0"/>
        <v>0.28581016894918759</v>
      </c>
      <c r="G47" s="115"/>
      <c r="H47" s="115"/>
      <c r="I47" s="115"/>
      <c r="J47" s="115"/>
      <c r="K47" s="115"/>
    </row>
    <row r="48" spans="1:11" x14ac:dyDescent="0.25">
      <c r="A48" s="1" t="s">
        <v>51</v>
      </c>
      <c r="B48" s="1" t="s">
        <v>5</v>
      </c>
      <c r="C48" s="1" t="s">
        <v>6</v>
      </c>
      <c r="D48" s="1">
        <v>0.76821045845659897</v>
      </c>
      <c r="E48" s="115">
        <f>('Info 3'!I$4-'RXN 3'!D48)/'Info 3'!I$4</f>
        <v>0.268307756941079</v>
      </c>
      <c r="F48" s="107">
        <f t="shared" si="0"/>
        <v>0.268307756941079</v>
      </c>
      <c r="G48" s="115"/>
      <c r="H48" s="115"/>
      <c r="I48" s="115"/>
      <c r="J48" s="115"/>
      <c r="K48" s="115"/>
    </row>
    <row r="49" spans="1:11" x14ac:dyDescent="0.25">
      <c r="A49" s="1" t="s">
        <v>52</v>
      </c>
      <c r="B49" s="1" t="s">
        <v>5</v>
      </c>
      <c r="C49" s="1" t="s">
        <v>6</v>
      </c>
      <c r="D49" s="1">
        <v>0.38471011620999102</v>
      </c>
      <c r="E49" s="115">
        <f>('Info 3'!I$4-'RXN 3'!D49)/'Info 3'!I$4</f>
        <v>0.63357774583974935</v>
      </c>
      <c r="F49" s="107">
        <f t="shared" si="0"/>
        <v>0.63357774583974935</v>
      </c>
      <c r="G49" s="115">
        <v>400</v>
      </c>
      <c r="H49" s="115"/>
      <c r="I49" s="156">
        <f>AVERAGE(F49:F51)</f>
        <v>0.61724934189534497</v>
      </c>
      <c r="J49" s="156">
        <f>I49</f>
        <v>0.61724934189534497</v>
      </c>
      <c r="K49" s="115">
        <f>_xlfn.STDEV.P(F49:F51)</f>
        <v>1.2496587865987325E-2</v>
      </c>
    </row>
    <row r="50" spans="1:11" x14ac:dyDescent="0.25">
      <c r="A50" s="1" t="s">
        <v>53</v>
      </c>
      <c r="B50" s="1" t="s">
        <v>5</v>
      </c>
      <c r="C50" s="1" t="s">
        <v>6</v>
      </c>
      <c r="D50" s="1">
        <v>0.41657265840249702</v>
      </c>
      <c r="E50" s="115">
        <f>('Info 3'!I$4-'RXN 3'!D50)/'Info 3'!I$4</f>
        <v>0.60322984480591924</v>
      </c>
      <c r="F50" s="107">
        <f t="shared" si="0"/>
        <v>0.60322984480591924</v>
      </c>
      <c r="G50" s="115"/>
      <c r="H50" s="115"/>
      <c r="I50" s="115"/>
      <c r="J50" s="115"/>
      <c r="K50" s="115"/>
    </row>
    <row r="51" spans="1:11" x14ac:dyDescent="0.25">
      <c r="A51" s="1" t="s">
        <v>54</v>
      </c>
      <c r="B51" s="1" t="s">
        <v>5</v>
      </c>
      <c r="C51" s="1" t="s">
        <v>6</v>
      </c>
      <c r="D51" s="1">
        <v>0.40427760132331803</v>
      </c>
      <c r="E51" s="115">
        <f>('Info 3'!I$4-'RXN 3'!D51)/'Info 3'!I$4</f>
        <v>0.61494043504036622</v>
      </c>
      <c r="F51" s="107">
        <f t="shared" si="0"/>
        <v>0.61494043504036622</v>
      </c>
      <c r="G51" s="115"/>
      <c r="H51" s="115"/>
      <c r="I51" s="115"/>
      <c r="J51" s="115"/>
      <c r="K51" s="115"/>
    </row>
    <row r="52" spans="1:11" x14ac:dyDescent="0.25">
      <c r="A52" s="1" t="s">
        <v>55</v>
      </c>
      <c r="B52" s="1" t="s">
        <v>5</v>
      </c>
      <c r="C52" s="1" t="s">
        <v>6</v>
      </c>
      <c r="D52" s="2">
        <v>7.1787570746011404E-3</v>
      </c>
      <c r="E52" s="115">
        <f>('Info 3'!I$4-'RXN 3'!D52)/'Info 3'!I$4</f>
        <v>0.9931624975832235</v>
      </c>
      <c r="F52" s="107">
        <f t="shared" si="0"/>
        <v>0.9931624975832235</v>
      </c>
      <c r="G52" s="115">
        <v>450</v>
      </c>
      <c r="H52" s="115"/>
      <c r="I52" s="156">
        <f>AVERAGE(F52:F54)</f>
        <v>0.97816552677769142</v>
      </c>
      <c r="J52" s="156">
        <f>I52</f>
        <v>0.97816552677769142</v>
      </c>
      <c r="K52" s="115">
        <f>_xlfn.STDEV.P(F52:F54)</f>
        <v>2.0298854764279173E-2</v>
      </c>
    </row>
    <row r="53" spans="1:11" x14ac:dyDescent="0.25">
      <c r="A53" s="1" t="s">
        <v>56</v>
      </c>
      <c r="B53" s="1" t="s">
        <v>5</v>
      </c>
      <c r="C53" s="1" t="s">
        <v>6</v>
      </c>
      <c r="D53" s="2">
        <v>5.3053619590415199E-2</v>
      </c>
      <c r="E53" s="115">
        <f>('Info 3'!I$4-'RXN 3'!D53)/'Info 3'!I$4</f>
        <v>0.94946837615502377</v>
      </c>
      <c r="F53" s="107">
        <f t="shared" si="0"/>
        <v>0.94946837615502377</v>
      </c>
      <c r="G53" s="115"/>
      <c r="H53" s="115"/>
      <c r="I53" s="115"/>
      <c r="J53" s="115"/>
      <c r="K53" s="115"/>
    </row>
    <row r="54" spans="1:11" x14ac:dyDescent="0.25">
      <c r="A54" s="1" t="s">
        <v>57</v>
      </c>
      <c r="B54" s="1" t="s">
        <v>5</v>
      </c>
      <c r="C54" s="1" t="s">
        <v>6</v>
      </c>
      <c r="D54" s="2">
        <v>8.5402699362843205E-3</v>
      </c>
      <c r="E54" s="115">
        <f>('Info 3'!I$4-'RXN 3'!D54)/'Info 3'!I$4</f>
        <v>0.99186570659482676</v>
      </c>
      <c r="F54" s="107">
        <f t="shared" si="0"/>
        <v>0.99186570659482676</v>
      </c>
      <c r="G54" s="115"/>
      <c r="H54" s="115"/>
      <c r="I54" s="115"/>
      <c r="J54" s="115"/>
      <c r="K54" s="115"/>
    </row>
    <row r="55" spans="1:11" x14ac:dyDescent="0.25">
      <c r="A55" s="1" t="s">
        <v>0</v>
      </c>
      <c r="B55" s="1" t="s">
        <v>1</v>
      </c>
      <c r="C55" s="1" t="s">
        <v>2</v>
      </c>
      <c r="D55" s="1" t="s">
        <v>3</v>
      </c>
      <c r="F55" s="107"/>
    </row>
    <row r="56" spans="1:11" x14ac:dyDescent="0.25">
      <c r="A56" s="1" t="s">
        <v>58</v>
      </c>
      <c r="B56" s="1" t="s">
        <v>5</v>
      </c>
      <c r="C56" s="1" t="s">
        <v>6</v>
      </c>
      <c r="D56" s="1">
        <v>0.92012226813504205</v>
      </c>
      <c r="E56" s="115">
        <f>('Info 3'!I$5-'RXN 3'!D56)/'Info 3'!I$5</f>
        <v>7.9877731864957946E-2</v>
      </c>
      <c r="F56" s="107">
        <f t="shared" si="0"/>
        <v>7.9877731864957946E-2</v>
      </c>
      <c r="G56" s="115">
        <v>250</v>
      </c>
      <c r="H56" s="115" t="s">
        <v>1538</v>
      </c>
      <c r="I56" s="115">
        <f>AVERAGE(E56:E60)</f>
        <v>7.8162962723329371E-2</v>
      </c>
      <c r="J56" s="107">
        <f>I56</f>
        <v>7.8162962723329371E-2</v>
      </c>
      <c r="K56" s="115">
        <f>_xlfn.STDEV.P(F56:F60)</f>
        <v>1.2528905516464732E-2</v>
      </c>
    </row>
    <row r="57" spans="1:11" x14ac:dyDescent="0.25">
      <c r="A57" s="1" t="s">
        <v>59</v>
      </c>
      <c r="B57" s="1" t="s">
        <v>5</v>
      </c>
      <c r="C57" s="1" t="s">
        <v>6</v>
      </c>
      <c r="D57" s="1">
        <v>0.93647697058509305</v>
      </c>
      <c r="E57" s="115">
        <f>('Info 3'!I$5-'RXN 3'!D57)/'Info 3'!I$5</f>
        <v>6.3523029414906951E-2</v>
      </c>
      <c r="F57" s="107">
        <f t="shared" si="0"/>
        <v>6.3523029414906951E-2</v>
      </c>
      <c r="G57" s="115"/>
      <c r="H57" s="115"/>
      <c r="I57" s="115"/>
      <c r="J57" s="115"/>
      <c r="K57" s="115"/>
    </row>
    <row r="58" spans="1:11" x14ac:dyDescent="0.25">
      <c r="A58" s="1" t="s">
        <v>60</v>
      </c>
      <c r="B58" s="1" t="s">
        <v>5</v>
      </c>
      <c r="C58" s="1" t="s">
        <v>6</v>
      </c>
      <c r="D58" s="1">
        <v>0.93316360459431902</v>
      </c>
      <c r="E58" s="115">
        <f>('Info 3'!I$5-'RXN 3'!D58)/'Info 3'!I$5</f>
        <v>6.6836395405680982E-2</v>
      </c>
      <c r="F58" s="107">
        <f t="shared" si="0"/>
        <v>6.6836395405680982E-2</v>
      </c>
      <c r="G58" s="115"/>
      <c r="H58" s="115"/>
      <c r="I58" s="115"/>
      <c r="J58" s="115"/>
      <c r="K58" s="115"/>
    </row>
    <row r="59" spans="1:11" x14ac:dyDescent="0.25">
      <c r="A59" s="1" t="s">
        <v>61</v>
      </c>
      <c r="B59" s="1" t="s">
        <v>5</v>
      </c>
      <c r="C59" s="1" t="s">
        <v>6</v>
      </c>
      <c r="D59" s="1">
        <v>0.91823275940058102</v>
      </c>
      <c r="E59" s="115">
        <f>('Info 3'!I$5-'RXN 3'!D59)/'Info 3'!I$5</f>
        <v>8.1767240599418978E-2</v>
      </c>
      <c r="F59" s="107">
        <f t="shared" si="0"/>
        <v>8.1767240599418978E-2</v>
      </c>
      <c r="G59" s="115"/>
      <c r="H59" s="115"/>
      <c r="I59" s="115"/>
      <c r="J59" s="115"/>
      <c r="K59" s="115"/>
    </row>
    <row r="60" spans="1:11" x14ac:dyDescent="0.25">
      <c r="A60" s="1" t="s">
        <v>62</v>
      </c>
      <c r="B60" s="1" t="s">
        <v>5</v>
      </c>
      <c r="C60" s="1" t="s">
        <v>6</v>
      </c>
      <c r="D60" s="1">
        <v>0.90118958366831803</v>
      </c>
      <c r="E60" s="115">
        <f>('Info 3'!I$5-'RXN 3'!D60)/'Info 3'!I$5</f>
        <v>9.8810416331681972E-2</v>
      </c>
      <c r="F60" s="107">
        <f t="shared" si="0"/>
        <v>9.8810416331681972E-2</v>
      </c>
      <c r="G60" s="115"/>
      <c r="H60" s="115"/>
      <c r="I60" s="115"/>
      <c r="J60" s="115"/>
      <c r="K60" s="115"/>
    </row>
    <row r="61" spans="1:11" x14ac:dyDescent="0.25">
      <c r="A61" s="1" t="s">
        <v>63</v>
      </c>
      <c r="B61" s="1" t="s">
        <v>5</v>
      </c>
      <c r="C61" s="1" t="s">
        <v>6</v>
      </c>
      <c r="D61" s="1">
        <v>0.88081163638842497</v>
      </c>
      <c r="E61" s="115">
        <f>('Info 3'!I$5-'RXN 3'!D61)/'Info 3'!I$5</f>
        <v>0.11918836361157503</v>
      </c>
      <c r="F61" s="107">
        <f t="shared" si="0"/>
        <v>0.11918836361157503</v>
      </c>
      <c r="G61" s="115">
        <v>250</v>
      </c>
      <c r="H61" s="115"/>
      <c r="I61" s="115">
        <f>AVERAGE(E61:E63)</f>
        <v>0.10896996139443667</v>
      </c>
      <c r="J61" s="107">
        <f>I61</f>
        <v>0.10896996139443667</v>
      </c>
      <c r="K61" s="115">
        <f>_xlfn.STDEV.P(F61:F63)</f>
        <v>1.2614122711517834E-2</v>
      </c>
    </row>
    <row r="62" spans="1:11" x14ac:dyDescent="0.25">
      <c r="A62" s="1" t="s">
        <v>64</v>
      </c>
      <c r="B62" s="1" t="s">
        <v>5</v>
      </c>
      <c r="C62" s="1" t="s">
        <v>6</v>
      </c>
      <c r="D62" s="1">
        <v>0.90880266459717396</v>
      </c>
      <c r="E62" s="115">
        <f>('Info 3'!I$5-'RXN 3'!D62)/'Info 3'!I$5</f>
        <v>9.1197335402826041E-2</v>
      </c>
      <c r="F62" s="107">
        <f t="shared" si="0"/>
        <v>9.1197335402826041E-2</v>
      </c>
      <c r="G62" s="115"/>
      <c r="H62" s="115"/>
      <c r="I62" s="115"/>
      <c r="J62" s="115"/>
      <c r="K62" s="115"/>
    </row>
    <row r="63" spans="1:11" x14ac:dyDescent="0.25">
      <c r="A63" s="1" t="s">
        <v>65</v>
      </c>
      <c r="B63" s="1" t="s">
        <v>5</v>
      </c>
      <c r="C63" s="1" t="s">
        <v>6</v>
      </c>
      <c r="D63" s="1">
        <v>0.88347581483109106</v>
      </c>
      <c r="E63" s="115">
        <f>('Info 3'!I$5-'RXN 3'!D63)/'Info 3'!I$5</f>
        <v>0.11652418516890894</v>
      </c>
      <c r="F63" s="107">
        <f t="shared" si="0"/>
        <v>0.11652418516890894</v>
      </c>
      <c r="G63" s="115"/>
      <c r="H63" s="115"/>
      <c r="I63" s="115"/>
      <c r="J63" s="115"/>
      <c r="K63" s="115"/>
    </row>
    <row r="64" spans="1:11" x14ac:dyDescent="0.25">
      <c r="A64" s="1" t="s">
        <v>66</v>
      </c>
      <c r="B64" s="1" t="s">
        <v>5</v>
      </c>
      <c r="C64" s="1" t="s">
        <v>6</v>
      </c>
      <c r="D64" s="1">
        <v>0.94771139478030098</v>
      </c>
      <c r="E64" s="115">
        <f>('Info 3'!I$5-'RXN 3'!D64)/'Info 3'!I$5</f>
        <v>5.2288605219699025E-2</v>
      </c>
      <c r="F64" s="107">
        <f t="shared" si="0"/>
        <v>5.2288605219699025E-2</v>
      </c>
      <c r="G64" s="115">
        <v>300</v>
      </c>
      <c r="H64" s="115"/>
      <c r="I64" s="115">
        <f>AVERAGE(E64:E66)</f>
        <v>6.271509477024502E-2</v>
      </c>
      <c r="J64" s="107">
        <f>I64</f>
        <v>6.271509477024502E-2</v>
      </c>
      <c r="K64" s="115">
        <f>_xlfn.STDEV.P(F64:F66)</f>
        <v>8.0414453324651677E-3</v>
      </c>
    </row>
    <row r="65" spans="1:11" x14ac:dyDescent="0.25">
      <c r="A65" s="1" t="s">
        <v>67</v>
      </c>
      <c r="B65" s="1" t="s">
        <v>5</v>
      </c>
      <c r="C65" s="1" t="s">
        <v>6</v>
      </c>
      <c r="D65" s="1">
        <v>0.92813929459004296</v>
      </c>
      <c r="E65" s="115">
        <f>('Info 3'!I$5-'RXN 3'!D65)/'Info 3'!I$5</f>
        <v>7.1860705409957037E-2</v>
      </c>
      <c r="F65" s="107">
        <f t="shared" si="0"/>
        <v>7.1860705409957037E-2</v>
      </c>
      <c r="G65" s="115"/>
      <c r="H65" s="115"/>
      <c r="I65" s="115"/>
      <c r="J65" s="115"/>
      <c r="K65" s="115"/>
    </row>
    <row r="66" spans="1:11" x14ac:dyDescent="0.25">
      <c r="A66" s="1" t="s">
        <v>68</v>
      </c>
      <c r="B66" s="1" t="s">
        <v>5</v>
      </c>
      <c r="C66" s="1" t="s">
        <v>6</v>
      </c>
      <c r="D66" s="1">
        <v>0.93600402631892099</v>
      </c>
      <c r="E66" s="115">
        <f>('Info 3'!I$5-'RXN 3'!D66)/'Info 3'!I$5</f>
        <v>6.399597368107901E-2</v>
      </c>
      <c r="F66" s="107">
        <f t="shared" si="0"/>
        <v>6.399597368107901E-2</v>
      </c>
      <c r="G66" s="115"/>
      <c r="H66" s="115"/>
      <c r="I66" s="115"/>
      <c r="J66" s="115"/>
      <c r="K66" s="115"/>
    </row>
    <row r="67" spans="1:11" x14ac:dyDescent="0.25">
      <c r="A67" s="1" t="s">
        <v>69</v>
      </c>
      <c r="B67" s="1" t="s">
        <v>5</v>
      </c>
      <c r="C67" s="1" t="s">
        <v>6</v>
      </c>
      <c r="D67" s="1">
        <v>0.91377380030858302</v>
      </c>
      <c r="E67" s="115">
        <f>('Info 3'!I$5-'RXN 3'!D67)/'Info 3'!I$5</f>
        <v>8.6226199691416983E-2</v>
      </c>
      <c r="F67" s="107">
        <f t="shared" ref="F67:F130" si="1">E67</f>
        <v>8.6226199691416983E-2</v>
      </c>
      <c r="G67" s="115">
        <v>300</v>
      </c>
      <c r="H67" s="115" t="s">
        <v>1538</v>
      </c>
      <c r="I67" s="156">
        <f>AVERAGE(F67:F69)</f>
        <v>7.7857169649525007E-2</v>
      </c>
      <c r="J67" s="156">
        <f>I67</f>
        <v>7.7857169649525007E-2</v>
      </c>
      <c r="K67" s="115">
        <f>_xlfn.STDEV.P(F67:F69)</f>
        <v>9.1020747362785277E-3</v>
      </c>
    </row>
    <row r="68" spans="1:11" x14ac:dyDescent="0.25">
      <c r="A68" s="1" t="s">
        <v>70</v>
      </c>
      <c r="B68" s="1" t="s">
        <v>5</v>
      </c>
      <c r="C68" s="1" t="s">
        <v>6</v>
      </c>
      <c r="D68" s="1">
        <v>0.93479736006300396</v>
      </c>
      <c r="E68" s="115">
        <f>('Info 3'!I$5-'RXN 3'!D68)/'Info 3'!I$5</f>
        <v>6.5202639936996043E-2</v>
      </c>
      <c r="F68" s="107">
        <f t="shared" si="1"/>
        <v>6.5202639936996043E-2</v>
      </c>
      <c r="G68" s="115"/>
      <c r="H68" s="115"/>
      <c r="I68" s="115"/>
      <c r="J68" s="115"/>
      <c r="K68" s="115"/>
    </row>
    <row r="69" spans="1:11" x14ac:dyDescent="0.25">
      <c r="A69" s="1" t="s">
        <v>71</v>
      </c>
      <c r="B69" s="1" t="s">
        <v>5</v>
      </c>
      <c r="C69" s="1" t="s">
        <v>6</v>
      </c>
      <c r="D69" s="1">
        <v>0.91785733067983799</v>
      </c>
      <c r="E69" s="115">
        <f>('Info 3'!I$5-'RXN 3'!D69)/'Info 3'!I$5</f>
        <v>8.214266932016201E-2</v>
      </c>
      <c r="F69" s="107">
        <f t="shared" si="1"/>
        <v>8.214266932016201E-2</v>
      </c>
      <c r="G69" s="115"/>
      <c r="H69" s="115"/>
      <c r="I69" s="115"/>
      <c r="J69" s="115"/>
      <c r="K69" s="115"/>
    </row>
    <row r="70" spans="1:11" x14ac:dyDescent="0.25">
      <c r="A70" s="1" t="s">
        <v>72</v>
      </c>
      <c r="B70" s="1" t="s">
        <v>5</v>
      </c>
      <c r="C70" s="1" t="s">
        <v>6</v>
      </c>
      <c r="D70" s="1">
        <v>0.91464190461470396</v>
      </c>
      <c r="E70" s="115">
        <f>('Info 3'!I$5-'RXN 3'!D70)/'Info 3'!I$5</f>
        <v>8.535809538529604E-2</v>
      </c>
      <c r="F70" s="107">
        <f t="shared" si="1"/>
        <v>8.535809538529604E-2</v>
      </c>
      <c r="G70" s="115">
        <v>350</v>
      </c>
      <c r="H70" s="115"/>
      <c r="I70" s="156">
        <f>AVERAGE(F70:F72)</f>
        <v>6.4578780122747356E-2</v>
      </c>
      <c r="J70" s="156">
        <f>I70</f>
        <v>6.4578780122747356E-2</v>
      </c>
      <c r="K70" s="115">
        <f>_xlfn.STDEV.P(F70:F72)</f>
        <v>1.6558186579046903E-2</v>
      </c>
    </row>
    <row r="71" spans="1:11" x14ac:dyDescent="0.25">
      <c r="A71" s="1" t="s">
        <v>73</v>
      </c>
      <c r="B71" s="1" t="s">
        <v>5</v>
      </c>
      <c r="C71" s="1" t="s">
        <v>6</v>
      </c>
      <c r="D71" s="1">
        <v>0.93646072472397301</v>
      </c>
      <c r="E71" s="115">
        <f>('Info 3'!I$5-'RXN 3'!D71)/'Info 3'!I$5</f>
        <v>6.3539275276026985E-2</v>
      </c>
      <c r="F71" s="107">
        <f t="shared" si="1"/>
        <v>6.3539275276026985E-2</v>
      </c>
      <c r="G71" s="115"/>
      <c r="H71" s="115"/>
      <c r="I71" s="115"/>
      <c r="J71" s="115"/>
      <c r="K71" s="115"/>
    </row>
    <row r="72" spans="1:11" x14ac:dyDescent="0.25">
      <c r="A72" s="1" t="s">
        <v>74</v>
      </c>
      <c r="B72" s="1" t="s">
        <v>5</v>
      </c>
      <c r="C72" s="1" t="s">
        <v>6</v>
      </c>
      <c r="D72" s="1">
        <v>0.95516103029308097</v>
      </c>
      <c r="E72" s="115">
        <f>('Info 3'!I$5-'RXN 3'!D72)/'Info 3'!I$5</f>
        <v>4.483896970691903E-2</v>
      </c>
      <c r="F72" s="107">
        <f t="shared" si="1"/>
        <v>4.483896970691903E-2</v>
      </c>
      <c r="G72" s="115"/>
      <c r="H72" s="115"/>
      <c r="I72" s="115"/>
      <c r="J72" s="115"/>
      <c r="K72" s="115"/>
    </row>
    <row r="73" spans="1:11" x14ac:dyDescent="0.25">
      <c r="A73" s="1" t="s">
        <v>75</v>
      </c>
      <c r="B73" s="1" t="s">
        <v>5</v>
      </c>
      <c r="C73" s="1" t="s">
        <v>6</v>
      </c>
      <c r="D73" s="1">
        <v>0.92053479032695296</v>
      </c>
      <c r="E73" s="115">
        <f>('Info 3'!I$5-'RXN 3'!D73)/'Info 3'!I$5</f>
        <v>7.9465209673047044E-2</v>
      </c>
      <c r="F73" s="107">
        <f t="shared" si="1"/>
        <v>7.9465209673047044E-2</v>
      </c>
      <c r="G73" s="115">
        <v>350</v>
      </c>
      <c r="H73" s="115" t="s">
        <v>1538</v>
      </c>
      <c r="I73" s="156">
        <f>AVERAGE(F73:F75)</f>
        <v>7.0134789913141329E-2</v>
      </c>
      <c r="J73" s="156">
        <f>I73</f>
        <v>7.0134789913141329E-2</v>
      </c>
      <c r="K73" s="115">
        <f>_xlfn.STDEV.P(F73:F75)</f>
        <v>1.6872953832047566E-2</v>
      </c>
    </row>
    <row r="74" spans="1:11" x14ac:dyDescent="0.25">
      <c r="A74" s="1" t="s">
        <v>76</v>
      </c>
      <c r="B74" s="1" t="s">
        <v>5</v>
      </c>
      <c r="C74" s="1" t="s">
        <v>6</v>
      </c>
      <c r="D74" s="1">
        <v>0.91551063272153499</v>
      </c>
      <c r="E74" s="115">
        <f>('Info 3'!I$5-'RXN 3'!D74)/'Info 3'!I$5</f>
        <v>8.4489367278465011E-2</v>
      </c>
      <c r="F74" s="107">
        <f t="shared" si="1"/>
        <v>8.4489367278465011E-2</v>
      </c>
      <c r="G74" s="115"/>
      <c r="H74" s="115"/>
      <c r="I74" s="115"/>
      <c r="J74" s="115"/>
      <c r="K74" s="115"/>
    </row>
    <row r="75" spans="1:11" x14ac:dyDescent="0.25">
      <c r="A75" s="1" t="s">
        <v>77</v>
      </c>
      <c r="B75" s="1" t="s">
        <v>5</v>
      </c>
      <c r="C75" s="1" t="s">
        <v>6</v>
      </c>
      <c r="D75" s="1">
        <v>0.95355020721208805</v>
      </c>
      <c r="E75" s="115">
        <f>('Info 3'!I$5-'RXN 3'!D75)/'Info 3'!I$5</f>
        <v>4.6449792787911948E-2</v>
      </c>
      <c r="F75" s="107">
        <f t="shared" si="1"/>
        <v>4.6449792787911948E-2</v>
      </c>
      <c r="G75" s="115"/>
      <c r="H75" s="115"/>
      <c r="I75" s="115"/>
      <c r="J75" s="115"/>
      <c r="K75" s="115"/>
    </row>
    <row r="76" spans="1:11" x14ac:dyDescent="0.25">
      <c r="A76" s="1" t="s">
        <v>78</v>
      </c>
      <c r="B76" s="1" t="s">
        <v>5</v>
      </c>
      <c r="C76" s="1" t="s">
        <v>6</v>
      </c>
      <c r="D76" s="1">
        <v>0.91897412854163796</v>
      </c>
      <c r="E76" s="115">
        <f>('Info 3'!I$5-'RXN 3'!D76)/'Info 3'!I$5</f>
        <v>8.1025871458362042E-2</v>
      </c>
      <c r="F76" s="107">
        <f t="shared" si="1"/>
        <v>8.1025871458362042E-2</v>
      </c>
      <c r="G76" s="115">
        <v>400</v>
      </c>
      <c r="H76" s="115"/>
      <c r="I76" s="156">
        <f>AVERAGE(F76:F78)</f>
        <v>9.0844558478147028E-2</v>
      </c>
      <c r="J76" s="156">
        <f>I76</f>
        <v>9.0844558478147028E-2</v>
      </c>
      <c r="K76" s="115">
        <f>_xlfn.STDEV.P(F76:F78)</f>
        <v>8.7928272906246992E-3</v>
      </c>
    </row>
    <row r="77" spans="1:11" x14ac:dyDescent="0.25">
      <c r="A77" s="1" t="s">
        <v>79</v>
      </c>
      <c r="B77" s="1" t="s">
        <v>5</v>
      </c>
      <c r="C77" s="1" t="s">
        <v>6</v>
      </c>
      <c r="D77" s="1">
        <v>0.91085410501481401</v>
      </c>
      <c r="E77" s="115">
        <f>('Info 3'!I$5-'RXN 3'!D77)/'Info 3'!I$5</f>
        <v>8.9145894985185992E-2</v>
      </c>
      <c r="F77" s="107">
        <f t="shared" si="1"/>
        <v>8.9145894985185992E-2</v>
      </c>
      <c r="G77" s="115"/>
      <c r="H77" s="115"/>
      <c r="I77" s="115"/>
      <c r="J77" s="115"/>
      <c r="K77" s="115"/>
    </row>
    <row r="78" spans="1:11" x14ac:dyDescent="0.25">
      <c r="A78" s="1" t="s">
        <v>80</v>
      </c>
      <c r="B78" s="1" t="s">
        <v>5</v>
      </c>
      <c r="C78" s="1" t="s">
        <v>6</v>
      </c>
      <c r="D78" s="1">
        <v>0.89763809100910696</v>
      </c>
      <c r="E78" s="115">
        <f>('Info 3'!I$5-'RXN 3'!D78)/'Info 3'!I$5</f>
        <v>0.10236190899089304</v>
      </c>
      <c r="F78" s="107">
        <f t="shared" si="1"/>
        <v>0.10236190899089304</v>
      </c>
      <c r="G78" s="115"/>
      <c r="H78" s="115"/>
      <c r="I78" s="115"/>
      <c r="J78" s="115"/>
      <c r="K78" s="115"/>
    </row>
    <row r="79" spans="1:11" x14ac:dyDescent="0.25">
      <c r="A79" s="1" t="s">
        <v>81</v>
      </c>
      <c r="B79" s="1" t="s">
        <v>5</v>
      </c>
      <c r="C79" s="1" t="s">
        <v>6</v>
      </c>
      <c r="D79" s="1">
        <v>0.90712953779077898</v>
      </c>
      <c r="E79" s="115">
        <f>('Info 3'!I$5-'RXN 3'!D79)/'Info 3'!I$5</f>
        <v>9.2870462209221016E-2</v>
      </c>
      <c r="F79" s="107">
        <f t="shared" si="1"/>
        <v>9.2870462209221016E-2</v>
      </c>
      <c r="G79" s="115">
        <v>450</v>
      </c>
      <c r="H79" s="115"/>
      <c r="I79" s="156">
        <f>AVERAGE(F79:F81)</f>
        <v>8.1683370321219681E-2</v>
      </c>
      <c r="J79" s="156">
        <f>I79</f>
        <v>8.1683370321219681E-2</v>
      </c>
      <c r="K79" s="115">
        <f>_xlfn.STDEV.P(F79:F81)</f>
        <v>1.2237921571258916E-2</v>
      </c>
    </row>
    <row r="80" spans="1:11" x14ac:dyDescent="0.25">
      <c r="A80" s="1" t="s">
        <v>82</v>
      </c>
      <c r="B80" s="1" t="s">
        <v>5</v>
      </c>
      <c r="C80" s="1" t="s">
        <v>6</v>
      </c>
      <c r="D80" s="1">
        <v>0.935346382069566</v>
      </c>
      <c r="E80" s="115">
        <f>('Info 3'!I$5-'RXN 3'!D80)/'Info 3'!I$5</f>
        <v>6.4653617930434004E-2</v>
      </c>
      <c r="F80" s="107">
        <f t="shared" si="1"/>
        <v>6.4653617930434004E-2</v>
      </c>
      <c r="G80" s="115"/>
      <c r="H80" s="115"/>
      <c r="I80" s="115"/>
      <c r="J80" s="115"/>
      <c r="K80" s="115"/>
    </row>
    <row r="81" spans="1:11" x14ac:dyDescent="0.25">
      <c r="A81" s="1" t="s">
        <v>83</v>
      </c>
      <c r="B81" s="1" t="s">
        <v>5</v>
      </c>
      <c r="C81" s="1" t="s">
        <v>6</v>
      </c>
      <c r="D81" s="1">
        <v>0.91247396917599599</v>
      </c>
      <c r="E81" s="115">
        <f>('Info 3'!I$5-'RXN 3'!D81)/'Info 3'!I$5</f>
        <v>8.7526030824004009E-2</v>
      </c>
      <c r="F81" s="107">
        <f t="shared" si="1"/>
        <v>8.7526030824004009E-2</v>
      </c>
      <c r="G81" s="115"/>
      <c r="H81" s="115"/>
      <c r="I81" s="115"/>
      <c r="J81" s="115"/>
      <c r="K81" s="115"/>
    </row>
    <row r="82" spans="1:11" x14ac:dyDescent="0.25">
      <c r="A82" s="1" t="s">
        <v>0</v>
      </c>
      <c r="B82" s="1" t="s">
        <v>1</v>
      </c>
      <c r="C82" s="1" t="s">
        <v>2</v>
      </c>
      <c r="D82" s="1" t="s">
        <v>3</v>
      </c>
      <c r="F82" s="107"/>
    </row>
    <row r="83" spans="1:11" x14ac:dyDescent="0.25">
      <c r="A83" s="1" t="s">
        <v>84</v>
      </c>
      <c r="B83" s="1" t="s">
        <v>85</v>
      </c>
      <c r="C83" s="1" t="s">
        <v>6</v>
      </c>
      <c r="D83" s="1">
        <v>0.98656518431834395</v>
      </c>
      <c r="E83" s="115">
        <f>('Info 3'!I$6-'RXN 3'!D83)/'Info 3'!I$6</f>
        <v>2.8110991977301485E-2</v>
      </c>
      <c r="F83" s="107">
        <f t="shared" si="1"/>
        <v>2.8110991977301485E-2</v>
      </c>
      <c r="G83" s="115">
        <v>250</v>
      </c>
      <c r="H83" s="115" t="s">
        <v>1538</v>
      </c>
      <c r="I83" s="115">
        <f>AVERAGE(E83:E87)</f>
        <v>4.2615970613526032E-2</v>
      </c>
      <c r="J83" s="107">
        <f>I83</f>
        <v>4.2615970613526032E-2</v>
      </c>
      <c r="K83" s="115">
        <f>_xlfn.STDEV.P(F83:F87)</f>
        <v>2.0921636344700498E-2</v>
      </c>
    </row>
    <row r="84" spans="1:11" x14ac:dyDescent="0.25">
      <c r="A84" s="1" t="s">
        <v>86</v>
      </c>
      <c r="B84" s="1" t="s">
        <v>85</v>
      </c>
      <c r="C84" s="1" t="s">
        <v>6</v>
      </c>
      <c r="D84" s="1">
        <v>1.0037489513512501</v>
      </c>
      <c r="E84" s="115">
        <f>('Info 3'!I$6-'RXN 3'!D84)/'Info 3'!I$6</f>
        <v>1.1182851230835282E-2</v>
      </c>
      <c r="F84" s="107">
        <f t="shared" si="1"/>
        <v>1.1182851230835282E-2</v>
      </c>
      <c r="G84" s="115"/>
      <c r="H84" s="115"/>
      <c r="I84" s="115"/>
      <c r="J84" s="115"/>
      <c r="K84" s="115"/>
    </row>
    <row r="85" spans="1:11" x14ac:dyDescent="0.25">
      <c r="A85" s="1" t="s">
        <v>87</v>
      </c>
      <c r="B85" s="1" t="s">
        <v>85</v>
      </c>
      <c r="C85" s="1" t="s">
        <v>6</v>
      </c>
      <c r="D85" s="1">
        <v>0.96214684254068605</v>
      </c>
      <c r="E85" s="115">
        <f>('Info 3'!I$6-'RXN 3'!D85)/'Info 3'!I$6</f>
        <v>5.2166085695457012E-2</v>
      </c>
      <c r="F85" s="107">
        <f t="shared" si="1"/>
        <v>5.2166085695457012E-2</v>
      </c>
      <c r="G85" s="115"/>
      <c r="H85" s="115"/>
      <c r="I85" s="115"/>
      <c r="J85" s="115"/>
      <c r="K85" s="115"/>
    </row>
    <row r="86" spans="1:11" x14ac:dyDescent="0.25">
      <c r="A86" s="1" t="s">
        <v>88</v>
      </c>
      <c r="B86" s="1" t="s">
        <v>85</v>
      </c>
      <c r="C86" s="1" t="s">
        <v>6</v>
      </c>
      <c r="D86" s="1">
        <v>0.94232481249684796</v>
      </c>
      <c r="E86" s="115">
        <f>('Info 3'!I$6-'RXN 3'!D86)/'Info 3'!I$6</f>
        <v>7.169324256508923E-2</v>
      </c>
      <c r="F86" s="107">
        <f t="shared" si="1"/>
        <v>7.169324256508923E-2</v>
      </c>
      <c r="G86" s="115"/>
      <c r="H86" s="115"/>
      <c r="I86" s="115"/>
      <c r="J86" s="115"/>
      <c r="K86" s="115"/>
    </row>
    <row r="87" spans="1:11" x14ac:dyDescent="0.25">
      <c r="A87" s="1" t="s">
        <v>89</v>
      </c>
      <c r="B87" s="1" t="s">
        <v>85</v>
      </c>
      <c r="C87" s="1" t="s">
        <v>6</v>
      </c>
      <c r="D87" s="1">
        <v>0.96442006314200901</v>
      </c>
      <c r="E87" s="115">
        <f>('Info 3'!I$6-'RXN 3'!D87)/'Info 3'!I$6</f>
        <v>4.9926681598947129E-2</v>
      </c>
      <c r="F87" s="107">
        <f t="shared" si="1"/>
        <v>4.9926681598947129E-2</v>
      </c>
      <c r="G87" s="115"/>
      <c r="H87" s="115"/>
      <c r="I87" s="115"/>
      <c r="J87" s="115"/>
      <c r="K87" s="115"/>
    </row>
    <row r="88" spans="1:11" x14ac:dyDescent="0.25">
      <c r="A88" s="1" t="s">
        <v>90</v>
      </c>
      <c r="B88" s="1" t="s">
        <v>85</v>
      </c>
      <c r="C88" s="1" t="s">
        <v>6</v>
      </c>
      <c r="D88" s="1">
        <v>0.96995478362121101</v>
      </c>
      <c r="E88" s="115">
        <f>('Info 3'!I$6-'RXN 3'!D88)/'Info 3'!I$6</f>
        <v>4.4474295804559701E-2</v>
      </c>
      <c r="F88" s="107">
        <f t="shared" si="1"/>
        <v>4.4474295804559701E-2</v>
      </c>
      <c r="G88" s="115">
        <v>250</v>
      </c>
      <c r="H88" s="115"/>
      <c r="I88" s="115">
        <f>AVERAGE(E88:E90)</f>
        <v>4.6036379761108991E-2</v>
      </c>
      <c r="J88" s="107">
        <f>I88</f>
        <v>4.6036379761108991E-2</v>
      </c>
      <c r="K88" s="115">
        <f>_xlfn.STDEV.P(F88:F90)</f>
        <v>1.7403527631720966E-2</v>
      </c>
    </row>
    <row r="89" spans="1:11" x14ac:dyDescent="0.25">
      <c r="A89" s="1" t="s">
        <v>91</v>
      </c>
      <c r="B89" s="1" t="s">
        <v>85</v>
      </c>
      <c r="C89" s="1" t="s">
        <v>6</v>
      </c>
      <c r="D89" s="1">
        <v>0.98916940327064995</v>
      </c>
      <c r="E89" s="115">
        <f>('Info 3'!I$6-'RXN 3'!D89)/'Info 3'!I$6</f>
        <v>2.554551347221987E-2</v>
      </c>
      <c r="F89" s="107">
        <f t="shared" si="1"/>
        <v>2.554551347221987E-2</v>
      </c>
      <c r="G89" s="115"/>
      <c r="H89" s="115"/>
      <c r="I89" s="115"/>
      <c r="J89" s="115"/>
      <c r="K89" s="115"/>
    </row>
    <row r="90" spans="1:11" x14ac:dyDescent="0.25">
      <c r="A90" s="1" t="s">
        <v>92</v>
      </c>
      <c r="B90" s="1" t="s">
        <v>85</v>
      </c>
      <c r="C90" s="1" t="s">
        <v>6</v>
      </c>
      <c r="D90" s="1">
        <v>0.94598314655375704</v>
      </c>
      <c r="E90" s="115">
        <f>('Info 3'!I$6-'RXN 3'!D90)/'Info 3'!I$6</f>
        <v>6.8089330006547405E-2</v>
      </c>
      <c r="F90" s="107">
        <f t="shared" si="1"/>
        <v>6.8089330006547405E-2</v>
      </c>
      <c r="G90" s="115"/>
      <c r="H90" s="115"/>
      <c r="I90" s="115"/>
      <c r="J90" s="115"/>
      <c r="K90" s="115"/>
    </row>
    <row r="91" spans="1:11" x14ac:dyDescent="0.25">
      <c r="A91" s="1" t="s">
        <v>93</v>
      </c>
      <c r="B91" s="1" t="s">
        <v>85</v>
      </c>
      <c r="C91" s="1" t="s">
        <v>6</v>
      </c>
      <c r="D91" s="1">
        <v>0.95090736545918597</v>
      </c>
      <c r="E91" s="115">
        <f>('Info 3'!I$6-'RXN 3'!D91)/'Info 3'!I$6</f>
        <v>6.3238363944339723E-2</v>
      </c>
      <c r="F91" s="107">
        <f t="shared" si="1"/>
        <v>6.3238363944339723E-2</v>
      </c>
      <c r="G91" s="115">
        <v>300</v>
      </c>
      <c r="H91" s="115"/>
      <c r="I91" s="115">
        <f>AVERAGE(E91:E93)</f>
        <v>5.8715956935926572E-2</v>
      </c>
      <c r="J91" s="107">
        <f>I91</f>
        <v>5.8715956935926572E-2</v>
      </c>
      <c r="K91" s="115">
        <f>_xlfn.STDEV.P(F91:F93)</f>
        <v>5.5293650561957196E-3</v>
      </c>
    </row>
    <row r="92" spans="1:11" x14ac:dyDescent="0.25">
      <c r="A92" s="1" t="s">
        <v>94</v>
      </c>
      <c r="B92" s="1" t="s">
        <v>85</v>
      </c>
      <c r="C92" s="1" t="s">
        <v>6</v>
      </c>
      <c r="D92" s="1">
        <v>0.96340148303151296</v>
      </c>
      <c r="E92" s="115">
        <f>('Info 3'!I$6-'RXN 3'!D92)/'Info 3'!I$6</f>
        <v>5.0930109278047364E-2</v>
      </c>
      <c r="F92" s="107">
        <f t="shared" si="1"/>
        <v>5.0930109278047364E-2</v>
      </c>
      <c r="G92" s="115"/>
      <c r="H92" s="115"/>
      <c r="I92" s="115"/>
      <c r="J92" s="115"/>
      <c r="K92" s="115"/>
    </row>
    <row r="93" spans="1:11" x14ac:dyDescent="0.25">
      <c r="A93" s="1" t="s">
        <v>95</v>
      </c>
      <c r="B93" s="1" t="s">
        <v>85</v>
      </c>
      <c r="C93" s="1" t="s">
        <v>6</v>
      </c>
      <c r="D93" s="1">
        <v>0.95218534305509706</v>
      </c>
      <c r="E93" s="115">
        <f>('Info 3'!I$6-'RXN 3'!D93)/'Info 3'!I$6</f>
        <v>6.1979397585392615E-2</v>
      </c>
      <c r="F93" s="107">
        <f t="shared" si="1"/>
        <v>6.1979397585392615E-2</v>
      </c>
      <c r="G93" s="115"/>
      <c r="H93" s="115"/>
      <c r="I93" s="115"/>
      <c r="J93" s="115"/>
      <c r="K93" s="115"/>
    </row>
    <row r="94" spans="1:11" x14ac:dyDescent="0.25">
      <c r="A94" s="1" t="s">
        <v>96</v>
      </c>
      <c r="B94" s="1" t="s">
        <v>85</v>
      </c>
      <c r="C94" s="1" t="s">
        <v>6</v>
      </c>
      <c r="D94" s="1">
        <v>0.82602695362554601</v>
      </c>
      <c r="E94" s="115">
        <f>('Info 3'!I$6-'RXN 3'!D94)/'Info 3'!I$6</f>
        <v>0.18626105064326431</v>
      </c>
      <c r="F94" s="107">
        <f t="shared" si="1"/>
        <v>0.18626105064326431</v>
      </c>
      <c r="G94" s="115">
        <v>300</v>
      </c>
      <c r="H94" s="115" t="s">
        <v>1538</v>
      </c>
      <c r="I94" s="156">
        <f>AVERAGE(F94:F96)</f>
        <v>0.16280253718054219</v>
      </c>
      <c r="J94" s="156">
        <f>I94</f>
        <v>0.16280253718054219</v>
      </c>
      <c r="K94" s="115">
        <f>_xlfn.STDEV.P(F94:F96)</f>
        <v>2.3213162559279719E-2</v>
      </c>
    </row>
    <row r="95" spans="1:11" x14ac:dyDescent="0.25">
      <c r="A95" s="1" t="s">
        <v>97</v>
      </c>
      <c r="B95" s="1" t="s">
        <v>85</v>
      </c>
      <c r="C95" s="1" t="s">
        <v>6</v>
      </c>
      <c r="D95" s="1">
        <v>0.84155731555678903</v>
      </c>
      <c r="E95" s="115">
        <f>('Info 3'!I$6-'RXN 3'!D95)/'Info 3'!I$6</f>
        <v>0.17096171888951087</v>
      </c>
      <c r="F95" s="107">
        <f t="shared" si="1"/>
        <v>0.17096171888951087</v>
      </c>
      <c r="G95" s="115"/>
      <c r="H95" s="115"/>
      <c r="I95" s="115"/>
      <c r="J95" s="115"/>
      <c r="K95" s="115"/>
    </row>
    <row r="96" spans="1:11" x14ac:dyDescent="0.25">
      <c r="A96" s="1" t="s">
        <v>98</v>
      </c>
      <c r="B96" s="1" t="s">
        <v>85</v>
      </c>
      <c r="C96" s="1" t="s">
        <v>6</v>
      </c>
      <c r="D96" s="1">
        <v>0.88193484997423699</v>
      </c>
      <c r="E96" s="115">
        <f>('Info 3'!I$6-'RXN 3'!D96)/'Info 3'!I$6</f>
        <v>0.13118484200885142</v>
      </c>
      <c r="F96" s="107">
        <f t="shared" si="1"/>
        <v>0.13118484200885142</v>
      </c>
      <c r="G96" s="115"/>
      <c r="H96" s="115"/>
      <c r="I96" s="115"/>
      <c r="J96" s="115"/>
      <c r="K96" s="115"/>
    </row>
    <row r="97" spans="1:11" x14ac:dyDescent="0.25">
      <c r="A97" s="1" t="s">
        <v>99</v>
      </c>
      <c r="B97" s="1" t="s">
        <v>85</v>
      </c>
      <c r="C97" s="1" t="s">
        <v>6</v>
      </c>
      <c r="D97" s="1">
        <v>0.85631000476948604</v>
      </c>
      <c r="E97" s="115">
        <f>('Info 3'!I$6-'RXN 3'!D97)/'Info 3'!I$6</f>
        <v>0.15642849116923413</v>
      </c>
      <c r="F97" s="107">
        <f t="shared" si="1"/>
        <v>0.15642849116923413</v>
      </c>
      <c r="G97" s="115">
        <v>350</v>
      </c>
      <c r="H97" s="115"/>
      <c r="I97" s="156">
        <f>AVERAGE(F97:F99)</f>
        <v>0.16290067707231801</v>
      </c>
      <c r="J97" s="156">
        <f>I97</f>
        <v>0.16290067707231801</v>
      </c>
      <c r="K97" s="115">
        <f>_xlfn.STDEV.P(F97:F99)</f>
        <v>6.2619561084835624E-3</v>
      </c>
    </row>
    <row r="98" spans="1:11" x14ac:dyDescent="0.25">
      <c r="A98" s="1" t="s">
        <v>100</v>
      </c>
      <c r="B98" s="1" t="s">
        <v>85</v>
      </c>
      <c r="C98" s="1" t="s">
        <v>6</v>
      </c>
      <c r="D98" s="1">
        <v>0.85176879087113699</v>
      </c>
      <c r="E98" s="115">
        <f>('Info 3'!I$6-'RXN 3'!D98)/'Info 3'!I$6</f>
        <v>0.16090214981950857</v>
      </c>
      <c r="F98" s="107">
        <f t="shared" si="1"/>
        <v>0.16090214981950857</v>
      </c>
      <c r="G98" s="115"/>
      <c r="H98" s="115"/>
      <c r="I98" s="115"/>
      <c r="J98" s="115"/>
      <c r="K98" s="115"/>
    </row>
    <row r="99" spans="1:11" x14ac:dyDescent="0.25">
      <c r="A99" s="1" t="s">
        <v>101</v>
      </c>
      <c r="B99" s="1" t="s">
        <v>85</v>
      </c>
      <c r="C99" s="1" t="s">
        <v>6</v>
      </c>
      <c r="D99" s="1">
        <v>0.84114145790592698</v>
      </c>
      <c r="E99" s="115">
        <f>('Info 3'!I$6-'RXN 3'!D99)/'Info 3'!I$6</f>
        <v>0.17137139022821132</v>
      </c>
      <c r="F99" s="107">
        <f t="shared" si="1"/>
        <v>0.17137139022821132</v>
      </c>
      <c r="G99" s="115"/>
      <c r="H99" s="115"/>
      <c r="I99" s="115"/>
      <c r="J99" s="115"/>
      <c r="K99" s="115"/>
    </row>
    <row r="100" spans="1:11" x14ac:dyDescent="0.25">
      <c r="A100" s="1" t="s">
        <v>102</v>
      </c>
      <c r="B100" s="1" t="s">
        <v>85</v>
      </c>
      <c r="C100" s="1" t="s">
        <v>6</v>
      </c>
      <c r="D100" s="1">
        <v>0.84879209334634498</v>
      </c>
      <c r="E100" s="115">
        <f>('Info 3'!I$6-'RXN 3'!D100)/'Info 3'!I$6</f>
        <v>0.16383456589351855</v>
      </c>
      <c r="F100" s="107">
        <f t="shared" si="1"/>
        <v>0.16383456589351855</v>
      </c>
      <c r="G100" s="115">
        <v>350</v>
      </c>
      <c r="H100" s="115" t="s">
        <v>1538</v>
      </c>
      <c r="I100" s="156">
        <f>AVERAGE(F100:F102)</f>
        <v>0.1465328199338358</v>
      </c>
      <c r="J100" s="156">
        <f>I100</f>
        <v>0.1465328199338358</v>
      </c>
      <c r="K100" s="115">
        <f>_xlfn.STDEV.P(F100:F102)</f>
        <v>1.2405285948663599E-2</v>
      </c>
    </row>
    <row r="101" spans="1:11" x14ac:dyDescent="0.25">
      <c r="A101" s="1" t="s">
        <v>103</v>
      </c>
      <c r="B101" s="1" t="s">
        <v>85</v>
      </c>
      <c r="C101" s="1" t="s">
        <v>6</v>
      </c>
      <c r="D101" s="1">
        <v>0.87258390967694799</v>
      </c>
      <c r="E101" s="115">
        <f>('Info 3'!I$6-'RXN 3'!D101)/'Info 3'!I$6</f>
        <v>0.14039667740915593</v>
      </c>
      <c r="F101" s="107">
        <f t="shared" si="1"/>
        <v>0.14039667740915593</v>
      </c>
      <c r="G101" s="115"/>
      <c r="H101" s="115"/>
      <c r="I101" s="115"/>
      <c r="J101" s="115"/>
      <c r="K101" s="115"/>
    </row>
    <row r="102" spans="1:11" x14ac:dyDescent="0.25">
      <c r="A102" s="1" t="s">
        <v>104</v>
      </c>
      <c r="B102" s="1" t="s">
        <v>85</v>
      </c>
      <c r="C102" s="1" t="s">
        <v>6</v>
      </c>
      <c r="D102" s="1">
        <v>0.87768931882249401</v>
      </c>
      <c r="E102" s="115">
        <f>('Info 3'!I$6-'RXN 3'!D102)/'Info 3'!I$6</f>
        <v>0.1353672164988329</v>
      </c>
      <c r="F102" s="107">
        <f t="shared" si="1"/>
        <v>0.1353672164988329</v>
      </c>
      <c r="G102" s="115"/>
      <c r="H102" s="115"/>
      <c r="I102" s="115"/>
      <c r="J102" s="115"/>
      <c r="K102" s="115"/>
    </row>
    <row r="103" spans="1:11" x14ac:dyDescent="0.25">
      <c r="A103" s="1" t="s">
        <v>105</v>
      </c>
      <c r="B103" s="1" t="s">
        <v>85</v>
      </c>
      <c r="C103" s="1" t="s">
        <v>6</v>
      </c>
      <c r="D103" s="1">
        <v>0.58844464557425502</v>
      </c>
      <c r="E103" s="115">
        <f>('Info 3'!I$6-'RXN 3'!D103)/'Info 3'!I$6</f>
        <v>0.42030907642602355</v>
      </c>
      <c r="F103" s="107">
        <f t="shared" si="1"/>
        <v>0.42030907642602355</v>
      </c>
      <c r="G103" s="115">
        <v>400</v>
      </c>
      <c r="H103" s="115"/>
      <c r="I103" s="156">
        <f>AVERAGE(F103:F105)</f>
        <v>0.40005610915733558</v>
      </c>
      <c r="J103" s="156">
        <f>I103</f>
        <v>0.40005610915733558</v>
      </c>
      <c r="K103" s="115">
        <f>_xlfn.STDEV.P(F103:F105)</f>
        <v>1.7620743664633783E-2</v>
      </c>
    </row>
    <row r="104" spans="1:11" x14ac:dyDescent="0.25">
      <c r="A104" s="1" t="s">
        <v>106</v>
      </c>
      <c r="B104" s="1" t="s">
        <v>85</v>
      </c>
      <c r="C104" s="1" t="s">
        <v>6</v>
      </c>
      <c r="D104" s="1">
        <v>0.632046456911868</v>
      </c>
      <c r="E104" s="115">
        <f>('Info 3'!I$6-'RXN 3'!D104)/'Info 3'!I$6</f>
        <v>0.37735588707525108</v>
      </c>
      <c r="F104" s="107">
        <f t="shared" si="1"/>
        <v>0.37735588707525108</v>
      </c>
      <c r="G104" s="115"/>
      <c r="H104" s="115"/>
      <c r="I104" s="115"/>
      <c r="J104" s="115"/>
      <c r="K104" s="115"/>
    </row>
    <row r="105" spans="1:11" x14ac:dyDescent="0.25">
      <c r="A105" s="1" t="s">
        <v>107</v>
      </c>
      <c r="B105" s="1" t="s">
        <v>85</v>
      </c>
      <c r="C105" s="1" t="s">
        <v>6</v>
      </c>
      <c r="D105" s="1">
        <v>0.60651923623776405</v>
      </c>
      <c r="E105" s="115">
        <f>('Info 3'!I$6-'RXN 3'!D105)/'Info 3'!I$6</f>
        <v>0.402503363970732</v>
      </c>
      <c r="F105" s="107">
        <f t="shared" si="1"/>
        <v>0.402503363970732</v>
      </c>
      <c r="G105" s="115"/>
      <c r="H105" s="115"/>
      <c r="I105" s="115"/>
      <c r="J105" s="115"/>
      <c r="K105" s="115"/>
    </row>
    <row r="106" spans="1:11" x14ac:dyDescent="0.25">
      <c r="A106" s="1" t="s">
        <v>108</v>
      </c>
      <c r="B106" s="1" t="s">
        <v>85</v>
      </c>
      <c r="C106" s="1" t="s">
        <v>6</v>
      </c>
      <c r="D106" s="1">
        <v>0.186301192427128</v>
      </c>
      <c r="E106" s="115">
        <f>('Info 3'!I$6-'RXN 3'!D106)/'Info 3'!I$6</f>
        <v>0.8164702302701351</v>
      </c>
      <c r="F106" s="107">
        <f t="shared" si="1"/>
        <v>0.8164702302701351</v>
      </c>
      <c r="G106" s="115">
        <v>450</v>
      </c>
      <c r="H106" s="115"/>
      <c r="I106" s="156">
        <f>AVERAGE(F106:F108)</f>
        <v>0.82990596772482805</v>
      </c>
      <c r="J106" s="156">
        <f>I106</f>
        <v>0.82990596772482805</v>
      </c>
      <c r="K106" s="115">
        <f>_xlfn.STDEV.P(F106:F108)</f>
        <v>1.0607844833440924E-2</v>
      </c>
    </row>
    <row r="107" spans="1:11" x14ac:dyDescent="0.25">
      <c r="A107" s="1" t="s">
        <v>109</v>
      </c>
      <c r="B107" s="1" t="s">
        <v>85</v>
      </c>
      <c r="C107" s="1" t="s">
        <v>6</v>
      </c>
      <c r="D107" s="1">
        <v>0.15997668469610499</v>
      </c>
      <c r="E107" s="115">
        <f>('Info 3'!I$6-'RXN 3'!D107)/'Info 3'!I$6</f>
        <v>0.84240313375391973</v>
      </c>
      <c r="F107" s="107">
        <f t="shared" si="1"/>
        <v>0.84240313375391973</v>
      </c>
      <c r="G107" s="115"/>
      <c r="H107" s="115"/>
      <c r="I107" s="115"/>
      <c r="J107" s="115"/>
      <c r="K107" s="115"/>
    </row>
    <row r="108" spans="1:11" x14ac:dyDescent="0.25">
      <c r="A108" s="1" t="s">
        <v>110</v>
      </c>
      <c r="B108" s="1" t="s">
        <v>85</v>
      </c>
      <c r="C108" s="1" t="s">
        <v>6</v>
      </c>
      <c r="D108" s="1">
        <v>0.171709821835554</v>
      </c>
      <c r="E108" s="115">
        <f>('Info 3'!I$6-'RXN 3'!D108)/'Info 3'!I$6</f>
        <v>0.83084453915042966</v>
      </c>
      <c r="F108" s="107">
        <f t="shared" si="1"/>
        <v>0.83084453915042966</v>
      </c>
      <c r="G108" s="115"/>
      <c r="H108" s="115"/>
      <c r="I108" s="115"/>
      <c r="J108" s="115"/>
      <c r="K108" s="115"/>
    </row>
    <row r="109" spans="1:11" x14ac:dyDescent="0.25">
      <c r="A109" s="1" t="s">
        <v>0</v>
      </c>
      <c r="B109" s="1" t="s">
        <v>1</v>
      </c>
      <c r="C109" s="1" t="s">
        <v>2</v>
      </c>
      <c r="D109" s="1" t="s">
        <v>3</v>
      </c>
      <c r="F109" s="107"/>
    </row>
    <row r="110" spans="1:11" x14ac:dyDescent="0.25">
      <c r="A110" s="1" t="s">
        <v>111</v>
      </c>
      <c r="B110" s="1" t="s">
        <v>85</v>
      </c>
      <c r="C110" s="1" t="s">
        <v>6</v>
      </c>
      <c r="D110" s="1">
        <v>0.91626186499175299</v>
      </c>
      <c r="E110" s="115">
        <f>('Info 3'!I$7-'RXN 3'!D110)/'Info 3'!I$7</f>
        <v>0.13013114083061397</v>
      </c>
      <c r="F110" s="107">
        <f t="shared" si="1"/>
        <v>0.13013114083061397</v>
      </c>
      <c r="G110" s="115">
        <v>250</v>
      </c>
      <c r="H110" s="115" t="s">
        <v>1538</v>
      </c>
      <c r="I110" s="115">
        <f>AVERAGE(E110:E114)</f>
        <v>0.12288444710579549</v>
      </c>
      <c r="J110" s="107">
        <f>I110</f>
        <v>0.12288444710579549</v>
      </c>
      <c r="K110" s="115">
        <f>_xlfn.STDEV.P(F110:F114)</f>
        <v>1.421224872692472E-2</v>
      </c>
    </row>
    <row r="111" spans="1:11" x14ac:dyDescent="0.25">
      <c r="A111" s="1" t="s">
        <v>112</v>
      </c>
      <c r="B111" s="1" t="s">
        <v>85</v>
      </c>
      <c r="C111" s="1" t="s">
        <v>6</v>
      </c>
      <c r="D111" s="1">
        <v>0.92882985615090696</v>
      </c>
      <c r="E111" s="115">
        <f>('Info 3'!I$7-'RXN 3'!D111)/'Info 3'!I$7</f>
        <v>0.11819950365420198</v>
      </c>
      <c r="F111" s="107">
        <f t="shared" si="1"/>
        <v>0.11819950365420198</v>
      </c>
      <c r="G111" s="115"/>
      <c r="H111" s="115"/>
      <c r="I111" s="115"/>
      <c r="J111" s="115"/>
      <c r="K111" s="115"/>
    </row>
    <row r="112" spans="1:11" x14ac:dyDescent="0.25">
      <c r="A112" s="1" t="s">
        <v>113</v>
      </c>
      <c r="B112" s="1" t="s">
        <v>85</v>
      </c>
      <c r="C112" s="1" t="s">
        <v>6</v>
      </c>
      <c r="D112" s="1">
        <v>0.94773955282400202</v>
      </c>
      <c r="E112" s="115">
        <f>('Info 3'!I$7-'RXN 3'!D112)/'Info 3'!I$7</f>
        <v>0.100247259977213</v>
      </c>
      <c r="F112" s="107">
        <f t="shared" si="1"/>
        <v>0.100247259977213</v>
      </c>
      <c r="G112" s="115"/>
      <c r="H112" s="115"/>
      <c r="I112" s="115"/>
      <c r="J112" s="115"/>
      <c r="K112" s="115"/>
    </row>
    <row r="113" spans="1:11" x14ac:dyDescent="0.25">
      <c r="A113" s="1" t="s">
        <v>114</v>
      </c>
      <c r="B113" s="1" t="s">
        <v>85</v>
      </c>
      <c r="C113" s="1" t="s">
        <v>6</v>
      </c>
      <c r="D113" s="1">
        <v>0.90223635961855198</v>
      </c>
      <c r="E113" s="115">
        <f>('Info 3'!I$7-'RXN 3'!D113)/'Info 3'!I$7</f>
        <v>0.14344649403302001</v>
      </c>
      <c r="F113" s="107">
        <f t="shared" si="1"/>
        <v>0.14344649403302001</v>
      </c>
      <c r="G113" s="115"/>
      <c r="H113" s="115"/>
      <c r="I113" s="115"/>
      <c r="J113" s="115"/>
      <c r="K113" s="115"/>
    </row>
    <row r="114" spans="1:11" x14ac:dyDescent="0.25">
      <c r="A114" s="1" t="s">
        <v>115</v>
      </c>
      <c r="B114" s="1" t="s">
        <v>85</v>
      </c>
      <c r="C114" s="1" t="s">
        <v>6</v>
      </c>
      <c r="D114" s="1">
        <v>0.924407611657595</v>
      </c>
      <c r="E114" s="115">
        <f>('Info 3'!I$7-'RXN 3'!D114)/'Info 3'!I$7</f>
        <v>0.12239783703392854</v>
      </c>
      <c r="F114" s="107">
        <f t="shared" si="1"/>
        <v>0.12239783703392854</v>
      </c>
      <c r="G114" s="115"/>
      <c r="H114" s="115"/>
      <c r="I114" s="115"/>
      <c r="J114" s="115"/>
      <c r="K114" s="115"/>
    </row>
    <row r="115" spans="1:11" x14ac:dyDescent="0.25">
      <c r="A115" s="1" t="s">
        <v>116</v>
      </c>
      <c r="B115" s="1" t="s">
        <v>85</v>
      </c>
      <c r="C115" s="1" t="s">
        <v>6</v>
      </c>
      <c r="D115" s="1">
        <v>0.92661698093620204</v>
      </c>
      <c r="E115" s="115">
        <f>('Info 3'!I$7-'RXN 3'!D115)/'Info 3'!I$7</f>
        <v>0.1203003345542383</v>
      </c>
      <c r="F115" s="107">
        <f t="shared" si="1"/>
        <v>0.1203003345542383</v>
      </c>
      <c r="G115" s="115">
        <v>250</v>
      </c>
      <c r="H115" s="115"/>
      <c r="I115" s="115">
        <f>AVERAGE(E115:E117)</f>
        <v>0.11469209896622978</v>
      </c>
      <c r="J115" s="107">
        <f>I115</f>
        <v>0.11469209896622978</v>
      </c>
      <c r="K115" s="115">
        <f>_xlfn.STDEV.P(F115:F117)</f>
        <v>1.7813144122243593E-2</v>
      </c>
    </row>
    <row r="116" spans="1:11" x14ac:dyDescent="0.25">
      <c r="A116" s="1" t="s">
        <v>117</v>
      </c>
      <c r="B116" s="1" t="s">
        <v>85</v>
      </c>
      <c r="C116" s="1" t="s">
        <v>6</v>
      </c>
      <c r="D116" s="1">
        <v>0.95788140333372696</v>
      </c>
      <c r="E116" s="115">
        <f>('Info 3'!I$7-'RXN 3'!D116)/'Info 3'!I$7</f>
        <v>9.0618920885701976E-2</v>
      </c>
      <c r="F116" s="107">
        <f t="shared" si="1"/>
        <v>9.0618920885701976E-2</v>
      </c>
      <c r="G116" s="115"/>
      <c r="H116" s="115"/>
      <c r="I116" s="115"/>
      <c r="J116" s="115"/>
      <c r="K116" s="115"/>
    </row>
    <row r="117" spans="1:11" x14ac:dyDescent="0.25">
      <c r="A117" s="1" t="s">
        <v>118</v>
      </c>
      <c r="B117" s="1" t="s">
        <v>85</v>
      </c>
      <c r="C117" s="1" t="s">
        <v>6</v>
      </c>
      <c r="D117" s="1">
        <v>0.91307458299678401</v>
      </c>
      <c r="E117" s="115">
        <f>('Info 3'!I$7-'RXN 3'!D117)/'Info 3'!I$7</f>
        <v>0.1331570414587491</v>
      </c>
      <c r="F117" s="107">
        <f t="shared" si="1"/>
        <v>0.1331570414587491</v>
      </c>
      <c r="G117" s="115"/>
      <c r="H117" s="115"/>
      <c r="I117" s="115"/>
      <c r="J117" s="115"/>
      <c r="K117" s="115"/>
    </row>
    <row r="118" spans="1:11" x14ac:dyDescent="0.25">
      <c r="A118" s="1" t="s">
        <v>119</v>
      </c>
      <c r="B118" s="1" t="s">
        <v>85</v>
      </c>
      <c r="C118" s="1" t="s">
        <v>6</v>
      </c>
      <c r="D118" s="1">
        <v>0.69947420673905603</v>
      </c>
      <c r="E118" s="115">
        <f>('Info 3'!I$7-'RXN 3'!D118)/'Info 3'!I$7</f>
        <v>0.33594220879203524</v>
      </c>
      <c r="F118" s="107">
        <f t="shared" si="1"/>
        <v>0.33594220879203524</v>
      </c>
      <c r="G118" s="115">
        <v>300</v>
      </c>
      <c r="H118" s="115"/>
      <c r="I118" s="115">
        <f>AVERAGE(E118:E120)</f>
        <v>0.33450081067751558</v>
      </c>
      <c r="J118" s="107">
        <f>I118</f>
        <v>0.33450081067751558</v>
      </c>
      <c r="K118" s="115">
        <f>_xlfn.STDEV.P(F118:F120)</f>
        <v>6.424957458115701E-3</v>
      </c>
    </row>
    <row r="119" spans="1:11" x14ac:dyDescent="0.25">
      <c r="A119" s="1" t="s">
        <v>120</v>
      </c>
      <c r="B119" s="1" t="s">
        <v>85</v>
      </c>
      <c r="C119" s="1" t="s">
        <v>6</v>
      </c>
      <c r="D119" s="1">
        <v>0.69356796166010004</v>
      </c>
      <c r="E119" s="115">
        <f>('Info 3'!I$7-'RXN 3'!D119)/'Info 3'!I$7</f>
        <v>0.34154940348724661</v>
      </c>
      <c r="F119" s="107">
        <f t="shared" si="1"/>
        <v>0.34154940348724661</v>
      </c>
      <c r="G119" s="115"/>
      <c r="H119" s="115"/>
      <c r="I119" s="115"/>
      <c r="J119" s="115"/>
      <c r="K119" s="115"/>
    </row>
    <row r="120" spans="1:11" x14ac:dyDescent="0.25">
      <c r="A120" s="1" t="s">
        <v>121</v>
      </c>
      <c r="B120" s="1" t="s">
        <v>85</v>
      </c>
      <c r="C120" s="1" t="s">
        <v>6</v>
      </c>
      <c r="D120" s="1">
        <v>0.70993526985989397</v>
      </c>
      <c r="E120" s="115">
        <f>('Info 3'!I$7-'RXN 3'!D120)/'Info 3'!I$7</f>
        <v>0.32601081975326501</v>
      </c>
      <c r="F120" s="107">
        <f t="shared" si="1"/>
        <v>0.32601081975326501</v>
      </c>
      <c r="G120" s="115"/>
      <c r="H120" s="115"/>
      <c r="I120" s="115"/>
      <c r="J120" s="115"/>
      <c r="K120" s="115"/>
    </row>
    <row r="121" spans="1:11" x14ac:dyDescent="0.25">
      <c r="A121" s="1" t="s">
        <v>122</v>
      </c>
      <c r="B121" s="1" t="s">
        <v>85</v>
      </c>
      <c r="C121" s="1" t="s">
        <v>6</v>
      </c>
      <c r="D121" s="1">
        <v>0.62037829142911705</v>
      </c>
      <c r="E121" s="115">
        <f>('Info 3'!I$7-'RXN 3'!D121)/'Info 3'!I$7</f>
        <v>0.4110332676305849</v>
      </c>
      <c r="F121" s="107">
        <f t="shared" si="1"/>
        <v>0.4110332676305849</v>
      </c>
      <c r="G121" s="115">
        <v>300</v>
      </c>
      <c r="H121" s="115" t="s">
        <v>1538</v>
      </c>
      <c r="I121" s="156">
        <f>AVERAGE(F121:F123)</f>
        <v>0.41791467450603209</v>
      </c>
      <c r="J121" s="156">
        <f>I121</f>
        <v>0.41791467450603209</v>
      </c>
      <c r="K121" s="115">
        <f>_xlfn.STDEV.P(F121:F123)</f>
        <v>8.0168943100935447E-3</v>
      </c>
    </row>
    <row r="122" spans="1:11" x14ac:dyDescent="0.25">
      <c r="A122" s="1" t="s">
        <v>123</v>
      </c>
      <c r="B122" s="1" t="s">
        <v>85</v>
      </c>
      <c r="C122" s="1" t="s">
        <v>6</v>
      </c>
      <c r="D122" s="1">
        <v>0.61772508248846802</v>
      </c>
      <c r="E122" s="115">
        <f>('Info 3'!I$7-'RXN 3'!D122)/'Info 3'!I$7</f>
        <v>0.41355213687803649</v>
      </c>
      <c r="F122" s="107">
        <f t="shared" si="1"/>
        <v>0.41355213687803649</v>
      </c>
      <c r="G122" s="115"/>
      <c r="H122" s="115"/>
      <c r="I122" s="115"/>
      <c r="J122" s="115"/>
      <c r="K122" s="115"/>
    </row>
    <row r="123" spans="1:11" x14ac:dyDescent="0.25">
      <c r="A123" s="1" t="s">
        <v>124</v>
      </c>
      <c r="B123" s="1" t="s">
        <v>85</v>
      </c>
      <c r="C123" s="1" t="s">
        <v>6</v>
      </c>
      <c r="D123" s="1">
        <v>0.60128625464335295</v>
      </c>
      <c r="E123" s="115">
        <f>('Info 3'!I$7-'RXN 3'!D123)/'Info 3'!I$7</f>
        <v>0.42915861900947488</v>
      </c>
      <c r="F123" s="107">
        <f t="shared" si="1"/>
        <v>0.42915861900947488</v>
      </c>
      <c r="G123" s="115"/>
      <c r="H123" s="115"/>
      <c r="I123" s="115"/>
      <c r="J123" s="115"/>
      <c r="K123" s="115"/>
    </row>
    <row r="124" spans="1:11" x14ac:dyDescent="0.25">
      <c r="A124" s="1" t="s">
        <v>125</v>
      </c>
      <c r="B124" s="1" t="s">
        <v>85</v>
      </c>
      <c r="C124" s="1" t="s">
        <v>6</v>
      </c>
      <c r="D124" s="2">
        <v>7.5979447311192605E-2</v>
      </c>
      <c r="E124" s="115">
        <f>('Info 3'!I$7-'RXN 3'!D124)/'Info 3'!I$7</f>
        <v>0.92786761331215895</v>
      </c>
      <c r="F124" s="107">
        <f t="shared" si="1"/>
        <v>0.92786761331215895</v>
      </c>
      <c r="G124" s="115">
        <v>350</v>
      </c>
      <c r="H124" s="115"/>
      <c r="I124" s="156">
        <f>AVERAGE(F124:F126)</f>
        <v>0.93495678879395216</v>
      </c>
      <c r="J124" s="156">
        <f>I124</f>
        <v>0.93495678879395216</v>
      </c>
      <c r="K124" s="115">
        <f>_xlfn.STDEV.P(F124:F126)</f>
        <v>8.8421297183511761E-3</v>
      </c>
    </row>
    <row r="125" spans="1:11" x14ac:dyDescent="0.25">
      <c r="A125" s="1" t="s">
        <v>126</v>
      </c>
      <c r="B125" s="1" t="s">
        <v>85</v>
      </c>
      <c r="C125" s="1" t="s">
        <v>6</v>
      </c>
      <c r="D125" s="2">
        <v>5.5381861433452598E-2</v>
      </c>
      <c r="E125" s="115">
        <f>('Info 3'!I$7-'RXN 3'!D125)/'Info 3'!I$7</f>
        <v>0.94742228344925383</v>
      </c>
      <c r="F125" s="107">
        <f t="shared" si="1"/>
        <v>0.94742228344925383</v>
      </c>
      <c r="G125" s="115"/>
      <c r="H125" s="115"/>
      <c r="I125" s="115"/>
      <c r="J125" s="115"/>
      <c r="K125" s="115"/>
    </row>
    <row r="126" spans="1:11" x14ac:dyDescent="0.25">
      <c r="A126" s="1" t="s">
        <v>127</v>
      </c>
      <c r="B126" s="1" t="s">
        <v>85</v>
      </c>
      <c r="C126" s="1" t="s">
        <v>6</v>
      </c>
      <c r="D126" s="2">
        <v>7.4175238666465901E-2</v>
      </c>
      <c r="E126" s="115">
        <f>('Info 3'!I$7-'RXN 3'!D126)/'Info 3'!I$7</f>
        <v>0.92958046962044372</v>
      </c>
      <c r="F126" s="107">
        <f t="shared" si="1"/>
        <v>0.92958046962044372</v>
      </c>
      <c r="G126" s="115"/>
      <c r="H126" s="115"/>
      <c r="I126" s="115"/>
      <c r="J126" s="115"/>
      <c r="K126" s="115"/>
    </row>
    <row r="127" spans="1:11" x14ac:dyDescent="0.25">
      <c r="A127" s="1" t="s">
        <v>128</v>
      </c>
      <c r="B127" s="1" t="s">
        <v>85</v>
      </c>
      <c r="C127" s="1" t="s">
        <v>6</v>
      </c>
      <c r="D127" s="2">
        <v>7.8598955344770197E-2</v>
      </c>
      <c r="E127" s="115">
        <f>('Info 3'!I$7-'RXN 3'!D127)/'Info 3'!I$7</f>
        <v>0.92538073859673708</v>
      </c>
      <c r="F127" s="107">
        <f t="shared" si="1"/>
        <v>0.92538073859673708</v>
      </c>
      <c r="G127" s="115">
        <v>350</v>
      </c>
      <c r="H127" s="115" t="s">
        <v>1538</v>
      </c>
      <c r="I127" s="156">
        <f>AVERAGE(F127:F129)</f>
        <v>0.90058101693718562</v>
      </c>
      <c r="J127" s="156">
        <f>I127</f>
        <v>0.90058101693718562</v>
      </c>
      <c r="K127" s="115">
        <f>_xlfn.STDEV.P(F127:F129)</f>
        <v>1.899322845760423E-2</v>
      </c>
    </row>
    <row r="128" spans="1:11" x14ac:dyDescent="0.25">
      <c r="A128" s="1" t="s">
        <v>129</v>
      </c>
      <c r="B128" s="1" t="s">
        <v>85</v>
      </c>
      <c r="C128" s="1" t="s">
        <v>6</v>
      </c>
      <c r="D128" s="1">
        <v>0.12719465129508201</v>
      </c>
      <c r="E128" s="115">
        <f>('Info 3'!I$7-'RXN 3'!D128)/'Info 3'!I$7</f>
        <v>0.87924558421352972</v>
      </c>
      <c r="F128" s="107">
        <f t="shared" si="1"/>
        <v>0.87924558421352972</v>
      </c>
      <c r="G128" s="115"/>
      <c r="H128" s="115"/>
      <c r="I128" s="115"/>
      <c r="J128" s="115"/>
      <c r="K128" s="115"/>
    </row>
    <row r="129" spans="1:11" x14ac:dyDescent="0.25">
      <c r="A129" s="1" t="s">
        <v>130</v>
      </c>
      <c r="B129" s="1" t="s">
        <v>85</v>
      </c>
      <c r="C129" s="1" t="s">
        <v>6</v>
      </c>
      <c r="D129" s="1">
        <v>0.10837037983864101</v>
      </c>
      <c r="E129" s="115">
        <f>('Info 3'!I$7-'RXN 3'!D129)/'Info 3'!I$7</f>
        <v>0.89711672800129005</v>
      </c>
      <c r="F129" s="107">
        <f t="shared" si="1"/>
        <v>0.89711672800129005</v>
      </c>
      <c r="G129" s="115"/>
      <c r="H129" s="115"/>
      <c r="I129" s="115"/>
      <c r="J129" s="115"/>
      <c r="K129" s="115"/>
    </row>
    <row r="130" spans="1:11" x14ac:dyDescent="0.25">
      <c r="A130" s="1" t="s">
        <v>131</v>
      </c>
      <c r="B130" s="1" t="s">
        <v>85</v>
      </c>
      <c r="C130" s="1" t="s">
        <v>6</v>
      </c>
      <c r="D130" s="2">
        <v>0</v>
      </c>
      <c r="E130" s="115">
        <f>('Info 3'!I$7-'RXN 3'!D130)/'Info 3'!I$7</f>
        <v>1</v>
      </c>
      <c r="F130" s="107">
        <f t="shared" si="1"/>
        <v>1</v>
      </c>
      <c r="G130" s="115">
        <v>400</v>
      </c>
      <c r="H130" s="115"/>
      <c r="I130" s="156">
        <f>AVERAGE(F130:F132)</f>
        <v>1</v>
      </c>
      <c r="J130" s="156">
        <f>I130</f>
        <v>1</v>
      </c>
      <c r="K130" s="115">
        <f>_xlfn.STDEV.P(F130:F132)</f>
        <v>0</v>
      </c>
    </row>
    <row r="131" spans="1:11" x14ac:dyDescent="0.25">
      <c r="A131" s="1" t="s">
        <v>132</v>
      </c>
      <c r="B131" s="1" t="s">
        <v>85</v>
      </c>
      <c r="C131" s="1" t="s">
        <v>6</v>
      </c>
      <c r="D131" s="2">
        <v>0</v>
      </c>
      <c r="E131" s="115">
        <f>('Info 3'!I$7-'RXN 3'!D131)/'Info 3'!I$7</f>
        <v>1</v>
      </c>
      <c r="F131" s="107">
        <f t="shared" ref="F131:F194" si="2">E131</f>
        <v>1</v>
      </c>
      <c r="G131" s="115"/>
      <c r="H131" s="115"/>
      <c r="I131" s="115"/>
      <c r="J131" s="115"/>
      <c r="K131" s="115"/>
    </row>
    <row r="132" spans="1:11" x14ac:dyDescent="0.25">
      <c r="A132" s="1" t="s">
        <v>133</v>
      </c>
      <c r="B132" s="1" t="s">
        <v>85</v>
      </c>
      <c r="C132" s="1" t="s">
        <v>6</v>
      </c>
      <c r="D132" s="2">
        <v>0</v>
      </c>
      <c r="E132" s="115">
        <f>('Info 3'!I$7-'RXN 3'!D132)/'Info 3'!I$7</f>
        <v>1</v>
      </c>
      <c r="F132" s="107">
        <f t="shared" si="2"/>
        <v>1</v>
      </c>
      <c r="G132" s="115"/>
      <c r="H132" s="115"/>
      <c r="I132" s="115"/>
      <c r="J132" s="115"/>
      <c r="K132" s="115"/>
    </row>
    <row r="133" spans="1:11" x14ac:dyDescent="0.25">
      <c r="A133" s="1" t="s">
        <v>134</v>
      </c>
      <c r="B133" s="1" t="s">
        <v>85</v>
      </c>
      <c r="C133" s="1" t="s">
        <v>6</v>
      </c>
      <c r="D133" s="2">
        <v>0</v>
      </c>
      <c r="E133" s="115">
        <f>('Info 3'!I$7-'RXN 3'!D133)/'Info 3'!I$7</f>
        <v>1</v>
      </c>
      <c r="F133" s="107">
        <f t="shared" si="2"/>
        <v>1</v>
      </c>
      <c r="G133" s="115">
        <v>450</v>
      </c>
      <c r="H133" s="115"/>
      <c r="I133" s="156">
        <f>AVERAGE(F133:F135)</f>
        <v>0.9927977522823711</v>
      </c>
      <c r="J133" s="156">
        <f>I133</f>
        <v>0.9927977522823711</v>
      </c>
      <c r="K133" s="115">
        <f>_xlfn.STDEV.P(F133:F135)</f>
        <v>1.0185516401841403E-2</v>
      </c>
    </row>
    <row r="134" spans="1:11" x14ac:dyDescent="0.25">
      <c r="A134" s="1" t="s">
        <v>135</v>
      </c>
      <c r="B134" s="1" t="s">
        <v>85</v>
      </c>
      <c r="C134" s="1" t="s">
        <v>6</v>
      </c>
      <c r="D134" s="2">
        <v>2.2759102787707101E-2</v>
      </c>
      <c r="E134" s="115">
        <f>('Info 3'!I$7-'RXN 3'!D134)/'Info 3'!I$7</f>
        <v>0.97839325684711342</v>
      </c>
      <c r="F134" s="107">
        <f t="shared" si="2"/>
        <v>0.97839325684711342</v>
      </c>
      <c r="G134" s="115"/>
      <c r="H134" s="115"/>
      <c r="I134" s="115"/>
      <c r="J134" s="115"/>
      <c r="K134" s="115"/>
    </row>
    <row r="135" spans="1:11" x14ac:dyDescent="0.25">
      <c r="A135" s="1" t="s">
        <v>136</v>
      </c>
      <c r="B135" s="1" t="s">
        <v>85</v>
      </c>
      <c r="C135" s="1" t="s">
        <v>6</v>
      </c>
      <c r="D135" s="2">
        <v>0</v>
      </c>
      <c r="E135" s="115">
        <f>('Info 3'!I$7-'RXN 3'!D135)/'Info 3'!I$7</f>
        <v>1</v>
      </c>
      <c r="F135" s="107">
        <f t="shared" si="2"/>
        <v>1</v>
      </c>
      <c r="G135" s="115"/>
      <c r="H135" s="115"/>
      <c r="I135" s="115"/>
      <c r="J135" s="115"/>
      <c r="K135" s="115"/>
    </row>
    <row r="136" spans="1:11" x14ac:dyDescent="0.25">
      <c r="A136" s="1" t="s">
        <v>0</v>
      </c>
      <c r="B136" s="1" t="s">
        <v>1</v>
      </c>
      <c r="C136" s="1" t="s">
        <v>2</v>
      </c>
      <c r="D136" s="1" t="s">
        <v>3</v>
      </c>
      <c r="F136" s="107"/>
    </row>
    <row r="137" spans="1:11" x14ac:dyDescent="0.25">
      <c r="A137" s="1" t="s">
        <v>137</v>
      </c>
      <c r="B137" s="1" t="s">
        <v>138</v>
      </c>
      <c r="C137" s="1" t="s">
        <v>6</v>
      </c>
      <c r="D137" s="1">
        <v>0.62224076203994505</v>
      </c>
      <c r="E137" s="115">
        <f>('Info 3'!I$8-'RXN 3'!D137)/'Info 3'!I$8</f>
        <v>0.46186942515815771</v>
      </c>
      <c r="F137" s="107">
        <f t="shared" si="2"/>
        <v>0.46186942515815771</v>
      </c>
      <c r="G137" s="115">
        <v>250</v>
      </c>
      <c r="H137" s="115" t="s">
        <v>1538</v>
      </c>
      <c r="I137" s="115">
        <f>AVERAGE(E137:E141)</f>
        <v>0.50526263537914851</v>
      </c>
      <c r="J137" s="107">
        <f>I137</f>
        <v>0.50526263537914851</v>
      </c>
      <c r="K137" s="115">
        <f>_xlfn.STDEV.P(F137:F141)</f>
        <v>4.7255372527870834E-2</v>
      </c>
    </row>
    <row r="138" spans="1:11" x14ac:dyDescent="0.25">
      <c r="A138" s="1" t="s">
        <v>139</v>
      </c>
      <c r="B138" s="1" t="s">
        <v>138</v>
      </c>
      <c r="C138" s="1" t="s">
        <v>6</v>
      </c>
      <c r="D138" s="1">
        <v>0.64430248299821202</v>
      </c>
      <c r="E138" s="115">
        <f>('Info 3'!I$8-'RXN 3'!D138)/'Info 3'!I$8</f>
        <v>0.4427898545071588</v>
      </c>
      <c r="F138" s="107">
        <f t="shared" si="2"/>
        <v>0.4427898545071588</v>
      </c>
      <c r="G138" s="115"/>
      <c r="H138" s="115"/>
      <c r="I138" s="115"/>
      <c r="J138" s="115"/>
      <c r="K138" s="115"/>
    </row>
    <row r="139" spans="1:11" x14ac:dyDescent="0.25">
      <c r="A139" s="1" t="s">
        <v>140</v>
      </c>
      <c r="B139" s="1" t="s">
        <v>138</v>
      </c>
      <c r="C139" s="1" t="s">
        <v>6</v>
      </c>
      <c r="D139" s="1">
        <v>0.56842935141936601</v>
      </c>
      <c r="E139" s="115">
        <f>('Info 3'!I$8-'RXN 3'!D139)/'Info 3'!I$8</f>
        <v>0.50840698279962204</v>
      </c>
      <c r="F139" s="107">
        <f t="shared" si="2"/>
        <v>0.50840698279962204</v>
      </c>
      <c r="G139" s="115"/>
      <c r="H139" s="115"/>
      <c r="I139" s="115"/>
      <c r="J139" s="115"/>
      <c r="K139" s="115"/>
    </row>
    <row r="140" spans="1:11" x14ac:dyDescent="0.25">
      <c r="A140" s="1" t="s">
        <v>141</v>
      </c>
      <c r="B140" s="1" t="s">
        <v>138</v>
      </c>
      <c r="C140" s="1" t="s">
        <v>6</v>
      </c>
      <c r="D140" s="1">
        <v>0.50475881173246995</v>
      </c>
      <c r="E140" s="115">
        <f>('Info 3'!I$8-'RXN 3'!D140)/'Info 3'!I$8</f>
        <v>0.56347098087308822</v>
      </c>
      <c r="F140" s="107">
        <f t="shared" si="2"/>
        <v>0.56347098087308822</v>
      </c>
      <c r="G140" s="115"/>
      <c r="H140" s="115"/>
      <c r="I140" s="115"/>
      <c r="J140" s="115"/>
      <c r="K140" s="115"/>
    </row>
    <row r="141" spans="1:11" x14ac:dyDescent="0.25">
      <c r="A141" s="1" t="s">
        <v>142</v>
      </c>
      <c r="B141" s="1" t="s">
        <v>138</v>
      </c>
      <c r="C141" s="1" t="s">
        <v>6</v>
      </c>
      <c r="D141" s="1">
        <v>0.52059440457198702</v>
      </c>
      <c r="E141" s="115">
        <f>('Info 3'!I$8-'RXN 3'!D141)/'Info 3'!I$8</f>
        <v>0.54977593355771548</v>
      </c>
      <c r="F141" s="107">
        <f t="shared" si="2"/>
        <v>0.54977593355771548</v>
      </c>
      <c r="G141" s="115"/>
      <c r="H141" s="115"/>
      <c r="I141" s="115"/>
      <c r="J141" s="115"/>
      <c r="K141" s="115"/>
    </row>
    <row r="142" spans="1:11" x14ac:dyDescent="0.25">
      <c r="A142" s="1" t="s">
        <v>143</v>
      </c>
      <c r="B142" s="1" t="s">
        <v>138</v>
      </c>
      <c r="C142" s="1" t="s">
        <v>6</v>
      </c>
      <c r="D142" s="1">
        <v>0.520854206657691</v>
      </c>
      <c r="E142" s="115">
        <f>('Info 3'!I$8-'RXN 3'!D142)/'Info 3'!I$8</f>
        <v>0.54955124971465341</v>
      </c>
      <c r="F142" s="107">
        <f t="shared" si="2"/>
        <v>0.54955124971465341</v>
      </c>
      <c r="G142" s="115">
        <v>250</v>
      </c>
      <c r="H142" s="115"/>
      <c r="I142" s="115">
        <f>AVERAGE(E142:E144)</f>
        <v>0.55203240178021862</v>
      </c>
      <c r="J142" s="107">
        <f>I142</f>
        <v>0.55203240178021862</v>
      </c>
      <c r="K142" s="115">
        <f>_xlfn.STDEV.P(F142:F144)</f>
        <v>1.2766629372135735E-2</v>
      </c>
    </row>
    <row r="143" spans="1:11" x14ac:dyDescent="0.25">
      <c r="A143" s="1" t="s">
        <v>144</v>
      </c>
      <c r="B143" s="1" t="s">
        <v>138</v>
      </c>
      <c r="C143" s="1" t="s">
        <v>6</v>
      </c>
      <c r="D143" s="1">
        <v>0.53445899547168296</v>
      </c>
      <c r="E143" s="115">
        <f>('Info 3'!I$8-'RXN 3'!D143)/'Info 3'!I$8</f>
        <v>0.53778546182079412</v>
      </c>
      <c r="F143" s="107">
        <f t="shared" si="2"/>
        <v>0.53778546182079412</v>
      </c>
      <c r="G143" s="115"/>
      <c r="H143" s="115"/>
      <c r="I143" s="115"/>
      <c r="J143" s="115"/>
      <c r="K143" s="115"/>
    </row>
    <row r="144" spans="1:11" x14ac:dyDescent="0.25">
      <c r="A144" s="1" t="s">
        <v>145</v>
      </c>
      <c r="B144" s="1" t="s">
        <v>138</v>
      </c>
      <c r="C144" s="1" t="s">
        <v>6</v>
      </c>
      <c r="D144" s="1">
        <v>0.49864254421009402</v>
      </c>
      <c r="E144" s="115">
        <f>('Info 3'!I$8-'RXN 3'!D144)/'Info 3'!I$8</f>
        <v>0.56876049380520854</v>
      </c>
      <c r="F144" s="107">
        <f t="shared" si="2"/>
        <v>0.56876049380520854</v>
      </c>
      <c r="G144" s="115"/>
      <c r="H144" s="115"/>
      <c r="I144" s="115"/>
      <c r="J144" s="115"/>
      <c r="K144" s="115"/>
    </row>
    <row r="145" spans="1:11" x14ac:dyDescent="0.25">
      <c r="A145" s="1" t="s">
        <v>146</v>
      </c>
      <c r="B145" s="1" t="s">
        <v>138</v>
      </c>
      <c r="C145" s="1" t="s">
        <v>6</v>
      </c>
      <c r="D145" s="2">
        <v>6.0896987050823401E-2</v>
      </c>
      <c r="E145" s="115">
        <f>('Info 3'!I$8-'RXN 3'!D145)/'Info 3'!I$8</f>
        <v>0.94733464496867514</v>
      </c>
      <c r="F145" s="107">
        <f t="shared" si="2"/>
        <v>0.94733464496867514</v>
      </c>
      <c r="G145" s="115">
        <v>300</v>
      </c>
      <c r="H145" s="115"/>
      <c r="I145" s="115">
        <f>AVERAGE(E145:E147)</f>
        <v>0.961633317430728</v>
      </c>
      <c r="J145" s="107">
        <f>I145</f>
        <v>0.961633317430728</v>
      </c>
      <c r="K145" s="115">
        <f>_xlfn.STDEV.P(F145:F147)</f>
        <v>1.0562141326528768E-2</v>
      </c>
    </row>
    <row r="146" spans="1:11" x14ac:dyDescent="0.25">
      <c r="A146" s="1" t="s">
        <v>147</v>
      </c>
      <c r="B146" s="1" t="s">
        <v>138</v>
      </c>
      <c r="C146" s="1" t="s">
        <v>6</v>
      </c>
      <c r="D146" s="1">
        <v>3.1770279213837002E-2</v>
      </c>
      <c r="E146" s="115">
        <f>('Info 3'!I$8-'RXN 3'!D146)/'Info 3'!I$8</f>
        <v>0.97252420661067129</v>
      </c>
      <c r="F146" s="107">
        <f t="shared" si="2"/>
        <v>0.97252420661067129</v>
      </c>
      <c r="G146" s="115"/>
      <c r="H146" s="115"/>
      <c r="I146" s="115"/>
      <c r="J146" s="115"/>
      <c r="K146" s="115"/>
    </row>
    <row r="147" spans="1:11" x14ac:dyDescent="0.25">
      <c r="A147" s="1" t="s">
        <v>148</v>
      </c>
      <c r="B147" s="1" t="s">
        <v>138</v>
      </c>
      <c r="C147" s="1" t="s">
        <v>6</v>
      </c>
      <c r="D147" s="2">
        <v>4.0422999824744697E-2</v>
      </c>
      <c r="E147" s="115">
        <f>('Info 3'!I$8-'RXN 3'!D147)/'Info 3'!I$8</f>
        <v>0.96504110071283766</v>
      </c>
      <c r="F147" s="107">
        <f t="shared" si="2"/>
        <v>0.96504110071283766</v>
      </c>
      <c r="G147" s="115"/>
      <c r="H147" s="115"/>
      <c r="I147" s="115"/>
      <c r="J147" s="115"/>
      <c r="K147" s="115"/>
    </row>
    <row r="148" spans="1:11" x14ac:dyDescent="0.25">
      <c r="A148" s="1" t="s">
        <v>149</v>
      </c>
      <c r="B148" s="1" t="s">
        <v>138</v>
      </c>
      <c r="C148" s="1" t="s">
        <v>6</v>
      </c>
      <c r="D148" s="2">
        <v>5.6337991547470698E-2</v>
      </c>
      <c r="E148" s="115">
        <f>('Info 3'!I$8-'RXN 3'!D148)/'Info 3'!I$8</f>
        <v>0.95127738710417531</v>
      </c>
      <c r="F148" s="107">
        <f t="shared" si="2"/>
        <v>0.95127738710417531</v>
      </c>
      <c r="G148" s="115">
        <v>300</v>
      </c>
      <c r="H148" s="115" t="s">
        <v>1538</v>
      </c>
      <c r="I148" s="156">
        <f>AVERAGE(F148:F150)</f>
        <v>0.94320729693410355</v>
      </c>
      <c r="J148" s="156">
        <f>I148</f>
        <v>0.94320729693410355</v>
      </c>
      <c r="K148" s="115">
        <f>_xlfn.STDEV.P(F148:F150)</f>
        <v>6.936139983470771E-3</v>
      </c>
    </row>
    <row r="149" spans="1:11" x14ac:dyDescent="0.25">
      <c r="A149" s="1" t="s">
        <v>150</v>
      </c>
      <c r="B149" s="1" t="s">
        <v>138</v>
      </c>
      <c r="C149" s="1" t="s">
        <v>6</v>
      </c>
      <c r="D149" s="2">
        <v>6.4751266234132202E-2</v>
      </c>
      <c r="E149" s="115">
        <f>('Info 3'!I$8-'RXN 3'!D149)/'Info 3'!I$8</f>
        <v>0.94400136049255812</v>
      </c>
      <c r="F149" s="107">
        <f t="shared" si="2"/>
        <v>0.94400136049255812</v>
      </c>
      <c r="G149" s="115"/>
      <c r="H149" s="115"/>
      <c r="I149" s="115"/>
      <c r="J149" s="115"/>
      <c r="K149" s="115"/>
    </row>
    <row r="150" spans="1:11" x14ac:dyDescent="0.25">
      <c r="A150" s="1" t="s">
        <v>151</v>
      </c>
      <c r="B150" s="1" t="s">
        <v>138</v>
      </c>
      <c r="C150" s="1" t="s">
        <v>6</v>
      </c>
      <c r="D150" s="2">
        <v>7.5919069673594602E-2</v>
      </c>
      <c r="E150" s="115">
        <f>('Info 3'!I$8-'RXN 3'!D150)/'Info 3'!I$8</f>
        <v>0.93434314320557699</v>
      </c>
      <c r="F150" s="107">
        <f t="shared" si="2"/>
        <v>0.93434314320557699</v>
      </c>
      <c r="G150" s="115"/>
      <c r="H150" s="115"/>
      <c r="I150" s="115"/>
      <c r="J150" s="115"/>
      <c r="K150" s="115"/>
    </row>
    <row r="151" spans="1:11" x14ac:dyDescent="0.25">
      <c r="A151" s="1" t="s">
        <v>152</v>
      </c>
      <c r="B151" s="1" t="s">
        <v>138</v>
      </c>
      <c r="C151" s="1" t="s">
        <v>6</v>
      </c>
      <c r="D151" s="2">
        <v>2.79565312316934E-2</v>
      </c>
      <c r="E151" s="115">
        <f>('Info 3'!I$8-'RXN 3'!D151)/'Info 3'!I$8</f>
        <v>0.97582243861206686</v>
      </c>
      <c r="F151" s="107">
        <f t="shared" si="2"/>
        <v>0.97582243861206686</v>
      </c>
      <c r="G151" s="115">
        <v>350</v>
      </c>
      <c r="H151" s="115"/>
      <c r="I151" s="156">
        <f>AVERAGE(F151:F153)</f>
        <v>0.97227745093097495</v>
      </c>
      <c r="J151" s="156">
        <f>I151</f>
        <v>0.97227745093097495</v>
      </c>
      <c r="K151" s="115">
        <f>_xlfn.STDEV.P(F151:F153)</f>
        <v>1.3779322537254614E-2</v>
      </c>
    </row>
    <row r="152" spans="1:11" x14ac:dyDescent="0.25">
      <c r="A152" s="1" t="s">
        <v>153</v>
      </c>
      <c r="B152" s="1" t="s">
        <v>138</v>
      </c>
      <c r="C152" s="1" t="s">
        <v>6</v>
      </c>
      <c r="D152" s="2">
        <v>5.3293439187944297E-2</v>
      </c>
      <c r="E152" s="115">
        <f>('Info 3'!I$8-'RXN 3'!D152)/'Info 3'!I$8</f>
        <v>0.953910398008181</v>
      </c>
      <c r="F152" s="107">
        <f t="shared" si="2"/>
        <v>0.953910398008181</v>
      </c>
      <c r="G152" s="115"/>
      <c r="H152" s="115"/>
      <c r="I152" s="115"/>
      <c r="J152" s="115"/>
      <c r="K152" s="115"/>
    </row>
    <row r="153" spans="1:11" x14ac:dyDescent="0.25">
      <c r="A153" s="1" t="s">
        <v>154</v>
      </c>
      <c r="B153" s="1" t="s">
        <v>138</v>
      </c>
      <c r="C153" s="1" t="s">
        <v>6</v>
      </c>
      <c r="D153" s="2">
        <v>1.49168385196413E-2</v>
      </c>
      <c r="E153" s="115">
        <f>('Info 3'!I$8-'RXN 3'!D153)/'Info 3'!I$8</f>
        <v>0.98709951617267699</v>
      </c>
      <c r="F153" s="107">
        <f t="shared" si="2"/>
        <v>0.98709951617267699</v>
      </c>
      <c r="G153" s="115"/>
      <c r="H153" s="115"/>
      <c r="I153" s="115"/>
      <c r="J153" s="115"/>
      <c r="K153" s="115"/>
    </row>
    <row r="154" spans="1:11" x14ac:dyDescent="0.25">
      <c r="A154" s="1" t="s">
        <v>155</v>
      </c>
      <c r="B154" s="1" t="s">
        <v>138</v>
      </c>
      <c r="C154" s="1" t="s">
        <v>6</v>
      </c>
      <c r="D154" s="2">
        <v>6.2700638434442305E-2</v>
      </c>
      <c r="E154" s="115">
        <f>('Info 3'!I$8-'RXN 3'!D154)/'Info 3'!I$8</f>
        <v>0.94577479865982972</v>
      </c>
      <c r="F154" s="107">
        <f t="shared" si="2"/>
        <v>0.94577479865982972</v>
      </c>
      <c r="G154" s="115">
        <v>350</v>
      </c>
      <c r="H154" s="115" t="s">
        <v>1538</v>
      </c>
      <c r="I154" s="156">
        <f>AVERAGE(F154:F156)</f>
        <v>0.9460047632920171</v>
      </c>
      <c r="J154" s="156">
        <f>I154</f>
        <v>0.9460047632920171</v>
      </c>
      <c r="K154" s="115">
        <f>_xlfn.STDEV.P(F154:F156)</f>
        <v>8.8409900916583634E-4</v>
      </c>
    </row>
    <row r="155" spans="1:11" x14ac:dyDescent="0.25">
      <c r="A155" s="1" t="s">
        <v>156</v>
      </c>
      <c r="B155" s="1" t="s">
        <v>138</v>
      </c>
      <c r="C155" s="1" t="s">
        <v>6</v>
      </c>
      <c r="D155" s="2">
        <v>6.1071098417915602E-2</v>
      </c>
      <c r="E155" s="115">
        <f>('Info 3'!I$8-'RXN 3'!D155)/'Info 3'!I$8</f>
        <v>0.94718406876766781</v>
      </c>
      <c r="F155" s="107">
        <f t="shared" si="2"/>
        <v>0.94718406876766781</v>
      </c>
      <c r="G155" s="115"/>
      <c r="H155" s="115"/>
      <c r="I155" s="115"/>
      <c r="J155" s="115"/>
      <c r="K155" s="115"/>
    </row>
    <row r="156" spans="1:11" x14ac:dyDescent="0.25">
      <c r="A156" s="1" t="s">
        <v>157</v>
      </c>
      <c r="B156" s="1" t="s">
        <v>138</v>
      </c>
      <c r="C156" s="1" t="s">
        <v>6</v>
      </c>
      <c r="D156" s="2">
        <v>6.35324536533214E-2</v>
      </c>
      <c r="E156" s="115">
        <f>('Info 3'!I$8-'RXN 3'!D156)/'Info 3'!I$8</f>
        <v>0.94505542244855401</v>
      </c>
      <c r="F156" s="107">
        <f t="shared" si="2"/>
        <v>0.94505542244855401</v>
      </c>
      <c r="G156" s="115"/>
      <c r="H156" s="115"/>
      <c r="I156" s="115"/>
      <c r="J156" s="115"/>
      <c r="K156" s="115"/>
    </row>
    <row r="157" spans="1:11" x14ac:dyDescent="0.25">
      <c r="A157" s="1" t="s">
        <v>158</v>
      </c>
      <c r="B157" s="1" t="s">
        <v>138</v>
      </c>
      <c r="C157" s="1" t="s">
        <v>6</v>
      </c>
      <c r="D157" s="2">
        <v>4.0199637056717599E-2</v>
      </c>
      <c r="E157" s="115">
        <f>('Info 3'!I$8-'RXN 3'!D157)/'Info 3'!I$8</f>
        <v>0.96523427085225866</v>
      </c>
      <c r="F157" s="107">
        <f t="shared" si="2"/>
        <v>0.96523427085225866</v>
      </c>
      <c r="G157" s="115">
        <v>400</v>
      </c>
      <c r="H157" s="115"/>
      <c r="I157" s="156">
        <f>AVERAGE(F157:F159)</f>
        <v>0.9785716598731008</v>
      </c>
      <c r="J157" s="156">
        <f>I157</f>
        <v>0.9785716598731008</v>
      </c>
      <c r="K157" s="115">
        <f>_xlfn.STDEV.P(F157:F159)</f>
        <v>1.530275788093941E-2</v>
      </c>
    </row>
    <row r="158" spans="1:11" x14ac:dyDescent="0.25">
      <c r="A158" s="1" t="s">
        <v>159</v>
      </c>
      <c r="B158" s="1" t="s">
        <v>138</v>
      </c>
      <c r="C158" s="1" t="s">
        <v>6</v>
      </c>
      <c r="D158" s="2">
        <v>0</v>
      </c>
      <c r="E158" s="115">
        <f>('Info 3'!I$8-'RXN 3'!D158)/'Info 3'!I$8</f>
        <v>1</v>
      </c>
      <c r="F158" s="107">
        <f t="shared" si="2"/>
        <v>1</v>
      </c>
      <c r="G158" s="115"/>
      <c r="H158" s="115"/>
      <c r="I158" s="115"/>
      <c r="J158" s="115"/>
      <c r="K158" s="115"/>
    </row>
    <row r="159" spans="1:11" x14ac:dyDescent="0.25">
      <c r="A159" s="1" t="s">
        <v>160</v>
      </c>
      <c r="B159" s="1" t="s">
        <v>138</v>
      </c>
      <c r="C159" s="1" t="s">
        <v>6</v>
      </c>
      <c r="D159" s="2">
        <v>3.4133177207171399E-2</v>
      </c>
      <c r="E159" s="115">
        <f>('Info 3'!I$8-'RXN 3'!D159)/'Info 3'!I$8</f>
        <v>0.97048070876704406</v>
      </c>
      <c r="F159" s="107">
        <f t="shared" si="2"/>
        <v>0.97048070876704406</v>
      </c>
      <c r="G159" s="115"/>
      <c r="H159" s="115"/>
      <c r="I159" s="115"/>
      <c r="J159" s="115"/>
      <c r="K159" s="115"/>
    </row>
    <row r="160" spans="1:11" x14ac:dyDescent="0.25">
      <c r="A160" s="1" t="s">
        <v>161</v>
      </c>
      <c r="B160" s="1" t="s">
        <v>138</v>
      </c>
      <c r="C160" s="1" t="s">
        <v>6</v>
      </c>
      <c r="D160" s="1">
        <v>4.656641617289E-2</v>
      </c>
      <c r="E160" s="115">
        <f>('Info 3'!I$8-'RXN 3'!D160)/'Info 3'!I$8</f>
        <v>0.95972810874477377</v>
      </c>
      <c r="F160" s="107">
        <f t="shared" si="2"/>
        <v>0.95972810874477377</v>
      </c>
      <c r="G160" s="115">
        <v>450</v>
      </c>
      <c r="H160" s="115"/>
      <c r="I160" s="156">
        <f>AVERAGE(F160:F162)</f>
        <v>0.97788757277666549</v>
      </c>
      <c r="J160" s="156">
        <f>I160</f>
        <v>0.97788757277666549</v>
      </c>
      <c r="K160" s="115">
        <f>_xlfn.STDEV.P(F160:F162)</f>
        <v>3.8613368980997924E-2</v>
      </c>
    </row>
    <row r="161" spans="1:11" x14ac:dyDescent="0.25">
      <c r="A161" s="1" t="s">
        <v>162</v>
      </c>
      <c r="B161" s="1" t="s">
        <v>138</v>
      </c>
      <c r="C161" s="1" t="s">
        <v>6</v>
      </c>
      <c r="D161" s="2">
        <v>-3.6501345929156499E-2</v>
      </c>
      <c r="E161" s="115">
        <f>('Info 3'!I$8-'RXN 3'!D161)/'Info 3'!I$8</f>
        <v>1.0315673473447196</v>
      </c>
      <c r="F161" s="107">
        <f t="shared" si="2"/>
        <v>1.0315673473447196</v>
      </c>
      <c r="G161" s="115"/>
      <c r="H161" s="115"/>
      <c r="I161" s="115"/>
      <c r="J161" s="115"/>
      <c r="K161" s="115"/>
    </row>
    <row r="162" spans="1:11" x14ac:dyDescent="0.25">
      <c r="A162" s="1" t="s">
        <v>163</v>
      </c>
      <c r="B162" s="1" t="s">
        <v>138</v>
      </c>
      <c r="C162" s="1" t="s">
        <v>6</v>
      </c>
      <c r="D162" s="2">
        <v>6.6640775191889795E-2</v>
      </c>
      <c r="E162" s="115">
        <f>('Info 3'!I$8-'RXN 3'!D162)/'Info 3'!I$8</f>
        <v>0.94236726224050316</v>
      </c>
      <c r="F162" s="107">
        <f t="shared" si="2"/>
        <v>0.94236726224050316</v>
      </c>
      <c r="G162" s="115"/>
      <c r="H162" s="115"/>
      <c r="I162" s="115"/>
      <c r="J162" s="115"/>
      <c r="K162" s="115"/>
    </row>
    <row r="163" spans="1:11" x14ac:dyDescent="0.25">
      <c r="A163" t="s">
        <v>0</v>
      </c>
      <c r="B163" t="s">
        <v>1</v>
      </c>
      <c r="C163" t="s">
        <v>2</v>
      </c>
      <c r="D163" t="s">
        <v>3</v>
      </c>
      <c r="F163" s="107"/>
    </row>
    <row r="164" spans="1:11" x14ac:dyDescent="0.25">
      <c r="A164" t="s">
        <v>602</v>
      </c>
      <c r="B164" t="s">
        <v>5</v>
      </c>
      <c r="C164" t="s">
        <v>6</v>
      </c>
      <c r="D164">
        <v>0.70337083272929402</v>
      </c>
      <c r="E164" s="115">
        <f>('Info 3'!I$9-'RXN 3'!D164)/'Info 3'!I$9</f>
        <v>0.60803271032570438</v>
      </c>
      <c r="F164" s="107">
        <f t="shared" si="2"/>
        <v>0.60803271032570438</v>
      </c>
      <c r="G164" s="115">
        <v>250</v>
      </c>
      <c r="H164" s="115" t="s">
        <v>1538</v>
      </c>
      <c r="I164" s="115">
        <f>AVERAGE(E164:E168)</f>
        <v>0.62092259377247649</v>
      </c>
      <c r="J164" s="107">
        <f>I164</f>
        <v>0.62092259377247649</v>
      </c>
      <c r="K164" s="115">
        <f>_xlfn.STDEV.P(F164:F168)</f>
        <v>1.4811866791792024E-2</v>
      </c>
    </row>
    <row r="165" spans="1:11" x14ac:dyDescent="0.25">
      <c r="A165" t="s">
        <v>603</v>
      </c>
      <c r="B165" t="s">
        <v>5</v>
      </c>
      <c r="C165" t="s">
        <v>6</v>
      </c>
      <c r="D165">
        <v>0.71824401979471897</v>
      </c>
      <c r="E165" s="115">
        <f>('Info 3'!I$9-'RXN 3'!D165)/'Info 3'!I$9</f>
        <v>0.5997443330550235</v>
      </c>
      <c r="F165" s="107">
        <f t="shared" si="2"/>
        <v>0.5997443330550235</v>
      </c>
      <c r="G165" s="115"/>
      <c r="H165" s="115"/>
      <c r="I165" s="115"/>
      <c r="J165" s="115"/>
      <c r="K165" s="115"/>
    </row>
    <row r="166" spans="1:11" x14ac:dyDescent="0.25">
      <c r="A166" t="s">
        <v>604</v>
      </c>
      <c r="B166" t="s">
        <v>5</v>
      </c>
      <c r="C166" t="s">
        <v>6</v>
      </c>
      <c r="D166">
        <v>0.65070316492756997</v>
      </c>
      <c r="E166" s="115">
        <f>('Info 3'!I$9-'RXN 3'!D166)/'Info 3'!I$9</f>
        <v>0.63738280851161133</v>
      </c>
      <c r="F166" s="107">
        <f t="shared" si="2"/>
        <v>0.63738280851161133</v>
      </c>
      <c r="G166" s="115"/>
      <c r="H166" s="115"/>
      <c r="I166" s="115"/>
      <c r="J166" s="115"/>
      <c r="K166" s="115"/>
    </row>
    <row r="167" spans="1:11" x14ac:dyDescent="0.25">
      <c r="A167" t="s">
        <v>605</v>
      </c>
      <c r="B167" t="s">
        <v>5</v>
      </c>
      <c r="C167" t="s">
        <v>6</v>
      </c>
      <c r="D167">
        <v>0.67396544234879496</v>
      </c>
      <c r="E167" s="115">
        <f>('Info 3'!I$9-'RXN 3'!D167)/'Info 3'!I$9</f>
        <v>0.62441944493699697</v>
      </c>
      <c r="F167" s="107">
        <f t="shared" si="2"/>
        <v>0.62441944493699697</v>
      </c>
      <c r="G167" s="115"/>
      <c r="H167" s="115"/>
      <c r="I167" s="115"/>
      <c r="J167" s="115"/>
      <c r="K167" s="115"/>
    </row>
    <row r="168" spans="1:11" x14ac:dyDescent="0.25">
      <c r="A168" t="s">
        <v>606</v>
      </c>
      <c r="B168" t="s">
        <v>5</v>
      </c>
      <c r="C168" t="s">
        <v>6</v>
      </c>
      <c r="D168">
        <v>0.654918603625263</v>
      </c>
      <c r="E168" s="115">
        <f>('Info 3'!I$9-'RXN 3'!D168)/'Info 3'!I$9</f>
        <v>0.63503367203304661</v>
      </c>
      <c r="F168" s="107">
        <f t="shared" si="2"/>
        <v>0.63503367203304661</v>
      </c>
      <c r="G168" s="115"/>
      <c r="H168" s="115"/>
      <c r="I168" s="115"/>
      <c r="J168" s="115"/>
      <c r="K168" s="115"/>
    </row>
    <row r="169" spans="1:11" x14ac:dyDescent="0.25">
      <c r="A169" t="s">
        <v>607</v>
      </c>
      <c r="B169" t="s">
        <v>5</v>
      </c>
      <c r="C169" t="s">
        <v>6</v>
      </c>
      <c r="D169">
        <v>0.582687077300027</v>
      </c>
      <c r="E169" s="115">
        <f>('Info 3'!I$9-'RXN 3'!D169)/'Info 3'!I$9</f>
        <v>0.67528611681083117</v>
      </c>
      <c r="F169" s="107">
        <f t="shared" si="2"/>
        <v>0.67528611681083117</v>
      </c>
      <c r="G169" s="115">
        <v>250</v>
      </c>
      <c r="H169" s="115"/>
      <c r="I169" s="115">
        <f>AVERAGE(E169:E171)</f>
        <v>0.66921919584700751</v>
      </c>
      <c r="J169" s="107">
        <f>I169</f>
        <v>0.66921919584700751</v>
      </c>
      <c r="K169" s="115">
        <f>_xlfn.STDEV.P(F169:F171)</f>
        <v>5.3972859888747737E-3</v>
      </c>
    </row>
    <row r="170" spans="1:11" x14ac:dyDescent="0.25">
      <c r="A170" t="s">
        <v>608</v>
      </c>
      <c r="B170" t="s">
        <v>5</v>
      </c>
      <c r="C170" t="s">
        <v>6</v>
      </c>
      <c r="D170">
        <v>0.60621547634051798</v>
      </c>
      <c r="E170" s="115">
        <f>('Info 3'!I$9-'RXN 3'!D170)/'Info 3'!I$9</f>
        <v>0.66217445170738787</v>
      </c>
      <c r="F170" s="107">
        <f t="shared" si="2"/>
        <v>0.66217445170738787</v>
      </c>
      <c r="G170" s="115"/>
      <c r="H170" s="115"/>
      <c r="I170" s="115"/>
      <c r="J170" s="115"/>
      <c r="K170" s="115"/>
    </row>
    <row r="171" spans="1:11" x14ac:dyDescent="0.25">
      <c r="A171" t="s">
        <v>609</v>
      </c>
      <c r="B171" t="s">
        <v>5</v>
      </c>
      <c r="C171" t="s">
        <v>6</v>
      </c>
      <c r="D171">
        <v>0.59181927542804003</v>
      </c>
      <c r="E171" s="115">
        <f>('Info 3'!I$9-'RXN 3'!D171)/'Info 3'!I$9</f>
        <v>0.67019701902280338</v>
      </c>
      <c r="F171" s="107">
        <f t="shared" si="2"/>
        <v>0.67019701902280338</v>
      </c>
      <c r="G171" s="115"/>
      <c r="H171" s="115"/>
      <c r="I171" s="115"/>
      <c r="J171" s="115"/>
      <c r="K171" s="115"/>
    </row>
    <row r="172" spans="1:11" x14ac:dyDescent="0.25">
      <c r="A172" t="s">
        <v>610</v>
      </c>
      <c r="B172" t="s">
        <v>5</v>
      </c>
      <c r="C172" t="s">
        <v>6</v>
      </c>
      <c r="D172">
        <v>0.14187029560582901</v>
      </c>
      <c r="E172" s="115">
        <f>('Info 3'!I$9-'RXN 3'!D172)/'Info 3'!I$9</f>
        <v>0.9209399755202673</v>
      </c>
      <c r="F172" s="107">
        <f t="shared" si="2"/>
        <v>0.9209399755202673</v>
      </c>
      <c r="G172" s="115">
        <v>300</v>
      </c>
      <c r="H172" s="115"/>
      <c r="I172" s="115">
        <f>AVERAGE(E172:E174)</f>
        <v>0.92690705725181166</v>
      </c>
      <c r="J172" s="107">
        <f>I172</f>
        <v>0.92690705725181166</v>
      </c>
      <c r="K172" s="115">
        <f>_xlfn.STDEV.P(F172:F174)</f>
        <v>6.8929087036107882E-3</v>
      </c>
    </row>
    <row r="173" spans="1:11" x14ac:dyDescent="0.25">
      <c r="A173" t="s">
        <v>611</v>
      </c>
      <c r="B173" t="s">
        <v>5</v>
      </c>
      <c r="C173" t="s">
        <v>6</v>
      </c>
      <c r="D173">
        <v>0.113829602260448</v>
      </c>
      <c r="E173" s="115">
        <f>('Info 3'!I$9-'RXN 3'!D173)/'Info 3'!I$9</f>
        <v>0.93656620575294347</v>
      </c>
      <c r="F173" s="107">
        <f t="shared" si="2"/>
        <v>0.93656620575294347</v>
      </c>
      <c r="G173" s="115"/>
      <c r="H173" s="115"/>
      <c r="I173" s="115"/>
      <c r="J173" s="115"/>
      <c r="K173" s="115"/>
    </row>
    <row r="174" spans="1:11" x14ac:dyDescent="0.25">
      <c r="A174" t="s">
        <v>612</v>
      </c>
      <c r="B174" t="s">
        <v>5</v>
      </c>
      <c r="C174" t="s">
        <v>6</v>
      </c>
      <c r="D174">
        <v>0.13778786523365999</v>
      </c>
      <c r="E174" s="115">
        <f>('Info 3'!I$9-'RXN 3'!D174)/'Info 3'!I$9</f>
        <v>0.92321499048222411</v>
      </c>
      <c r="F174" s="107">
        <f t="shared" si="2"/>
        <v>0.92321499048222411</v>
      </c>
      <c r="G174" s="115"/>
      <c r="H174" s="115"/>
      <c r="I174" s="115"/>
      <c r="J174" s="115"/>
      <c r="K174" s="115"/>
    </row>
    <row r="175" spans="1:11" x14ac:dyDescent="0.25">
      <c r="A175" t="s">
        <v>613</v>
      </c>
      <c r="B175" t="s">
        <v>5</v>
      </c>
      <c r="C175" t="s">
        <v>6</v>
      </c>
      <c r="D175" s="2">
        <v>9.5081970576047295E-2</v>
      </c>
      <c r="E175" s="115">
        <f>('Info 3'!I$9-'RXN 3'!D175)/'Info 3'!I$9</f>
        <v>0.94701369381643374</v>
      </c>
      <c r="F175" s="107">
        <f t="shared" si="2"/>
        <v>0.94701369381643374</v>
      </c>
      <c r="G175" s="115">
        <v>300</v>
      </c>
      <c r="H175" s="115" t="s">
        <v>1538</v>
      </c>
      <c r="I175" s="156">
        <f>AVERAGE(F175:F177)</f>
        <v>0.95181638035708893</v>
      </c>
      <c r="J175" s="156">
        <f>I175</f>
        <v>0.95181638035708893</v>
      </c>
      <c r="K175" s="115">
        <f>_xlfn.STDEV.P(F175:F177)</f>
        <v>4.6055476721931516E-3</v>
      </c>
    </row>
    <row r="176" spans="1:11" x14ac:dyDescent="0.25">
      <c r="A176" t="s">
        <v>614</v>
      </c>
      <c r="B176" t="s">
        <v>5</v>
      </c>
      <c r="C176" t="s">
        <v>6</v>
      </c>
      <c r="D176" s="2">
        <v>8.8991781479281398E-2</v>
      </c>
      <c r="E176" s="115">
        <f>('Info 3'!I$9-'RXN 3'!D176)/'Info 3'!I$9</f>
        <v>0.95040757198536541</v>
      </c>
      <c r="F176" s="107">
        <f t="shared" si="2"/>
        <v>0.95040757198536541</v>
      </c>
      <c r="G176" s="115"/>
      <c r="H176" s="115"/>
      <c r="I176" s="115"/>
      <c r="J176" s="115"/>
      <c r="K176" s="115"/>
    </row>
    <row r="177" spans="1:11" x14ac:dyDescent="0.25">
      <c r="A177" t="s">
        <v>615</v>
      </c>
      <c r="B177" t="s">
        <v>5</v>
      </c>
      <c r="C177" t="s">
        <v>6</v>
      </c>
      <c r="D177" s="2">
        <v>7.5317428522323204E-2</v>
      </c>
      <c r="E177" s="115">
        <f>('Info 3'!I$9-'RXN 3'!D177)/'Info 3'!I$9</f>
        <v>0.95802787526946731</v>
      </c>
      <c r="F177" s="107">
        <f t="shared" si="2"/>
        <v>0.95802787526946731</v>
      </c>
      <c r="G177" s="115"/>
      <c r="H177" s="115"/>
      <c r="I177" s="115"/>
      <c r="J177" s="115"/>
      <c r="K177" s="115"/>
    </row>
    <row r="178" spans="1:11" x14ac:dyDescent="0.25">
      <c r="A178" t="s">
        <v>616</v>
      </c>
      <c r="B178" t="s">
        <v>5</v>
      </c>
      <c r="C178" t="s">
        <v>6</v>
      </c>
      <c r="D178" s="2">
        <v>0</v>
      </c>
      <c r="E178" s="115">
        <f>('Info 3'!I$9-'RXN 3'!D178)/'Info 3'!I$9</f>
        <v>1</v>
      </c>
      <c r="F178" s="107">
        <f t="shared" si="2"/>
        <v>1</v>
      </c>
      <c r="G178" s="115">
        <v>350</v>
      </c>
      <c r="H178" s="115"/>
      <c r="I178" s="156">
        <f>AVERAGE(F178:F180)</f>
        <v>0.99237194068020196</v>
      </c>
      <c r="J178" s="156">
        <f>I178</f>
        <v>0.99237194068020196</v>
      </c>
      <c r="K178" s="115">
        <f>_xlfn.STDEV.P(F178:F180)</f>
        <v>8.1981683227082269E-3</v>
      </c>
    </row>
    <row r="179" spans="1:11" x14ac:dyDescent="0.25">
      <c r="A179" t="s">
        <v>617</v>
      </c>
      <c r="B179" t="s">
        <v>5</v>
      </c>
      <c r="C179" t="s">
        <v>6</v>
      </c>
      <c r="D179" s="2">
        <v>6.9637876486271502E-3</v>
      </c>
      <c r="E179" s="115">
        <f>('Info 3'!I$9-'RXN 3'!D179)/'Info 3'!I$9</f>
        <v>0.99611929178253233</v>
      </c>
      <c r="F179" s="107">
        <f t="shared" si="2"/>
        <v>0.99611929178253233</v>
      </c>
      <c r="G179" s="115"/>
      <c r="H179" s="115"/>
      <c r="I179" s="115"/>
      <c r="J179" s="115"/>
      <c r="K179" s="115"/>
    </row>
    <row r="180" spans="1:11" x14ac:dyDescent="0.25">
      <c r="A180" t="s">
        <v>618</v>
      </c>
      <c r="B180" t="s">
        <v>5</v>
      </c>
      <c r="C180" t="s">
        <v>6</v>
      </c>
      <c r="D180" s="2">
        <v>3.41010249815282E-2</v>
      </c>
      <c r="E180" s="115">
        <f>('Info 3'!I$9-'RXN 3'!D180)/'Info 3'!I$9</f>
        <v>0.98099653025807321</v>
      </c>
      <c r="F180" s="107">
        <f t="shared" si="2"/>
        <v>0.98099653025807321</v>
      </c>
      <c r="G180" s="115"/>
      <c r="H180" s="115"/>
      <c r="I180" s="115"/>
      <c r="J180" s="115"/>
      <c r="K180" s="115"/>
    </row>
    <row r="181" spans="1:11" x14ac:dyDescent="0.25">
      <c r="A181" t="s">
        <v>619</v>
      </c>
      <c r="B181" t="s">
        <v>5</v>
      </c>
      <c r="C181" t="s">
        <v>6</v>
      </c>
      <c r="D181" s="2">
        <v>0</v>
      </c>
      <c r="E181" s="115">
        <f>('Info 3'!I$9-'RXN 3'!D181)/'Info 3'!I$9</f>
        <v>1</v>
      </c>
      <c r="F181" s="107">
        <f t="shared" si="2"/>
        <v>1</v>
      </c>
      <c r="G181" s="115">
        <v>350</v>
      </c>
      <c r="H181" s="115" t="s">
        <v>1538</v>
      </c>
      <c r="I181" s="156">
        <f>AVERAGE(F181:F183)</f>
        <v>1</v>
      </c>
      <c r="J181" s="156">
        <f>I181</f>
        <v>1</v>
      </c>
      <c r="K181" s="115">
        <f>_xlfn.STDEV.P(F181:F183)</f>
        <v>0</v>
      </c>
    </row>
    <row r="182" spans="1:11" x14ac:dyDescent="0.25">
      <c r="A182" t="s">
        <v>620</v>
      </c>
      <c r="B182" t="s">
        <v>5</v>
      </c>
      <c r="C182" t="s">
        <v>6</v>
      </c>
      <c r="D182" s="2">
        <v>0</v>
      </c>
      <c r="E182" s="115">
        <f>('Info 3'!I$9-'RXN 3'!D182)/'Info 3'!I$9</f>
        <v>1</v>
      </c>
      <c r="F182" s="107">
        <f t="shared" si="2"/>
        <v>1</v>
      </c>
      <c r="G182" s="115"/>
      <c r="H182" s="115"/>
      <c r="I182" s="115"/>
      <c r="J182" s="115"/>
      <c r="K182" s="115"/>
    </row>
    <row r="183" spans="1:11" x14ac:dyDescent="0.25">
      <c r="A183" t="s">
        <v>621</v>
      </c>
      <c r="B183" t="s">
        <v>5</v>
      </c>
      <c r="C183" t="s">
        <v>6</v>
      </c>
      <c r="D183" s="2">
        <v>0</v>
      </c>
      <c r="E183" s="115">
        <f>('Info 3'!I$9-'RXN 3'!D183)/'Info 3'!I$9</f>
        <v>1</v>
      </c>
      <c r="F183" s="107">
        <f t="shared" si="2"/>
        <v>1</v>
      </c>
      <c r="G183" s="115"/>
      <c r="H183" s="115"/>
      <c r="I183" s="115"/>
      <c r="J183" s="115"/>
      <c r="K183" s="115"/>
    </row>
    <row r="184" spans="1:11" x14ac:dyDescent="0.25">
      <c r="A184" t="s">
        <v>622</v>
      </c>
      <c r="B184" t="s">
        <v>5</v>
      </c>
      <c r="C184" t="s">
        <v>6</v>
      </c>
      <c r="D184" s="2">
        <v>0</v>
      </c>
      <c r="E184" s="115">
        <f>('Info 3'!I$9-'RXN 3'!D184)/'Info 3'!I$9</f>
        <v>1</v>
      </c>
      <c r="F184" s="107">
        <f t="shared" si="2"/>
        <v>1</v>
      </c>
      <c r="G184" s="115">
        <v>400</v>
      </c>
      <c r="H184" s="115"/>
      <c r="I184" s="156">
        <f>AVERAGE(F184:F186)</f>
        <v>1</v>
      </c>
      <c r="J184" s="156">
        <f>I184</f>
        <v>1</v>
      </c>
      <c r="K184" s="115">
        <f>_xlfn.STDEV.P(F184:F186)</f>
        <v>0</v>
      </c>
    </row>
    <row r="185" spans="1:11" x14ac:dyDescent="0.25">
      <c r="A185" t="s">
        <v>623</v>
      </c>
      <c r="B185" t="s">
        <v>5</v>
      </c>
      <c r="C185" t="s">
        <v>6</v>
      </c>
      <c r="D185" s="2">
        <v>0</v>
      </c>
      <c r="E185" s="115">
        <f>('Info 3'!I$9-'RXN 3'!D185)/'Info 3'!I$9</f>
        <v>1</v>
      </c>
      <c r="F185" s="107">
        <f t="shared" si="2"/>
        <v>1</v>
      </c>
      <c r="G185" s="115"/>
      <c r="H185" s="115"/>
      <c r="I185" s="115"/>
      <c r="J185" s="115"/>
      <c r="K185" s="115"/>
    </row>
    <row r="186" spans="1:11" x14ac:dyDescent="0.25">
      <c r="A186" t="s">
        <v>624</v>
      </c>
      <c r="B186" t="s">
        <v>5</v>
      </c>
      <c r="C186" t="s">
        <v>6</v>
      </c>
      <c r="D186">
        <v>0</v>
      </c>
      <c r="E186" s="115">
        <f>('Info 3'!I$9-'RXN 3'!D186)/'Info 3'!I$9</f>
        <v>1</v>
      </c>
      <c r="F186" s="107">
        <f t="shared" si="2"/>
        <v>1</v>
      </c>
      <c r="G186" s="115"/>
      <c r="H186" s="115"/>
      <c r="I186" s="115"/>
      <c r="J186" s="115"/>
      <c r="K186" s="115"/>
    </row>
    <row r="187" spans="1:11" x14ac:dyDescent="0.25">
      <c r="A187" t="s">
        <v>625</v>
      </c>
      <c r="B187" t="s">
        <v>5</v>
      </c>
      <c r="C187" t="s">
        <v>6</v>
      </c>
      <c r="D187" s="2">
        <v>0</v>
      </c>
      <c r="E187" s="115">
        <f>('Info 3'!I$9-'RXN 3'!D187)/'Info 3'!I$9</f>
        <v>1</v>
      </c>
      <c r="F187" s="107">
        <f t="shared" si="2"/>
        <v>1</v>
      </c>
      <c r="G187" s="115">
        <v>450</v>
      </c>
      <c r="H187" s="115"/>
      <c r="I187" s="156">
        <f>AVERAGE(F187:F189)</f>
        <v>0.99539648984419582</v>
      </c>
      <c r="J187" s="156">
        <f>I187</f>
        <v>0.99539648984419582</v>
      </c>
      <c r="K187" s="115">
        <f>_xlfn.STDEV.P(F187:F189)</f>
        <v>6.5103464968604471E-3</v>
      </c>
    </row>
    <row r="188" spans="1:11" x14ac:dyDescent="0.25">
      <c r="A188" t="s">
        <v>626</v>
      </c>
      <c r="B188" t="s">
        <v>5</v>
      </c>
      <c r="C188" t="s">
        <v>6</v>
      </c>
      <c r="D188" s="2">
        <v>2.4782487139089801E-2</v>
      </c>
      <c r="E188" s="115">
        <f>('Info 3'!I$9-'RXN 3'!D188)/'Info 3'!I$9</f>
        <v>0.98618946953258768</v>
      </c>
      <c r="F188" s="107">
        <f t="shared" si="2"/>
        <v>0.98618946953258768</v>
      </c>
      <c r="G188" s="115"/>
      <c r="H188" s="115"/>
      <c r="I188" s="115"/>
      <c r="J188" s="115"/>
      <c r="K188" s="115"/>
    </row>
    <row r="189" spans="1:11" x14ac:dyDescent="0.25">
      <c r="A189" t="s">
        <v>627</v>
      </c>
      <c r="B189" t="s">
        <v>5</v>
      </c>
      <c r="C189" t="s">
        <v>6</v>
      </c>
      <c r="D189" s="2">
        <v>0</v>
      </c>
      <c r="E189" s="115">
        <f>('Info 3'!I$9-'RXN 3'!D189)/'Info 3'!I$9</f>
        <v>1</v>
      </c>
      <c r="F189" s="107">
        <f t="shared" si="2"/>
        <v>1</v>
      </c>
      <c r="G189" s="115"/>
      <c r="H189" s="115"/>
      <c r="I189" s="115"/>
      <c r="J189" s="115"/>
      <c r="K189" s="115"/>
    </row>
    <row r="190" spans="1:11" x14ac:dyDescent="0.25">
      <c r="A190" t="s">
        <v>0</v>
      </c>
      <c r="B190" t="s">
        <v>1</v>
      </c>
      <c r="C190" t="s">
        <v>2</v>
      </c>
      <c r="D190" t="s">
        <v>3</v>
      </c>
      <c r="F190" s="107"/>
    </row>
    <row r="191" spans="1:11" x14ac:dyDescent="0.25">
      <c r="A191" t="s">
        <v>691</v>
      </c>
      <c r="B191" t="s">
        <v>85</v>
      </c>
      <c r="C191" t="s">
        <v>6</v>
      </c>
      <c r="D191">
        <v>0.70507258311117005</v>
      </c>
      <c r="E191" s="115">
        <f>('Info 3'!I$10-'RXN 3'!D191)/'Info 3'!I$10</f>
        <v>0.57347984449198008</v>
      </c>
      <c r="F191" s="107">
        <f t="shared" si="2"/>
        <v>0.57347984449198008</v>
      </c>
      <c r="G191" s="115">
        <v>250</v>
      </c>
      <c r="H191" s="115" t="s">
        <v>1538</v>
      </c>
      <c r="I191" s="115">
        <f>AVERAGE(E191:E195)</f>
        <v>0.59332048656594583</v>
      </c>
      <c r="J191" s="107">
        <f>I191</f>
        <v>0.59332048656594583</v>
      </c>
      <c r="K191" s="115">
        <f>_xlfn.STDEV.P(F191:F195)</f>
        <v>2.2587544851985088E-2</v>
      </c>
    </row>
    <row r="192" spans="1:11" x14ac:dyDescent="0.25">
      <c r="A192" t="s">
        <v>692</v>
      </c>
      <c r="B192" t="s">
        <v>85</v>
      </c>
      <c r="C192" t="s">
        <v>6</v>
      </c>
      <c r="D192">
        <v>0.72660314566986095</v>
      </c>
      <c r="E192" s="115">
        <f>('Info 3'!I$10-'RXN 3'!D192)/'Info 3'!I$10</f>
        <v>0.56045534302833422</v>
      </c>
      <c r="F192" s="107">
        <f t="shared" si="2"/>
        <v>0.56045534302833422</v>
      </c>
      <c r="G192" s="115"/>
      <c r="H192" s="115"/>
      <c r="I192" s="115"/>
      <c r="J192" s="115"/>
      <c r="K192" s="115"/>
    </row>
    <row r="193" spans="1:11" x14ac:dyDescent="0.25">
      <c r="A193" t="s">
        <v>693</v>
      </c>
      <c r="B193" t="s">
        <v>85</v>
      </c>
      <c r="C193" t="s">
        <v>6</v>
      </c>
      <c r="D193">
        <v>0.659318462165563</v>
      </c>
      <c r="E193" s="115">
        <f>('Info 3'!I$10-'RXN 3'!D193)/'Info 3'!I$10</f>
        <v>0.60115792366893783</v>
      </c>
      <c r="F193" s="107">
        <f t="shared" si="2"/>
        <v>0.60115792366893783</v>
      </c>
      <c r="G193" s="115"/>
      <c r="H193" s="115"/>
      <c r="I193" s="115"/>
      <c r="J193" s="115"/>
      <c r="K193" s="115"/>
    </row>
    <row r="194" spans="1:11" x14ac:dyDescent="0.25">
      <c r="A194" t="s">
        <v>694</v>
      </c>
      <c r="B194" t="s">
        <v>85</v>
      </c>
      <c r="C194" t="s">
        <v>6</v>
      </c>
      <c r="D194">
        <v>0.63873575733266996</v>
      </c>
      <c r="E194" s="115">
        <f>('Info 3'!I$10-'RXN 3'!D194)/'Info 3'!I$10</f>
        <v>0.61360903675486111</v>
      </c>
      <c r="F194" s="107">
        <f t="shared" si="2"/>
        <v>0.61360903675486111</v>
      </c>
      <c r="G194" s="115"/>
      <c r="H194" s="115"/>
      <c r="I194" s="115"/>
      <c r="J194" s="115"/>
      <c r="K194" s="115"/>
    </row>
    <row r="195" spans="1:11" x14ac:dyDescent="0.25">
      <c r="A195" t="s">
        <v>695</v>
      </c>
      <c r="B195" t="s">
        <v>85</v>
      </c>
      <c r="C195" t="s">
        <v>6</v>
      </c>
      <c r="D195">
        <v>0.63164197438888703</v>
      </c>
      <c r="E195" s="115">
        <f>('Info 3'!I$10-'RXN 3'!D195)/'Info 3'!I$10</f>
        <v>0.6179002848856161</v>
      </c>
      <c r="F195" s="107">
        <f t="shared" ref="F195:F258" si="3">E195</f>
        <v>0.6179002848856161</v>
      </c>
      <c r="G195" s="115"/>
      <c r="H195" s="115"/>
      <c r="I195" s="115"/>
      <c r="J195" s="115"/>
      <c r="K195" s="115"/>
    </row>
    <row r="196" spans="1:11" x14ac:dyDescent="0.25">
      <c r="A196" t="s">
        <v>696</v>
      </c>
      <c r="B196" t="s">
        <v>85</v>
      </c>
      <c r="C196" t="s">
        <v>6</v>
      </c>
      <c r="D196">
        <v>0.675316083002794</v>
      </c>
      <c r="E196" s="115">
        <f>('Info 3'!I$10-'RXN 3'!D196)/'Info 3'!I$10</f>
        <v>0.59148046933204401</v>
      </c>
      <c r="F196" s="107">
        <f t="shared" si="3"/>
        <v>0.59148046933204401</v>
      </c>
      <c r="G196" s="115">
        <v>250</v>
      </c>
      <c r="H196" s="115"/>
      <c r="I196" s="115">
        <f>AVERAGE(E196:E198)</f>
        <v>0.58687557388639977</v>
      </c>
      <c r="J196" s="107">
        <f>I196</f>
        <v>0.58687557388639977</v>
      </c>
      <c r="K196" s="115">
        <f>_xlfn.STDEV.P(F196:F198)</f>
        <v>4.5114033592052339E-3</v>
      </c>
    </row>
    <row r="197" spans="1:11" x14ac:dyDescent="0.25">
      <c r="A197" t="s">
        <v>697</v>
      </c>
      <c r="B197" t="s">
        <v>85</v>
      </c>
      <c r="C197" t="s">
        <v>6</v>
      </c>
      <c r="D197">
        <v>0.69305637976282897</v>
      </c>
      <c r="E197" s="115">
        <f>('Info 3'!I$10-'RXN 3'!D197)/'Info 3'!I$10</f>
        <v>0.58074881657161392</v>
      </c>
      <c r="F197" s="107">
        <f t="shared" si="3"/>
        <v>0.58074881657161392</v>
      </c>
      <c r="G197" s="115"/>
      <c r="H197" s="115"/>
      <c r="I197" s="115"/>
      <c r="J197" s="115"/>
      <c r="K197" s="115"/>
    </row>
    <row r="198" spans="1:11" x14ac:dyDescent="0.25">
      <c r="A198" t="s">
        <v>698</v>
      </c>
      <c r="B198" t="s">
        <v>85</v>
      </c>
      <c r="C198" t="s">
        <v>6</v>
      </c>
      <c r="D198">
        <v>0.68041258880569999</v>
      </c>
      <c r="E198" s="115">
        <f>('Info 3'!I$10-'RXN 3'!D198)/'Info 3'!I$10</f>
        <v>0.5883974357555416</v>
      </c>
      <c r="F198" s="107">
        <f t="shared" si="3"/>
        <v>0.5883974357555416</v>
      </c>
      <c r="G198" s="115"/>
      <c r="H198" s="115"/>
      <c r="I198" s="115"/>
      <c r="J198" s="115"/>
      <c r="K198" s="115"/>
    </row>
    <row r="199" spans="1:11" x14ac:dyDescent="0.25">
      <c r="A199" t="s">
        <v>699</v>
      </c>
      <c r="B199" t="s">
        <v>85</v>
      </c>
      <c r="C199" t="s">
        <v>6</v>
      </c>
      <c r="D199">
        <v>0.18956367967810001</v>
      </c>
      <c r="E199" s="115">
        <f>('Info 3'!I$10-'RXN 3'!D199)/'Info 3'!I$10</f>
        <v>0.88532708252786019</v>
      </c>
      <c r="F199" s="107">
        <f t="shared" si="3"/>
        <v>0.88532708252786019</v>
      </c>
      <c r="G199" s="115">
        <v>300</v>
      </c>
      <c r="H199" s="115"/>
      <c r="I199" s="115">
        <f>AVERAGE(E199:E201)</f>
        <v>0.89614607073442665</v>
      </c>
      <c r="J199" s="107">
        <f>I199</f>
        <v>0.89614607073442665</v>
      </c>
      <c r="K199" s="115">
        <f>_xlfn.STDEV.P(F199:F201)</f>
        <v>7.8919634764106142E-3</v>
      </c>
    </row>
    <row r="200" spans="1:11" x14ac:dyDescent="0.25">
      <c r="A200" t="s">
        <v>700</v>
      </c>
      <c r="B200" t="s">
        <v>85</v>
      </c>
      <c r="C200" t="s">
        <v>6</v>
      </c>
      <c r="D200">
        <v>0.16666139607608399</v>
      </c>
      <c r="E200" s="115">
        <f>('Info 3'!I$10-'RXN 3'!D200)/'Info 3'!I$10</f>
        <v>0.89918138036527928</v>
      </c>
      <c r="F200" s="107">
        <f t="shared" si="3"/>
        <v>0.89918138036527928</v>
      </c>
      <c r="G200" s="115"/>
      <c r="H200" s="115"/>
      <c r="I200" s="115"/>
      <c r="J200" s="115"/>
      <c r="K200" s="115"/>
    </row>
    <row r="201" spans="1:11" x14ac:dyDescent="0.25">
      <c r="A201" t="s">
        <v>701</v>
      </c>
      <c r="B201" t="s">
        <v>85</v>
      </c>
      <c r="C201" t="s">
        <v>6</v>
      </c>
      <c r="D201">
        <v>0.158811955166239</v>
      </c>
      <c r="E201" s="115">
        <f>('Info 3'!I$10-'RXN 3'!D201)/'Info 3'!I$10</f>
        <v>0.90392974931014047</v>
      </c>
      <c r="F201" s="107">
        <f t="shared" si="3"/>
        <v>0.90392974931014047</v>
      </c>
      <c r="G201" s="115"/>
      <c r="H201" s="115"/>
      <c r="I201" s="115"/>
      <c r="J201" s="115"/>
      <c r="K201" s="115"/>
    </row>
    <row r="202" spans="1:11" x14ac:dyDescent="0.25">
      <c r="A202" t="s">
        <v>702</v>
      </c>
      <c r="B202" t="s">
        <v>85</v>
      </c>
      <c r="C202" t="s">
        <v>6</v>
      </c>
      <c r="D202">
        <v>0.22118339653566699</v>
      </c>
      <c r="E202" s="115">
        <f>('Info 3'!I$10-'RXN 3'!D202)/'Info 3'!I$10</f>
        <v>0.86619934039995117</v>
      </c>
      <c r="F202" s="107">
        <f t="shared" si="3"/>
        <v>0.86619934039995117</v>
      </c>
      <c r="G202" s="115">
        <v>300</v>
      </c>
      <c r="H202" s="115" t="s">
        <v>1538</v>
      </c>
      <c r="I202" s="156">
        <f>AVERAGE(F202:F204)</f>
        <v>0.87776089593700102</v>
      </c>
      <c r="J202" s="156">
        <f>I202</f>
        <v>0.87776089593700102</v>
      </c>
      <c r="K202" s="115">
        <f>_xlfn.STDEV.P(F202:F204)</f>
        <v>1.0999284069744842E-2</v>
      </c>
    </row>
    <row r="203" spans="1:11" x14ac:dyDescent="0.25">
      <c r="A203" t="s">
        <v>703</v>
      </c>
      <c r="B203" t="s">
        <v>85</v>
      </c>
      <c r="C203" t="s">
        <v>6</v>
      </c>
      <c r="D203">
        <v>0.207413415432949</v>
      </c>
      <c r="E203" s="115">
        <f>('Info 3'!I$10-'RXN 3'!D203)/'Info 3'!I$10</f>
        <v>0.87452922674350764</v>
      </c>
      <c r="F203" s="107">
        <f t="shared" si="3"/>
        <v>0.87452922674350764</v>
      </c>
      <c r="G203" s="115"/>
      <c r="H203" s="115"/>
      <c r="I203" s="115"/>
      <c r="J203" s="115"/>
      <c r="K203" s="115"/>
    </row>
    <row r="204" spans="1:11" x14ac:dyDescent="0.25">
      <c r="A204" t="s">
        <v>704</v>
      </c>
      <c r="B204" t="s">
        <v>85</v>
      </c>
      <c r="C204" t="s">
        <v>6</v>
      </c>
      <c r="D204">
        <v>0.17761679655057</v>
      </c>
      <c r="E204" s="115">
        <f>('Info 3'!I$10-'RXN 3'!D204)/'Info 3'!I$10</f>
        <v>0.89255412066754458</v>
      </c>
      <c r="F204" s="107">
        <f t="shared" si="3"/>
        <v>0.89255412066754458</v>
      </c>
      <c r="G204" s="115"/>
      <c r="H204" s="115"/>
      <c r="I204" s="115"/>
      <c r="J204" s="115"/>
      <c r="K204" s="115"/>
    </row>
    <row r="205" spans="1:11" x14ac:dyDescent="0.25">
      <c r="A205" t="s">
        <v>705</v>
      </c>
      <c r="B205" t="s">
        <v>85</v>
      </c>
      <c r="C205" t="s">
        <v>6</v>
      </c>
      <c r="D205" s="2">
        <v>0</v>
      </c>
      <c r="E205" s="115">
        <f>('Info 3'!I$10-'RXN 3'!D205)/'Info 3'!I$10</f>
        <v>1</v>
      </c>
      <c r="F205" s="107">
        <f t="shared" si="3"/>
        <v>1</v>
      </c>
      <c r="G205" s="115">
        <v>350</v>
      </c>
      <c r="H205" s="115"/>
      <c r="I205" s="156">
        <f>AVERAGE(F205:F207)</f>
        <v>1</v>
      </c>
      <c r="J205" s="156">
        <f>I205</f>
        <v>1</v>
      </c>
      <c r="K205" s="115">
        <f>_xlfn.STDEV.P(F205:F207)</f>
        <v>0</v>
      </c>
    </row>
    <row r="206" spans="1:11" x14ac:dyDescent="0.25">
      <c r="A206" t="s">
        <v>706</v>
      </c>
      <c r="B206" t="s">
        <v>85</v>
      </c>
      <c r="C206" t="s">
        <v>6</v>
      </c>
      <c r="D206" s="2">
        <v>0</v>
      </c>
      <c r="E206" s="115">
        <f>('Info 3'!I$10-'RXN 3'!D206)/'Info 3'!I$10</f>
        <v>1</v>
      </c>
      <c r="F206" s="107">
        <f t="shared" si="3"/>
        <v>1</v>
      </c>
      <c r="G206" s="115"/>
      <c r="H206" s="115"/>
      <c r="I206" s="115"/>
      <c r="J206" s="115"/>
      <c r="K206" s="115"/>
    </row>
    <row r="207" spans="1:11" x14ac:dyDescent="0.25">
      <c r="A207" t="s">
        <v>707</v>
      </c>
      <c r="B207" t="s">
        <v>85</v>
      </c>
      <c r="C207" t="s">
        <v>6</v>
      </c>
      <c r="D207" s="2">
        <v>0</v>
      </c>
      <c r="E207" s="115">
        <f>('Info 3'!I$10-'RXN 3'!D207)/'Info 3'!I$10</f>
        <v>1</v>
      </c>
      <c r="F207" s="107">
        <f t="shared" si="3"/>
        <v>1</v>
      </c>
      <c r="G207" s="115"/>
      <c r="H207" s="115"/>
      <c r="I207" s="115"/>
      <c r="J207" s="115"/>
      <c r="K207" s="115"/>
    </row>
    <row r="208" spans="1:11" x14ac:dyDescent="0.25">
      <c r="A208" t="s">
        <v>708</v>
      </c>
      <c r="B208" t="s">
        <v>85</v>
      </c>
      <c r="C208" t="s">
        <v>6</v>
      </c>
      <c r="D208" s="2">
        <v>0</v>
      </c>
      <c r="E208" s="115">
        <f>('Info 3'!I$10-'RXN 3'!D208)/'Info 3'!I$10</f>
        <v>1</v>
      </c>
      <c r="F208" s="107">
        <f t="shared" si="3"/>
        <v>1</v>
      </c>
      <c r="G208" s="115">
        <v>350</v>
      </c>
      <c r="H208" s="115" t="s">
        <v>1538</v>
      </c>
      <c r="I208" s="156">
        <f>AVERAGE(F208:F210)</f>
        <v>1</v>
      </c>
      <c r="J208" s="156">
        <f>I208</f>
        <v>1</v>
      </c>
      <c r="K208" s="115">
        <f>_xlfn.STDEV.P(F208:F210)</f>
        <v>0</v>
      </c>
    </row>
    <row r="209" spans="1:11" x14ac:dyDescent="0.25">
      <c r="A209" t="s">
        <v>709</v>
      </c>
      <c r="B209" t="s">
        <v>85</v>
      </c>
      <c r="C209" t="s">
        <v>6</v>
      </c>
      <c r="D209" s="2">
        <v>0</v>
      </c>
      <c r="E209" s="115">
        <f>('Info 3'!I$10-'RXN 3'!D209)/'Info 3'!I$10</f>
        <v>1</v>
      </c>
      <c r="F209" s="107">
        <f t="shared" si="3"/>
        <v>1</v>
      </c>
      <c r="G209" s="115"/>
      <c r="H209" s="115"/>
      <c r="I209" s="115"/>
      <c r="J209" s="115"/>
      <c r="K209" s="115"/>
    </row>
    <row r="210" spans="1:11" x14ac:dyDescent="0.25">
      <c r="A210" t="s">
        <v>710</v>
      </c>
      <c r="B210" t="s">
        <v>85</v>
      </c>
      <c r="C210" t="s">
        <v>6</v>
      </c>
      <c r="D210" s="2">
        <v>0</v>
      </c>
      <c r="E210" s="115">
        <f>('Info 3'!I$10-'RXN 3'!D210)/'Info 3'!I$10</f>
        <v>1</v>
      </c>
      <c r="F210" s="107">
        <f t="shared" si="3"/>
        <v>1</v>
      </c>
      <c r="G210" s="115"/>
      <c r="H210" s="115"/>
      <c r="I210" s="115"/>
      <c r="J210" s="115"/>
      <c r="K210" s="115"/>
    </row>
    <row r="211" spans="1:11" x14ac:dyDescent="0.25">
      <c r="A211" t="s">
        <v>711</v>
      </c>
      <c r="B211" t="s">
        <v>85</v>
      </c>
      <c r="C211" t="s">
        <v>6</v>
      </c>
      <c r="D211" s="2">
        <v>0</v>
      </c>
      <c r="E211" s="115">
        <f>('Info 3'!I$10-'RXN 3'!D211)/'Info 3'!I$10</f>
        <v>1</v>
      </c>
      <c r="F211" s="107">
        <f t="shared" si="3"/>
        <v>1</v>
      </c>
      <c r="G211" s="115">
        <v>400</v>
      </c>
      <c r="H211" s="115"/>
      <c r="I211" s="156">
        <f>AVERAGE(F211:F213)</f>
        <v>1</v>
      </c>
      <c r="J211" s="156">
        <f>I211</f>
        <v>1</v>
      </c>
      <c r="K211" s="115">
        <f>_xlfn.STDEV.P(F211:F213)</f>
        <v>0</v>
      </c>
    </row>
    <row r="212" spans="1:11" x14ac:dyDescent="0.25">
      <c r="A212" t="s">
        <v>712</v>
      </c>
      <c r="B212" t="s">
        <v>85</v>
      </c>
      <c r="C212" t="s">
        <v>6</v>
      </c>
      <c r="D212" s="2">
        <v>0</v>
      </c>
      <c r="E212" s="115">
        <f>('Info 3'!I$10-'RXN 3'!D212)/'Info 3'!I$10</f>
        <v>1</v>
      </c>
      <c r="F212" s="107">
        <f t="shared" si="3"/>
        <v>1</v>
      </c>
      <c r="G212" s="115"/>
      <c r="H212" s="115"/>
      <c r="I212" s="115"/>
      <c r="J212" s="115"/>
      <c r="K212" s="115"/>
    </row>
    <row r="213" spans="1:11" x14ac:dyDescent="0.25">
      <c r="A213" t="s">
        <v>713</v>
      </c>
      <c r="B213" t="s">
        <v>85</v>
      </c>
      <c r="C213" t="s">
        <v>6</v>
      </c>
      <c r="D213" s="2">
        <v>0</v>
      </c>
      <c r="E213" s="115">
        <f>('Info 3'!I$10-'RXN 3'!D213)/'Info 3'!I$10</f>
        <v>1</v>
      </c>
      <c r="F213" s="107">
        <f t="shared" si="3"/>
        <v>1</v>
      </c>
      <c r="G213" s="115"/>
      <c r="H213" s="115"/>
      <c r="I213" s="115"/>
      <c r="J213" s="115"/>
      <c r="K213" s="115"/>
    </row>
    <row r="214" spans="1:11" x14ac:dyDescent="0.25">
      <c r="A214" t="s">
        <v>714</v>
      </c>
      <c r="B214" t="s">
        <v>85</v>
      </c>
      <c r="C214" t="s">
        <v>6</v>
      </c>
      <c r="D214" s="2">
        <v>0</v>
      </c>
      <c r="E214" s="115">
        <f>('Info 3'!I$10-'RXN 3'!D214)/'Info 3'!I$10</f>
        <v>1</v>
      </c>
      <c r="F214" s="107">
        <f t="shared" si="3"/>
        <v>1</v>
      </c>
      <c r="G214" s="115">
        <v>450</v>
      </c>
      <c r="H214" s="115"/>
      <c r="I214" s="156">
        <f>AVERAGE(F214:F216)</f>
        <v>1</v>
      </c>
      <c r="J214" s="156">
        <f>I214</f>
        <v>1</v>
      </c>
      <c r="K214" s="115">
        <f>_xlfn.STDEV.P(F214:F216)</f>
        <v>0</v>
      </c>
    </row>
    <row r="215" spans="1:11" x14ac:dyDescent="0.25">
      <c r="A215" t="s">
        <v>715</v>
      </c>
      <c r="B215" t="s">
        <v>85</v>
      </c>
      <c r="C215" t="s">
        <v>6</v>
      </c>
      <c r="D215" s="2">
        <v>0</v>
      </c>
      <c r="E215" s="115">
        <f>('Info 3'!I$10-'RXN 3'!D215)/'Info 3'!I$10</f>
        <v>1</v>
      </c>
      <c r="F215" s="107">
        <f t="shared" si="3"/>
        <v>1</v>
      </c>
      <c r="G215" s="115"/>
      <c r="H215" s="115"/>
      <c r="I215" s="115"/>
      <c r="J215" s="115"/>
      <c r="K215" s="115"/>
    </row>
    <row r="216" spans="1:11" x14ac:dyDescent="0.25">
      <c r="A216" t="s">
        <v>716</v>
      </c>
      <c r="B216" t="s">
        <v>85</v>
      </c>
      <c r="C216" t="s">
        <v>6</v>
      </c>
      <c r="D216" s="2">
        <v>0</v>
      </c>
      <c r="E216" s="115">
        <f>('Info 3'!I$10-'RXN 3'!D216)/'Info 3'!I$10</f>
        <v>1</v>
      </c>
      <c r="F216" s="107">
        <f t="shared" si="3"/>
        <v>1</v>
      </c>
      <c r="G216" s="115"/>
      <c r="H216" s="115"/>
      <c r="I216" s="115"/>
      <c r="J216" s="115"/>
      <c r="K216" s="115"/>
    </row>
    <row r="217" spans="1:11" x14ac:dyDescent="0.25">
      <c r="A217" t="s">
        <v>0</v>
      </c>
      <c r="B217" t="s">
        <v>1</v>
      </c>
      <c r="C217" t="s">
        <v>2</v>
      </c>
      <c r="D217" t="s">
        <v>3</v>
      </c>
      <c r="F217" s="107"/>
    </row>
    <row r="218" spans="1:11" x14ac:dyDescent="0.25">
      <c r="A218" t="s">
        <v>780</v>
      </c>
      <c r="B218" t="s">
        <v>781</v>
      </c>
      <c r="C218" t="s">
        <v>6</v>
      </c>
      <c r="D218">
        <v>0.61529398965416005</v>
      </c>
      <c r="E218" s="115">
        <f>('Info 3'!I$12-'RXN 3'!D218)/'Info 3'!I$12</f>
        <v>0.4134197298630341</v>
      </c>
      <c r="F218" s="107">
        <f t="shared" si="3"/>
        <v>0.4134197298630341</v>
      </c>
      <c r="G218" s="115">
        <v>250</v>
      </c>
      <c r="H218" s="115" t="s">
        <v>1538</v>
      </c>
      <c r="I218" s="115">
        <f>AVERAGE(E218:E222)</f>
        <v>0.46085070970201497</v>
      </c>
      <c r="J218" s="107">
        <f>I218</f>
        <v>0.46085070970201497</v>
      </c>
      <c r="K218" s="115">
        <f>_xlfn.STDEV.P(F218:F222)</f>
        <v>4.1253014726274524E-2</v>
      </c>
    </row>
    <row r="219" spans="1:11" x14ac:dyDescent="0.25">
      <c r="A219" t="s">
        <v>782</v>
      </c>
      <c r="B219" t="s">
        <v>781</v>
      </c>
      <c r="C219" t="s">
        <v>6</v>
      </c>
      <c r="D219">
        <v>0.61979627792487302</v>
      </c>
      <c r="E219" s="115">
        <f>('Info 3'!I$12-'RXN 3'!D219)/'Info 3'!I$12</f>
        <v>0.40912754837828774</v>
      </c>
      <c r="F219" s="107">
        <f t="shared" si="3"/>
        <v>0.40912754837828774</v>
      </c>
      <c r="G219" s="115"/>
      <c r="H219" s="115"/>
      <c r="I219" s="115"/>
      <c r="J219" s="115"/>
      <c r="K219" s="115"/>
    </row>
    <row r="220" spans="1:11" x14ac:dyDescent="0.25">
      <c r="A220" t="s">
        <v>783</v>
      </c>
      <c r="B220" t="s">
        <v>781</v>
      </c>
      <c r="C220" t="s">
        <v>6</v>
      </c>
      <c r="D220">
        <v>0.54585968909929306</v>
      </c>
      <c r="E220" s="115">
        <f>('Info 3'!I$12-'RXN 3'!D220)/'Info 3'!I$12</f>
        <v>0.47961376305867398</v>
      </c>
      <c r="F220" s="107">
        <f t="shared" si="3"/>
        <v>0.47961376305867398</v>
      </c>
      <c r="G220" s="115"/>
      <c r="H220" s="115"/>
      <c r="I220" s="115"/>
      <c r="J220" s="115"/>
      <c r="K220" s="115"/>
    </row>
    <row r="221" spans="1:11" x14ac:dyDescent="0.25">
      <c r="A221" t="s">
        <v>784</v>
      </c>
      <c r="B221" t="s">
        <v>781</v>
      </c>
      <c r="C221" t="s">
        <v>6</v>
      </c>
      <c r="D221">
        <v>0.52277676619292401</v>
      </c>
      <c r="E221" s="115">
        <f>('Info 3'!I$12-'RXN 3'!D221)/'Info 3'!I$12</f>
        <v>0.50161948289607916</v>
      </c>
      <c r="F221" s="107">
        <f t="shared" si="3"/>
        <v>0.50161948289607916</v>
      </c>
      <c r="G221" s="115"/>
      <c r="H221" s="115"/>
      <c r="I221" s="115"/>
      <c r="J221" s="115"/>
      <c r="K221" s="115"/>
    </row>
    <row r="222" spans="1:11" x14ac:dyDescent="0.25">
      <c r="A222" t="s">
        <v>785</v>
      </c>
      <c r="B222" t="s">
        <v>781</v>
      </c>
      <c r="C222" t="s">
        <v>6</v>
      </c>
      <c r="D222">
        <v>0.52397934512517497</v>
      </c>
      <c r="E222" s="115">
        <f>('Info 3'!I$12-'RXN 3'!D222)/'Info 3'!I$12</f>
        <v>0.50047302431399987</v>
      </c>
      <c r="F222" s="107">
        <f t="shared" si="3"/>
        <v>0.50047302431399987</v>
      </c>
      <c r="G222" s="115"/>
      <c r="H222" s="115"/>
      <c r="I222" s="115"/>
      <c r="J222" s="115"/>
      <c r="K222" s="115"/>
    </row>
    <row r="223" spans="1:11" x14ac:dyDescent="0.25">
      <c r="A223" t="s">
        <v>786</v>
      </c>
      <c r="B223" t="s">
        <v>781</v>
      </c>
      <c r="C223" t="s">
        <v>6</v>
      </c>
      <c r="D223">
        <v>0.48102547821277297</v>
      </c>
      <c r="E223" s="115">
        <f>('Info 3'!I$12-'RXN 3'!D223)/'Info 3'!I$12</f>
        <v>0.54142237743715649</v>
      </c>
      <c r="F223" s="107">
        <f t="shared" si="3"/>
        <v>0.54142237743715649</v>
      </c>
      <c r="G223" s="115">
        <v>250</v>
      </c>
      <c r="H223" s="115"/>
      <c r="I223" s="115">
        <f>AVERAGE(E223:E225)</f>
        <v>0.55077366005092154</v>
      </c>
      <c r="J223" s="107">
        <f>I223</f>
        <v>0.55077366005092154</v>
      </c>
      <c r="K223" s="115">
        <f>_xlfn.STDEV.P(F223:F225)</f>
        <v>1.3303071091272612E-2</v>
      </c>
    </row>
    <row r="224" spans="1:11" x14ac:dyDescent="0.25">
      <c r="A224" t="s">
        <v>787</v>
      </c>
      <c r="B224" t="s">
        <v>781</v>
      </c>
      <c r="C224" t="s">
        <v>6</v>
      </c>
      <c r="D224">
        <v>0.48114160732086297</v>
      </c>
      <c r="E224" s="115">
        <f>('Info 3'!I$12-'RXN 3'!D224)/'Info 3'!I$12</f>
        <v>0.54131166768744399</v>
      </c>
      <c r="F224" s="107">
        <f t="shared" si="3"/>
        <v>0.54131166768744399</v>
      </c>
      <c r="G224" s="115"/>
      <c r="H224" s="115"/>
      <c r="I224" s="115"/>
      <c r="J224" s="115"/>
      <c r="K224" s="115"/>
    </row>
    <row r="225" spans="1:11" x14ac:dyDescent="0.25">
      <c r="A225" t="s">
        <v>788</v>
      </c>
      <c r="B225" t="s">
        <v>781</v>
      </c>
      <c r="C225" t="s">
        <v>6</v>
      </c>
      <c r="D225">
        <v>0.45148223598444298</v>
      </c>
      <c r="E225" s="115">
        <f>('Info 3'!I$12-'RXN 3'!D225)/'Info 3'!I$12</f>
        <v>0.56958693502816427</v>
      </c>
      <c r="F225" s="107">
        <f t="shared" si="3"/>
        <v>0.56958693502816427</v>
      </c>
      <c r="G225" s="115"/>
      <c r="H225" s="115"/>
      <c r="I225" s="115"/>
      <c r="J225" s="115"/>
      <c r="K225" s="115"/>
    </row>
    <row r="226" spans="1:11" x14ac:dyDescent="0.25">
      <c r="A226" t="s">
        <v>789</v>
      </c>
      <c r="B226" t="s">
        <v>781</v>
      </c>
      <c r="C226" t="s">
        <v>6</v>
      </c>
      <c r="D226" s="2">
        <v>5.6132321860663102E-2</v>
      </c>
      <c r="E226" s="115">
        <f>('Info 3'!I$12-'RXN 3'!D226)/'Info 3'!I$12</f>
        <v>0.94648718649283448</v>
      </c>
      <c r="F226" s="107">
        <f t="shared" si="3"/>
        <v>0.94648718649283448</v>
      </c>
      <c r="G226" s="115">
        <v>300</v>
      </c>
      <c r="H226" s="115"/>
      <c r="I226" s="115">
        <f>AVERAGE(E226:E228)</f>
        <v>0.96787178366695648</v>
      </c>
      <c r="J226" s="107">
        <f>I226</f>
        <v>0.96787178366695648</v>
      </c>
      <c r="K226" s="115">
        <f>_xlfn.STDEV.P(F226:F228)</f>
        <v>1.6096514336569809E-2</v>
      </c>
    </row>
    <row r="227" spans="1:11" x14ac:dyDescent="0.25">
      <c r="A227" t="s">
        <v>790</v>
      </c>
      <c r="B227" t="s">
        <v>781</v>
      </c>
      <c r="C227" t="s">
        <v>6</v>
      </c>
      <c r="D227" s="2">
        <v>1.53963900954636E-2</v>
      </c>
      <c r="E227" s="115">
        <f>('Info 3'!I$12-'RXN 3'!D227)/'Info 3'!I$12</f>
        <v>0.98532210810899135</v>
      </c>
      <c r="F227" s="107">
        <f t="shared" si="3"/>
        <v>0.98532210810899135</v>
      </c>
      <c r="G227" s="115"/>
      <c r="H227" s="115"/>
      <c r="I227" s="115"/>
      <c r="J227" s="115"/>
      <c r="K227" s="115"/>
    </row>
    <row r="228" spans="1:11" x14ac:dyDescent="0.25">
      <c r="A228" t="s">
        <v>791</v>
      </c>
      <c r="B228" t="s">
        <v>781</v>
      </c>
      <c r="C228" t="s">
        <v>6</v>
      </c>
      <c r="D228" s="2">
        <v>2.95740667142897E-2</v>
      </c>
      <c r="E228" s="115">
        <f>('Info 3'!I$12-'RXN 3'!D228)/'Info 3'!I$12</f>
        <v>0.97180605639904383</v>
      </c>
      <c r="F228" s="107">
        <f t="shared" si="3"/>
        <v>0.97180605639904383</v>
      </c>
      <c r="G228" s="115"/>
      <c r="H228" s="115"/>
      <c r="I228" s="115"/>
      <c r="J228" s="115"/>
      <c r="K228" s="115"/>
    </row>
    <row r="229" spans="1:11" x14ac:dyDescent="0.25">
      <c r="A229" t="s">
        <v>792</v>
      </c>
      <c r="B229" t="s">
        <v>781</v>
      </c>
      <c r="C229" t="s">
        <v>6</v>
      </c>
      <c r="D229" s="2">
        <v>3.1533243867079598E-2</v>
      </c>
      <c r="E229" s="115">
        <f>('Info 3'!I$12-'RXN 3'!D229)/'Info 3'!I$12</f>
        <v>0.96993830751338406</v>
      </c>
      <c r="F229" s="107">
        <f t="shared" si="3"/>
        <v>0.96993830751338406</v>
      </c>
      <c r="G229" s="115">
        <v>300</v>
      </c>
      <c r="H229" s="115" t="s">
        <v>1538</v>
      </c>
      <c r="I229" s="156">
        <f>AVERAGE(F229:F231)</f>
        <v>0.96583820416278776</v>
      </c>
      <c r="J229" s="156">
        <f>I229</f>
        <v>0.96583820416278776</v>
      </c>
      <c r="K229" s="115">
        <f>_xlfn.STDEV.P(F229:F231)</f>
        <v>2.9772107631486711E-3</v>
      </c>
    </row>
    <row r="230" spans="1:11" x14ac:dyDescent="0.25">
      <c r="A230" t="s">
        <v>793</v>
      </c>
      <c r="B230" t="s">
        <v>781</v>
      </c>
      <c r="C230" t="s">
        <v>6</v>
      </c>
      <c r="D230" s="2">
        <v>3.7114685692288298E-2</v>
      </c>
      <c r="E230" s="115">
        <f>('Info 3'!I$12-'RXN 3'!D230)/'Info 3'!I$12</f>
        <v>0.96461733297335173</v>
      </c>
      <c r="F230" s="107">
        <f t="shared" si="3"/>
        <v>0.96461733297335173</v>
      </c>
      <c r="G230" s="115"/>
      <c r="H230" s="115"/>
      <c r="I230" s="115"/>
      <c r="J230" s="115"/>
      <c r="K230" s="115"/>
    </row>
    <row r="231" spans="1:11" x14ac:dyDescent="0.25">
      <c r="A231" t="s">
        <v>794</v>
      </c>
      <c r="B231" t="s">
        <v>781</v>
      </c>
      <c r="C231" t="s">
        <v>6</v>
      </c>
      <c r="D231" s="2">
        <v>3.8854225173117797E-2</v>
      </c>
      <c r="E231" s="115">
        <f>('Info 3'!I$12-'RXN 3'!D231)/'Info 3'!I$12</f>
        <v>0.96295897200162761</v>
      </c>
      <c r="F231" s="107">
        <f t="shared" si="3"/>
        <v>0.96295897200162761</v>
      </c>
      <c r="G231" s="115"/>
      <c r="H231" s="115"/>
      <c r="I231" s="115"/>
      <c r="J231" s="115"/>
      <c r="K231" s="115"/>
    </row>
    <row r="232" spans="1:11" x14ac:dyDescent="0.25">
      <c r="A232" t="s">
        <v>795</v>
      </c>
      <c r="B232" t="s">
        <v>781</v>
      </c>
      <c r="C232" t="s">
        <v>6</v>
      </c>
      <c r="D232" s="2">
        <v>0</v>
      </c>
      <c r="E232" s="115">
        <f>('Info 3'!I$12-'RXN 3'!D232)/'Info 3'!I$12</f>
        <v>1</v>
      </c>
      <c r="F232" s="107">
        <f t="shared" si="3"/>
        <v>1</v>
      </c>
      <c r="G232" s="115">
        <v>350</v>
      </c>
      <c r="H232" s="115"/>
      <c r="I232" s="156">
        <f>AVERAGE(F232:F234)</f>
        <v>1</v>
      </c>
      <c r="J232" s="156">
        <f>I232</f>
        <v>1</v>
      </c>
      <c r="K232" s="115">
        <f>_xlfn.STDEV.P(F232:F234)</f>
        <v>0</v>
      </c>
    </row>
    <row r="233" spans="1:11" x14ac:dyDescent="0.25">
      <c r="A233" t="s">
        <v>796</v>
      </c>
      <c r="B233" t="s">
        <v>781</v>
      </c>
      <c r="C233" t="s">
        <v>6</v>
      </c>
      <c r="D233" s="2">
        <v>0</v>
      </c>
      <c r="E233" s="115">
        <f>('Info 3'!I$12-'RXN 3'!D233)/'Info 3'!I$12</f>
        <v>1</v>
      </c>
      <c r="F233" s="107">
        <f t="shared" si="3"/>
        <v>1</v>
      </c>
      <c r="G233" s="115"/>
      <c r="H233" s="115"/>
      <c r="I233" s="115"/>
      <c r="J233" s="115"/>
      <c r="K233" s="115"/>
    </row>
    <row r="234" spans="1:11" x14ac:dyDescent="0.25">
      <c r="A234" t="s">
        <v>797</v>
      </c>
      <c r="B234" t="s">
        <v>781</v>
      </c>
      <c r="C234" t="s">
        <v>6</v>
      </c>
      <c r="D234" s="2">
        <v>0</v>
      </c>
      <c r="E234" s="115">
        <f>('Info 3'!I$12-'RXN 3'!D234)/'Info 3'!I$12</f>
        <v>1</v>
      </c>
      <c r="F234" s="107">
        <f t="shared" si="3"/>
        <v>1</v>
      </c>
      <c r="G234" s="115"/>
      <c r="H234" s="115"/>
      <c r="I234" s="115"/>
      <c r="J234" s="115"/>
      <c r="K234" s="115"/>
    </row>
    <row r="235" spans="1:11" x14ac:dyDescent="0.25">
      <c r="A235" t="s">
        <v>798</v>
      </c>
      <c r="B235" t="s">
        <v>781</v>
      </c>
      <c r="C235" t="s">
        <v>6</v>
      </c>
      <c r="D235" s="2">
        <v>0</v>
      </c>
      <c r="E235" s="115">
        <f>('Info 3'!I$12-'RXN 3'!D235)/'Info 3'!I$12</f>
        <v>1</v>
      </c>
      <c r="F235" s="107">
        <f t="shared" si="3"/>
        <v>1</v>
      </c>
      <c r="G235" s="115">
        <v>350</v>
      </c>
      <c r="H235" s="115" t="s">
        <v>1538</v>
      </c>
      <c r="I235" s="156">
        <f>AVERAGE(F235:F237)</f>
        <v>1</v>
      </c>
      <c r="J235" s="156">
        <f>I235</f>
        <v>1</v>
      </c>
      <c r="K235" s="115">
        <f>_xlfn.STDEV.P(F235:F237)</f>
        <v>0</v>
      </c>
    </row>
    <row r="236" spans="1:11" x14ac:dyDescent="0.25">
      <c r="A236" t="s">
        <v>799</v>
      </c>
      <c r="B236" t="s">
        <v>781</v>
      </c>
      <c r="C236" t="s">
        <v>6</v>
      </c>
      <c r="D236">
        <v>0</v>
      </c>
      <c r="E236" s="115">
        <f>('Info 3'!I$12-'RXN 3'!D236)/'Info 3'!I$12</f>
        <v>1</v>
      </c>
      <c r="F236" s="107">
        <f t="shared" si="3"/>
        <v>1</v>
      </c>
      <c r="G236" s="115"/>
      <c r="H236" s="115"/>
      <c r="I236" s="115"/>
      <c r="J236" s="115"/>
      <c r="K236" s="115"/>
    </row>
    <row r="237" spans="1:11" x14ac:dyDescent="0.25">
      <c r="A237" t="s">
        <v>800</v>
      </c>
      <c r="B237" t="s">
        <v>781</v>
      </c>
      <c r="C237" t="s">
        <v>6</v>
      </c>
      <c r="D237" s="2">
        <v>0</v>
      </c>
      <c r="E237" s="115">
        <f>('Info 3'!I$12-'RXN 3'!D237)/'Info 3'!I$12</f>
        <v>1</v>
      </c>
      <c r="F237" s="107">
        <f t="shared" si="3"/>
        <v>1</v>
      </c>
      <c r="G237" s="115"/>
      <c r="H237" s="115"/>
      <c r="I237" s="115"/>
      <c r="J237" s="115"/>
      <c r="K237" s="115"/>
    </row>
    <row r="238" spans="1:11" x14ac:dyDescent="0.25">
      <c r="A238" t="s">
        <v>801</v>
      </c>
      <c r="B238" t="s">
        <v>781</v>
      </c>
      <c r="C238" t="s">
        <v>6</v>
      </c>
      <c r="D238" s="2">
        <v>0</v>
      </c>
      <c r="E238" s="115">
        <f>('Info 3'!I$12-'RXN 3'!D238)/'Info 3'!I$12</f>
        <v>1</v>
      </c>
      <c r="F238" s="107">
        <f t="shared" si="3"/>
        <v>1</v>
      </c>
      <c r="G238" s="115">
        <v>400</v>
      </c>
      <c r="H238" s="115"/>
      <c r="I238" s="156">
        <f>AVERAGE(F238:F240)</f>
        <v>1</v>
      </c>
      <c r="J238" s="156">
        <f>I238</f>
        <v>1</v>
      </c>
      <c r="K238" s="115">
        <f>_xlfn.STDEV.P(F238:F240)</f>
        <v>0</v>
      </c>
    </row>
    <row r="239" spans="1:11" x14ac:dyDescent="0.25">
      <c r="A239" t="s">
        <v>802</v>
      </c>
      <c r="B239" t="s">
        <v>781</v>
      </c>
      <c r="C239" t="s">
        <v>6</v>
      </c>
      <c r="D239" s="2">
        <v>0</v>
      </c>
      <c r="E239" s="115">
        <f>('Info 3'!I$12-'RXN 3'!D239)/'Info 3'!I$12</f>
        <v>1</v>
      </c>
      <c r="F239" s="107">
        <f t="shared" si="3"/>
        <v>1</v>
      </c>
      <c r="G239" s="115"/>
      <c r="H239" s="115"/>
      <c r="I239" s="115"/>
      <c r="J239" s="115"/>
      <c r="K239" s="115"/>
    </row>
    <row r="240" spans="1:11" x14ac:dyDescent="0.25">
      <c r="A240" t="s">
        <v>803</v>
      </c>
      <c r="B240" t="s">
        <v>781</v>
      </c>
      <c r="C240" t="s">
        <v>6</v>
      </c>
      <c r="D240" s="2">
        <v>0</v>
      </c>
      <c r="E240" s="115">
        <f>('Info 3'!I$12-'RXN 3'!D240)/'Info 3'!I$12</f>
        <v>1</v>
      </c>
      <c r="F240" s="107">
        <f t="shared" si="3"/>
        <v>1</v>
      </c>
      <c r="G240" s="115"/>
      <c r="H240" s="115"/>
      <c r="I240" s="115"/>
      <c r="J240" s="115"/>
      <c r="K240" s="115"/>
    </row>
    <row r="241" spans="1:11" x14ac:dyDescent="0.25">
      <c r="A241" t="s">
        <v>804</v>
      </c>
      <c r="B241" t="s">
        <v>781</v>
      </c>
      <c r="C241" t="s">
        <v>6</v>
      </c>
      <c r="D241" s="2">
        <v>0</v>
      </c>
      <c r="E241" s="115">
        <f>('Info 3'!I$12-'RXN 3'!D241)/'Info 3'!I$12</f>
        <v>1</v>
      </c>
      <c r="F241" s="107">
        <f t="shared" si="3"/>
        <v>1</v>
      </c>
      <c r="G241" s="115">
        <v>450</v>
      </c>
      <c r="H241" s="115"/>
      <c r="I241" s="156">
        <f>AVERAGE(F241:F243)</f>
        <v>1</v>
      </c>
      <c r="J241" s="156">
        <f>I241</f>
        <v>1</v>
      </c>
      <c r="K241" s="115">
        <f>_xlfn.STDEV.P(F241:F243)</f>
        <v>0</v>
      </c>
    </row>
    <row r="242" spans="1:11" x14ac:dyDescent="0.25">
      <c r="A242" t="s">
        <v>805</v>
      </c>
      <c r="B242" t="s">
        <v>781</v>
      </c>
      <c r="C242" t="s">
        <v>6</v>
      </c>
      <c r="D242" s="2">
        <v>0</v>
      </c>
      <c r="E242" s="115">
        <f>('Info 3'!I$12-'RXN 3'!D242)/'Info 3'!I$12</f>
        <v>1</v>
      </c>
      <c r="F242" s="107">
        <f t="shared" si="3"/>
        <v>1</v>
      </c>
      <c r="G242" s="115"/>
      <c r="H242" s="115"/>
      <c r="I242" s="115"/>
      <c r="J242" s="115"/>
      <c r="K242" s="115"/>
    </row>
    <row r="243" spans="1:11" x14ac:dyDescent="0.25">
      <c r="A243" t="s">
        <v>806</v>
      </c>
      <c r="B243" t="s">
        <v>781</v>
      </c>
      <c r="C243" t="s">
        <v>6</v>
      </c>
      <c r="D243" s="2">
        <v>0</v>
      </c>
      <c r="E243" s="115">
        <f>('Info 3'!I$12-'RXN 3'!D243)/'Info 3'!I$12</f>
        <v>1</v>
      </c>
      <c r="F243" s="107">
        <f t="shared" si="3"/>
        <v>1</v>
      </c>
      <c r="G243" s="115"/>
      <c r="H243" s="115"/>
      <c r="I243" s="115"/>
      <c r="J243" s="115"/>
      <c r="K243" s="115"/>
    </row>
    <row r="244" spans="1:11" x14ac:dyDescent="0.25">
      <c r="A244" t="s">
        <v>0</v>
      </c>
      <c r="B244" t="s">
        <v>1</v>
      </c>
      <c r="C244" t="s">
        <v>2</v>
      </c>
      <c r="D244" t="s">
        <v>3</v>
      </c>
      <c r="F244" s="107"/>
    </row>
    <row r="245" spans="1:11" x14ac:dyDescent="0.25">
      <c r="A245" t="s">
        <v>931</v>
      </c>
      <c r="B245" t="s">
        <v>85</v>
      </c>
      <c r="C245" t="s">
        <v>886</v>
      </c>
      <c r="D245">
        <v>0.48290183077238702</v>
      </c>
      <c r="E245" s="115">
        <f>('Info 3'!I$13-'RXN 3'!D245)/'Info 3'!I$13</f>
        <v>0.67715773594352335</v>
      </c>
      <c r="F245" s="107">
        <f t="shared" si="3"/>
        <v>0.67715773594352335</v>
      </c>
      <c r="G245" s="115">
        <v>250</v>
      </c>
      <c r="H245" s="115"/>
      <c r="I245" s="115">
        <f>AVERAGE(E245:E247)</f>
        <v>0.68826970269252497</v>
      </c>
      <c r="J245" s="107">
        <f>I245</f>
        <v>0.68826970269252497</v>
      </c>
      <c r="K245" s="115">
        <f>_xlfn.STDEV.P(F245:F247)</f>
        <v>1.0403978676004445E-2</v>
      </c>
    </row>
    <row r="246" spans="1:11" x14ac:dyDescent="0.25">
      <c r="A246" t="s">
        <v>932</v>
      </c>
      <c r="B246" t="s">
        <v>85</v>
      </c>
      <c r="C246" t="s">
        <v>886</v>
      </c>
      <c r="D246">
        <v>0.47046310296538402</v>
      </c>
      <c r="E246" s="115">
        <f>('Info 3'!I$13-'RXN 3'!D246)/'Info 3'!I$13</f>
        <v>0.68547360221549847</v>
      </c>
      <c r="F246" s="107">
        <f t="shared" si="3"/>
        <v>0.68547360221549847</v>
      </c>
      <c r="G246" s="115"/>
      <c r="H246" s="115"/>
      <c r="I246" s="115"/>
      <c r="J246" s="115"/>
      <c r="K246" s="115"/>
    </row>
    <row r="247" spans="1:11" x14ac:dyDescent="0.25">
      <c r="A247" t="s">
        <v>933</v>
      </c>
      <c r="B247" t="s">
        <v>85</v>
      </c>
      <c r="C247" t="s">
        <v>886</v>
      </c>
      <c r="D247">
        <v>0.44547730010308301</v>
      </c>
      <c r="E247" s="115">
        <f>('Info 3'!I$13-'RXN 3'!D247)/'Info 3'!I$13</f>
        <v>0.70217776991855319</v>
      </c>
      <c r="F247" s="107">
        <f t="shared" si="3"/>
        <v>0.70217776991855319</v>
      </c>
      <c r="G247" s="115"/>
      <c r="H247" s="115"/>
      <c r="I247" s="115"/>
      <c r="J247" s="115"/>
      <c r="K247" s="115"/>
    </row>
    <row r="248" spans="1:11" x14ac:dyDescent="0.25">
      <c r="A248" t="s">
        <v>934</v>
      </c>
      <c r="B248" t="s">
        <v>85</v>
      </c>
      <c r="C248" t="s">
        <v>886</v>
      </c>
      <c r="D248" s="2">
        <v>4.4716237407061502E-2</v>
      </c>
      <c r="E248" s="115">
        <f>('Info 3'!I$13-'RXN 3'!D248)/'Info 3'!I$13</f>
        <v>0.97010512198412613</v>
      </c>
      <c r="F248" s="107">
        <f t="shared" si="3"/>
        <v>0.97010512198412613</v>
      </c>
      <c r="G248" s="115">
        <v>300</v>
      </c>
      <c r="H248" s="115"/>
      <c r="I248" s="115">
        <f>AVERAGE(E248:E250)</f>
        <v>0.97006083014573952</v>
      </c>
      <c r="J248" s="107">
        <f>I248</f>
        <v>0.97006083014573952</v>
      </c>
      <c r="K248" s="115">
        <f>_xlfn.STDEV.P(F248:F250)</f>
        <v>9.3380962717092408E-3</v>
      </c>
    </row>
    <row r="249" spans="1:11" x14ac:dyDescent="0.25">
      <c r="A249" t="s">
        <v>935</v>
      </c>
      <c r="B249" t="s">
        <v>85</v>
      </c>
      <c r="C249" t="s">
        <v>886</v>
      </c>
      <c r="D249" s="2">
        <v>2.77087656518725E-2</v>
      </c>
      <c r="E249" s="115">
        <f>('Info 3'!I$13-'RXN 3'!D249)/'Info 3'!I$13</f>
        <v>0.98147540541945621</v>
      </c>
      <c r="F249" s="107">
        <f t="shared" si="3"/>
        <v>0.98147540541945621</v>
      </c>
      <c r="G249" s="115"/>
      <c r="H249" s="115"/>
      <c r="I249" s="115"/>
      <c r="J249" s="115"/>
      <c r="K249" s="115"/>
    </row>
    <row r="250" spans="1:11" x14ac:dyDescent="0.25">
      <c r="A250" t="s">
        <v>936</v>
      </c>
      <c r="B250" t="s">
        <v>85</v>
      </c>
      <c r="C250" t="s">
        <v>886</v>
      </c>
      <c r="D250" s="2">
        <v>6.1922462041533601E-2</v>
      </c>
      <c r="E250" s="115">
        <f>('Info 3'!I$13-'RXN 3'!D250)/'Info 3'!I$13</f>
        <v>0.95860196303363643</v>
      </c>
      <c r="F250" s="107">
        <f t="shared" si="3"/>
        <v>0.95860196303363643</v>
      </c>
      <c r="G250" s="115"/>
      <c r="H250" s="115"/>
      <c r="I250" s="115"/>
      <c r="J250" s="115"/>
      <c r="K250" s="115"/>
    </row>
    <row r="251" spans="1:11" x14ac:dyDescent="0.25">
      <c r="A251" t="s">
        <v>937</v>
      </c>
      <c r="B251" t="s">
        <v>85</v>
      </c>
      <c r="C251" t="s">
        <v>886</v>
      </c>
      <c r="D251" s="2">
        <v>8.4896968035037698E-2</v>
      </c>
      <c r="E251" s="115">
        <f>('Info 3'!I$13-'RXN 3'!D251)/'Info 3'!I$13</f>
        <v>0.94324244054299167</v>
      </c>
      <c r="F251" s="107">
        <f t="shared" si="3"/>
        <v>0.94324244054299167</v>
      </c>
      <c r="G251" s="115">
        <v>300</v>
      </c>
      <c r="H251" s="115" t="s">
        <v>1538</v>
      </c>
      <c r="I251" s="156">
        <f>AVERAGE(F251:F253)</f>
        <v>0.94492488630539617</v>
      </c>
      <c r="J251" s="156">
        <f>I251</f>
        <v>0.94492488630539617</v>
      </c>
      <c r="K251" s="115">
        <f>_xlfn.STDEV.P(F251:F253)</f>
        <v>1.1986557635942842E-3</v>
      </c>
    </row>
    <row r="252" spans="1:11" x14ac:dyDescent="0.25">
      <c r="A252" t="s">
        <v>938</v>
      </c>
      <c r="B252" t="s">
        <v>85</v>
      </c>
      <c r="C252" t="s">
        <v>886</v>
      </c>
      <c r="D252" s="2">
        <v>8.0853718008206704E-2</v>
      </c>
      <c r="E252" s="115">
        <f>('Info 3'!I$13-'RXN 3'!D252)/'Info 3'!I$13</f>
        <v>0.94594554065491443</v>
      </c>
      <c r="F252" s="107">
        <f t="shared" si="3"/>
        <v>0.94594554065491443</v>
      </c>
      <c r="G252" s="115"/>
      <c r="H252" s="115"/>
      <c r="I252" s="115"/>
      <c r="J252" s="115"/>
      <c r="K252" s="115"/>
    </row>
    <row r="253" spans="1:11" x14ac:dyDescent="0.25">
      <c r="A253" t="s">
        <v>939</v>
      </c>
      <c r="B253" t="s">
        <v>85</v>
      </c>
      <c r="C253" t="s">
        <v>886</v>
      </c>
      <c r="D253" s="2">
        <v>8.1390498933103406E-2</v>
      </c>
      <c r="E253" s="115">
        <f>('Info 3'!I$13-'RXN 3'!D253)/'Info 3'!I$13</f>
        <v>0.94558667771828242</v>
      </c>
      <c r="F253" s="107">
        <f t="shared" si="3"/>
        <v>0.94558667771828242</v>
      </c>
      <c r="G253" s="115"/>
      <c r="H253" s="115"/>
      <c r="I253" s="115"/>
      <c r="J253" s="115"/>
      <c r="K253" s="115"/>
    </row>
    <row r="254" spans="1:11" x14ac:dyDescent="0.25">
      <c r="A254" t="s">
        <v>940</v>
      </c>
      <c r="B254" t="s">
        <v>85</v>
      </c>
      <c r="C254" t="s">
        <v>886</v>
      </c>
      <c r="D254" s="2">
        <v>5.2122980548432202E-2</v>
      </c>
      <c r="E254" s="115">
        <f>('Info 3'!I$13-'RXN 3'!D254)/'Info 3'!I$13</f>
        <v>0.96515337077369856</v>
      </c>
      <c r="F254" s="107">
        <f t="shared" si="3"/>
        <v>0.96515337077369856</v>
      </c>
      <c r="G254" s="115">
        <v>350</v>
      </c>
      <c r="H254" s="115"/>
      <c r="I254" s="156">
        <f>AVERAGE(F254:F256)</f>
        <v>0.9711060352999531</v>
      </c>
      <c r="J254" s="156">
        <f>I254</f>
        <v>0.9711060352999531</v>
      </c>
      <c r="K254" s="115">
        <f>_xlfn.STDEV.P(F254:F256)</f>
        <v>2.001899697661786E-2</v>
      </c>
    </row>
    <row r="255" spans="1:11" x14ac:dyDescent="0.25">
      <c r="A255" t="s">
        <v>941</v>
      </c>
      <c r="B255" t="s">
        <v>85</v>
      </c>
      <c r="C255" t="s">
        <v>886</v>
      </c>
      <c r="D255" s="2">
        <v>2.9131161242471602E-3</v>
      </c>
      <c r="E255" s="115">
        <f>('Info 3'!I$13-'RXN 3'!D255)/'Info 3'!I$13</f>
        <v>0.99805244680164684</v>
      </c>
      <c r="F255" s="107">
        <f t="shared" si="3"/>
        <v>0.99805244680164684</v>
      </c>
      <c r="G255" s="115"/>
      <c r="H255" s="115"/>
      <c r="I255" s="115"/>
      <c r="J255" s="115"/>
      <c r="K255" s="115"/>
    </row>
    <row r="256" spans="1:11" x14ac:dyDescent="0.25">
      <c r="A256" t="s">
        <v>942</v>
      </c>
      <c r="B256" t="s">
        <v>85</v>
      </c>
      <c r="C256" t="s">
        <v>886</v>
      </c>
      <c r="D256" s="2">
        <v>7.4621169478984103E-2</v>
      </c>
      <c r="E256" s="115">
        <f>('Info 3'!I$13-'RXN 3'!D256)/'Info 3'!I$13</f>
        <v>0.95011228832451389</v>
      </c>
      <c r="F256" s="107">
        <f t="shared" si="3"/>
        <v>0.95011228832451389</v>
      </c>
      <c r="G256" s="115"/>
      <c r="H256" s="115"/>
      <c r="I256" s="115"/>
      <c r="J256" s="115"/>
      <c r="K256" s="115"/>
    </row>
    <row r="257" spans="1:11" x14ac:dyDescent="0.25">
      <c r="A257" t="s">
        <v>943</v>
      </c>
      <c r="B257" t="s">
        <v>85</v>
      </c>
      <c r="C257" t="s">
        <v>886</v>
      </c>
      <c r="D257" s="2">
        <v>6.0343241006946498E-2</v>
      </c>
      <c r="E257" s="115">
        <f>('Info 3'!I$13-'RXN 3'!D257)/'Info 3'!I$13</f>
        <v>0.95965774551728589</v>
      </c>
      <c r="F257" s="107">
        <f t="shared" si="3"/>
        <v>0.95965774551728589</v>
      </c>
      <c r="G257" s="115">
        <v>350</v>
      </c>
      <c r="H257" s="115" t="s">
        <v>1538</v>
      </c>
      <c r="I257" s="156">
        <f>AVERAGE(F257:F259)</f>
        <v>0.96648715777228578</v>
      </c>
      <c r="J257" s="156">
        <f>I257</f>
        <v>0.96648715777228578</v>
      </c>
      <c r="K257" s="115">
        <f>_xlfn.STDEV.P(F257:F259)</f>
        <v>7.7240914254484054E-3</v>
      </c>
    </row>
    <row r="258" spans="1:11" x14ac:dyDescent="0.25">
      <c r="A258" t="s">
        <v>944</v>
      </c>
      <c r="B258" t="s">
        <v>85</v>
      </c>
      <c r="C258" t="s">
        <v>886</v>
      </c>
      <c r="D258" s="2">
        <v>3.39765966915005E-2</v>
      </c>
      <c r="E258" s="115">
        <f>('Info 3'!I$13-'RXN 3'!D258)/'Info 3'!I$13</f>
        <v>0.97728506975574503</v>
      </c>
      <c r="F258" s="107">
        <f t="shared" si="3"/>
        <v>0.97728506975574503</v>
      </c>
      <c r="G258" s="115"/>
      <c r="H258" s="115"/>
      <c r="I258" s="115"/>
      <c r="J258" s="115"/>
      <c r="K258" s="115"/>
    </row>
    <row r="259" spans="1:11" x14ac:dyDescent="0.25">
      <c r="A259" t="s">
        <v>945</v>
      </c>
      <c r="B259" t="s">
        <v>85</v>
      </c>
      <c r="C259" t="s">
        <v>886</v>
      </c>
      <c r="D259" s="2">
        <v>5.6063937921324199E-2</v>
      </c>
      <c r="E259" s="115">
        <f>('Info 3'!I$13-'RXN 3'!D259)/'Info 3'!I$13</f>
        <v>0.96251865804382652</v>
      </c>
      <c r="F259" s="107">
        <f t="shared" ref="F259:F322" si="4">E259</f>
        <v>0.96251865804382652</v>
      </c>
      <c r="G259" s="115"/>
      <c r="H259" s="115"/>
      <c r="I259" s="115"/>
      <c r="J259" s="115"/>
      <c r="K259" s="115"/>
    </row>
    <row r="260" spans="1:11" x14ac:dyDescent="0.25">
      <c r="A260" t="s">
        <v>946</v>
      </c>
      <c r="B260" t="s">
        <v>85</v>
      </c>
      <c r="C260" t="s">
        <v>886</v>
      </c>
      <c r="D260" s="2">
        <v>4.9328617349396399E-2</v>
      </c>
      <c r="E260" s="115">
        <f>('Info 3'!I$13-'RXN 3'!D260)/'Info 3'!I$13</f>
        <v>0.96702153213546005</v>
      </c>
      <c r="F260" s="107">
        <f t="shared" si="4"/>
        <v>0.96702153213546005</v>
      </c>
      <c r="G260" s="115">
        <v>400</v>
      </c>
      <c r="H260" s="115"/>
      <c r="I260" s="156">
        <f>AVERAGE(F260:F262)</f>
        <v>0.98136796691148298</v>
      </c>
      <c r="J260" s="156">
        <f>I260</f>
        <v>0.98136796691148298</v>
      </c>
      <c r="K260" s="115">
        <f>_xlfn.STDEV.P(F260:F262)</f>
        <v>1.1285503619341317E-2</v>
      </c>
    </row>
    <row r="261" spans="1:11" x14ac:dyDescent="0.25">
      <c r="A261" t="s">
        <v>947</v>
      </c>
      <c r="B261" t="s">
        <v>85</v>
      </c>
      <c r="C261" t="s">
        <v>886</v>
      </c>
      <c r="D261" s="2">
        <v>8.0809918783004697E-3</v>
      </c>
      <c r="E261" s="115">
        <f>('Info 3'!I$13-'RXN 3'!D261)/'Info 3'!I$13</f>
        <v>0.99459748224677536</v>
      </c>
      <c r="F261" s="107">
        <f t="shared" si="4"/>
        <v>0.99459748224677536</v>
      </c>
      <c r="G261" s="115"/>
      <c r="H261" s="115"/>
      <c r="I261" s="115"/>
      <c r="J261" s="115"/>
      <c r="K261" s="115"/>
    </row>
    <row r="262" spans="1:11" x14ac:dyDescent="0.25">
      <c r="A262" t="s">
        <v>948</v>
      </c>
      <c r="B262" t="s">
        <v>85</v>
      </c>
      <c r="C262" t="s">
        <v>886</v>
      </c>
      <c r="D262" s="2">
        <v>2.6198801669978799E-2</v>
      </c>
      <c r="E262" s="115">
        <f>('Info 3'!I$13-'RXN 3'!D262)/'Info 3'!I$13</f>
        <v>0.98248488635221343</v>
      </c>
      <c r="F262" s="107">
        <f t="shared" si="4"/>
        <v>0.98248488635221343</v>
      </c>
      <c r="G262" s="115"/>
      <c r="H262" s="115"/>
      <c r="I262" s="115"/>
      <c r="J262" s="115"/>
      <c r="K262" s="115"/>
    </row>
    <row r="263" spans="1:11" x14ac:dyDescent="0.25">
      <c r="A263" t="s">
        <v>949</v>
      </c>
      <c r="B263" t="s">
        <v>85</v>
      </c>
      <c r="C263" t="s">
        <v>886</v>
      </c>
      <c r="D263">
        <v>2.078644614883E-2</v>
      </c>
      <c r="E263" s="115">
        <f>('Info 3'!I$13-'RXN 3'!D263)/'Info 3'!I$13</f>
        <v>0.98610329696691623</v>
      </c>
      <c r="F263" s="107">
        <f t="shared" si="4"/>
        <v>0.98610329696691623</v>
      </c>
      <c r="G263" s="115">
        <v>450</v>
      </c>
      <c r="H263" s="115"/>
      <c r="I263" s="156">
        <f>AVERAGE(F263:F265)</f>
        <v>0.95655263417158432</v>
      </c>
      <c r="J263" s="156">
        <f>I263</f>
        <v>0.95655263417158432</v>
      </c>
      <c r="K263" s="115">
        <f>_xlfn.STDEV.P(F263:F265)</f>
        <v>2.5774452091213665E-2</v>
      </c>
    </row>
    <row r="264" spans="1:11" x14ac:dyDescent="0.25">
      <c r="A264" t="s">
        <v>950</v>
      </c>
      <c r="B264" t="s">
        <v>85</v>
      </c>
      <c r="C264" t="s">
        <v>886</v>
      </c>
      <c r="D264">
        <v>0.114732253774075</v>
      </c>
      <c r="E264" s="115">
        <f>('Info 3'!I$13-'RXN 3'!D264)/'Info 3'!I$13</f>
        <v>0.92329616868612918</v>
      </c>
      <c r="F264" s="107">
        <f t="shared" si="4"/>
        <v>0.92329616868612918</v>
      </c>
      <c r="G264" s="115"/>
      <c r="H264" s="115"/>
      <c r="I264" s="115"/>
      <c r="J264" s="115"/>
      <c r="K264" s="115"/>
    </row>
    <row r="265" spans="1:11" x14ac:dyDescent="0.25">
      <c r="A265" t="s">
        <v>951</v>
      </c>
      <c r="B265" t="s">
        <v>85</v>
      </c>
      <c r="C265" t="s">
        <v>886</v>
      </c>
      <c r="D265" s="2">
        <v>5.9444737365243798E-2</v>
      </c>
      <c r="E265" s="115">
        <f>('Info 3'!I$13-'RXN 3'!D265)/'Info 3'!I$13</f>
        <v>0.96025843686170731</v>
      </c>
      <c r="F265" s="107">
        <f t="shared" si="4"/>
        <v>0.96025843686170731</v>
      </c>
      <c r="G265" s="115"/>
      <c r="H265" s="115"/>
      <c r="I265" s="115"/>
      <c r="J265" s="115"/>
      <c r="K265" s="115"/>
    </row>
    <row r="266" spans="1:11" x14ac:dyDescent="0.25">
      <c r="A266" t="s">
        <v>0</v>
      </c>
      <c r="B266" t="s">
        <v>1</v>
      </c>
      <c r="C266" t="s">
        <v>2</v>
      </c>
      <c r="D266" t="s">
        <v>3</v>
      </c>
      <c r="F266" s="107"/>
    </row>
    <row r="267" spans="1:11" x14ac:dyDescent="0.25">
      <c r="A267" t="s">
        <v>985</v>
      </c>
      <c r="B267" t="s">
        <v>85</v>
      </c>
      <c r="C267" t="s">
        <v>6</v>
      </c>
      <c r="D267">
        <v>0.86235551180900205</v>
      </c>
      <c r="E267" s="115">
        <f>('Info 3'!I$14-'RXN 3'!D267)/'Info 3'!I$14</f>
        <v>0.18181391684462958</v>
      </c>
      <c r="F267" s="107">
        <f t="shared" si="4"/>
        <v>0.18181391684462958</v>
      </c>
      <c r="G267" s="115">
        <v>250</v>
      </c>
      <c r="H267" s="115" t="s">
        <v>1538</v>
      </c>
      <c r="I267" s="115">
        <f>AVERAGE(E267:E271)</f>
        <v>0.22481933585938285</v>
      </c>
      <c r="J267" s="107">
        <f>I267</f>
        <v>0.22481933585938285</v>
      </c>
      <c r="K267" s="115">
        <f>_xlfn.STDEV.P(F267:F271)</f>
        <v>3.2707403809840177E-2</v>
      </c>
    </row>
    <row r="268" spans="1:11" x14ac:dyDescent="0.25">
      <c r="A268" t="s">
        <v>986</v>
      </c>
      <c r="B268" t="s">
        <v>85</v>
      </c>
      <c r="C268" t="s">
        <v>6</v>
      </c>
      <c r="D268">
        <v>0.85227329130724905</v>
      </c>
      <c r="E268" s="115">
        <f>('Info 3'!I$14-'RXN 3'!D268)/'Info 3'!I$14</f>
        <v>0.19137973093043914</v>
      </c>
      <c r="F268" s="107">
        <f t="shared" si="4"/>
        <v>0.19137973093043914</v>
      </c>
      <c r="G268" s="115"/>
      <c r="H268" s="115"/>
      <c r="I268" s="115"/>
      <c r="J268" s="115"/>
      <c r="K268" s="115"/>
    </row>
    <row r="269" spans="1:11" x14ac:dyDescent="0.25">
      <c r="A269" t="s">
        <v>987</v>
      </c>
      <c r="B269" t="s">
        <v>85</v>
      </c>
      <c r="C269" t="s">
        <v>6</v>
      </c>
      <c r="D269">
        <v>0.80791965827406298</v>
      </c>
      <c r="E269" s="115">
        <f>('Info 3'!I$14-'RXN 3'!D269)/'Info 3'!I$14</f>
        <v>0.23346159251558396</v>
      </c>
      <c r="F269" s="107">
        <f t="shared" si="4"/>
        <v>0.23346159251558396</v>
      </c>
      <c r="G269" s="115"/>
      <c r="H269" s="115"/>
      <c r="I269" s="115"/>
      <c r="J269" s="115"/>
      <c r="K269" s="115"/>
    </row>
    <row r="270" spans="1:11" x14ac:dyDescent="0.25">
      <c r="A270" t="s">
        <v>988</v>
      </c>
      <c r="B270" t="s">
        <v>85</v>
      </c>
      <c r="C270" t="s">
        <v>6</v>
      </c>
      <c r="D270">
        <v>0.77920192966954605</v>
      </c>
      <c r="E270" s="115">
        <f>('Info 3'!I$14-'RXN 3'!D270)/'Info 3'!I$14</f>
        <v>0.26070841306962567</v>
      </c>
      <c r="F270" s="107">
        <f t="shared" si="4"/>
        <v>0.26070841306962567</v>
      </c>
      <c r="G270" s="115"/>
      <c r="H270" s="115"/>
      <c r="I270" s="115"/>
      <c r="J270" s="115"/>
      <c r="K270" s="115"/>
    </row>
    <row r="271" spans="1:11" x14ac:dyDescent="0.25">
      <c r="A271" t="s">
        <v>989</v>
      </c>
      <c r="B271" t="s">
        <v>85</v>
      </c>
      <c r="C271" t="s">
        <v>6</v>
      </c>
      <c r="D271">
        <v>0.78339192639069199</v>
      </c>
      <c r="E271" s="115">
        <f>('Info 3'!I$14-'RXN 3'!D271)/'Info 3'!I$14</f>
        <v>0.25673302593663594</v>
      </c>
      <c r="F271" s="107">
        <f t="shared" si="4"/>
        <v>0.25673302593663594</v>
      </c>
      <c r="G271" s="115"/>
      <c r="H271" s="115"/>
      <c r="I271" s="115"/>
      <c r="J271" s="115"/>
      <c r="K271" s="115"/>
    </row>
    <row r="272" spans="1:11" x14ac:dyDescent="0.25">
      <c r="A272" t="s">
        <v>990</v>
      </c>
      <c r="B272" t="s">
        <v>85</v>
      </c>
      <c r="C272" t="s">
        <v>6</v>
      </c>
      <c r="D272">
        <v>0.83468822267919496</v>
      </c>
      <c r="E272" s="115">
        <f>('Info 3'!I$14-'RXN 3'!D272)/'Info 3'!I$14</f>
        <v>0.20806410092144656</v>
      </c>
      <c r="F272" s="107">
        <f t="shared" si="4"/>
        <v>0.20806410092144656</v>
      </c>
      <c r="G272" s="115">
        <v>250</v>
      </c>
      <c r="H272" s="115"/>
      <c r="I272" s="115">
        <f>AVERAGE(E272:E274)</f>
        <v>0.22149983109560278</v>
      </c>
      <c r="J272" s="107">
        <f>I272</f>
        <v>0.22149983109560278</v>
      </c>
      <c r="K272" s="115">
        <f>_xlfn.STDEV.P(F272:F274)</f>
        <v>9.5647423399702336E-3</v>
      </c>
    </row>
    <row r="273" spans="1:11" x14ac:dyDescent="0.25">
      <c r="A273" t="s">
        <v>991</v>
      </c>
      <c r="B273" t="s">
        <v>85</v>
      </c>
      <c r="C273" t="s">
        <v>6</v>
      </c>
      <c r="D273">
        <v>0.81201799532227203</v>
      </c>
      <c r="E273" s="115">
        <f>('Info 3'!I$14-'RXN 3'!D273)/'Info 3'!I$14</f>
        <v>0.22957317029179539</v>
      </c>
      <c r="F273" s="107">
        <f t="shared" si="4"/>
        <v>0.22957317029179539</v>
      </c>
      <c r="G273" s="115"/>
      <c r="H273" s="115"/>
      <c r="I273" s="115"/>
      <c r="J273" s="115"/>
      <c r="K273" s="115"/>
    </row>
    <row r="274" spans="1:11" x14ac:dyDescent="0.25">
      <c r="A274" t="s">
        <v>992</v>
      </c>
      <c r="B274" t="s">
        <v>85</v>
      </c>
      <c r="C274" t="s">
        <v>6</v>
      </c>
      <c r="D274">
        <v>0.81487529293017402</v>
      </c>
      <c r="E274" s="115">
        <f>('Info 3'!I$14-'RXN 3'!D274)/'Info 3'!I$14</f>
        <v>0.22686222207356643</v>
      </c>
      <c r="F274" s="107">
        <f t="shared" si="4"/>
        <v>0.22686222207356643</v>
      </c>
      <c r="G274" s="115"/>
      <c r="H274" s="115"/>
      <c r="I274" s="115"/>
      <c r="J274" s="115"/>
      <c r="K274" s="115"/>
    </row>
    <row r="275" spans="1:11" x14ac:dyDescent="0.25">
      <c r="A275" t="s">
        <v>993</v>
      </c>
      <c r="B275" t="s">
        <v>85</v>
      </c>
      <c r="C275" t="s">
        <v>6</v>
      </c>
      <c r="D275">
        <v>0.66570901222634404</v>
      </c>
      <c r="E275" s="115">
        <f>('Info 3'!I$14-'RXN 3'!D275)/'Info 3'!I$14</f>
        <v>0.36838827864378565</v>
      </c>
      <c r="F275" s="107">
        <f t="shared" si="4"/>
        <v>0.36838827864378565</v>
      </c>
      <c r="G275" s="115">
        <v>300</v>
      </c>
      <c r="H275" s="115"/>
      <c r="I275" s="115">
        <f>AVERAGE(E275:E277)</f>
        <v>0.3762884484221472</v>
      </c>
      <c r="J275" s="107">
        <f>I275</f>
        <v>0.3762884484221472</v>
      </c>
      <c r="K275" s="115">
        <f>_xlfn.STDEV.P(F275:F277)</f>
        <v>6.8182607623914438E-3</v>
      </c>
    </row>
    <row r="276" spans="1:11" x14ac:dyDescent="0.25">
      <c r="A276" t="s">
        <v>994</v>
      </c>
      <c r="B276" t="s">
        <v>85</v>
      </c>
      <c r="C276" t="s">
        <v>6</v>
      </c>
      <c r="D276">
        <v>0.64817270651159598</v>
      </c>
      <c r="E276" s="115">
        <f>('Info 3'!I$14-'RXN 3'!D276)/'Info 3'!I$14</f>
        <v>0.38502638333411976</v>
      </c>
      <c r="F276" s="107">
        <f t="shared" si="4"/>
        <v>0.38502638333411976</v>
      </c>
      <c r="G276" s="115"/>
      <c r="H276" s="115"/>
      <c r="I276" s="115"/>
      <c r="J276" s="115"/>
      <c r="K276" s="115"/>
    </row>
    <row r="277" spans="1:11" x14ac:dyDescent="0.25">
      <c r="A277" t="s">
        <v>995</v>
      </c>
      <c r="B277" t="s">
        <v>85</v>
      </c>
      <c r="C277" t="s">
        <v>6</v>
      </c>
      <c r="D277">
        <v>0.65826534666246805</v>
      </c>
      <c r="E277" s="115">
        <f>('Info 3'!I$14-'RXN 3'!D277)/'Info 3'!I$14</f>
        <v>0.37545068328853626</v>
      </c>
      <c r="F277" s="107">
        <f t="shared" si="4"/>
        <v>0.37545068328853626</v>
      </c>
      <c r="G277" s="115"/>
      <c r="H277" s="115"/>
      <c r="I277" s="115"/>
      <c r="J277" s="115"/>
      <c r="K277" s="115"/>
    </row>
    <row r="278" spans="1:11" x14ac:dyDescent="0.25">
      <c r="A278" t="s">
        <v>996</v>
      </c>
      <c r="B278" t="s">
        <v>85</v>
      </c>
      <c r="C278" t="s">
        <v>6</v>
      </c>
      <c r="D278">
        <v>0.61302187026021704</v>
      </c>
      <c r="E278" s="115">
        <f>('Info 3'!I$14-'RXN 3'!D278)/'Info 3'!I$14</f>
        <v>0.4183768108994525</v>
      </c>
      <c r="F278" s="107">
        <f t="shared" si="4"/>
        <v>0.4183768108994525</v>
      </c>
      <c r="G278" s="115">
        <v>300</v>
      </c>
      <c r="H278" s="115" t="s">
        <v>1538</v>
      </c>
      <c r="I278" s="156">
        <f>AVERAGE(F278:F280)</f>
        <v>0.43265112665612082</v>
      </c>
      <c r="J278" s="156">
        <f>I278</f>
        <v>0.43265112665612082</v>
      </c>
      <c r="K278" s="115">
        <f>_xlfn.STDEV.P(F278:F280)</f>
        <v>1.1734862830040244E-2</v>
      </c>
    </row>
    <row r="279" spans="1:11" x14ac:dyDescent="0.25">
      <c r="A279" t="s">
        <v>997</v>
      </c>
      <c r="B279" t="s">
        <v>85</v>
      </c>
      <c r="C279" t="s">
        <v>6</v>
      </c>
      <c r="D279">
        <v>0.59818125958200596</v>
      </c>
      <c r="E279" s="115">
        <f>('Info 3'!I$14-'RXN 3'!D279)/'Info 3'!I$14</f>
        <v>0.43245729273804789</v>
      </c>
      <c r="F279" s="107">
        <f t="shared" si="4"/>
        <v>0.43245729273804789</v>
      </c>
      <c r="G279" s="115"/>
      <c r="H279" s="115"/>
      <c r="I279" s="115"/>
      <c r="J279" s="115"/>
      <c r="K279" s="115"/>
    </row>
    <row r="280" spans="1:11" x14ac:dyDescent="0.25">
      <c r="A280" t="s">
        <v>998</v>
      </c>
      <c r="B280" t="s">
        <v>85</v>
      </c>
      <c r="C280" t="s">
        <v>6</v>
      </c>
      <c r="D280">
        <v>0.58272775502402696</v>
      </c>
      <c r="E280" s="115">
        <f>('Info 3'!I$14-'RXN 3'!D280)/'Info 3'!I$14</f>
        <v>0.44711927633086207</v>
      </c>
      <c r="F280" s="107">
        <f t="shared" si="4"/>
        <v>0.44711927633086207</v>
      </c>
      <c r="G280" s="115"/>
      <c r="H280" s="115"/>
      <c r="I280" s="115"/>
      <c r="J280" s="115"/>
      <c r="K280" s="115"/>
    </row>
    <row r="281" spans="1:11" x14ac:dyDescent="0.25">
      <c r="A281" t="s">
        <v>999</v>
      </c>
      <c r="B281" t="s">
        <v>85</v>
      </c>
      <c r="C281" t="s">
        <v>6</v>
      </c>
      <c r="D281">
        <v>0.12775983306334601</v>
      </c>
      <c r="E281" s="115">
        <f>('Info 3'!I$14-'RXN 3'!D281)/'Info 3'!I$14</f>
        <v>0.87878396326428876</v>
      </c>
      <c r="F281" s="107">
        <f t="shared" si="4"/>
        <v>0.87878396326428876</v>
      </c>
      <c r="G281" s="115">
        <v>350</v>
      </c>
      <c r="H281" s="115"/>
      <c r="I281" s="156">
        <f>AVERAGE(F281:F283)</f>
        <v>0.88402344992228288</v>
      </c>
      <c r="J281" s="156">
        <f>I281</f>
        <v>0.88402344992228288</v>
      </c>
      <c r="K281" s="115">
        <f>_xlfn.STDEV.P(F281:F283)</f>
        <v>1.9537982343101404E-2</v>
      </c>
    </row>
    <row r="282" spans="1:11" x14ac:dyDescent="0.25">
      <c r="A282" t="s">
        <v>1000</v>
      </c>
      <c r="B282" t="s">
        <v>85</v>
      </c>
      <c r="C282" t="s">
        <v>6</v>
      </c>
      <c r="D282">
        <v>0.144239580008793</v>
      </c>
      <c r="E282" s="115">
        <f>('Info 3'!I$14-'RXN 3'!D282)/'Info 3'!I$14</f>
        <v>0.8631483009184866</v>
      </c>
      <c r="F282" s="107">
        <f t="shared" si="4"/>
        <v>0.8631483009184866</v>
      </c>
      <c r="G282" s="115"/>
      <c r="H282" s="115"/>
      <c r="I282" s="115"/>
      <c r="J282" s="115"/>
      <c r="K282" s="115"/>
    </row>
    <row r="283" spans="1:11" x14ac:dyDescent="0.25">
      <c r="A283" t="s">
        <v>1001</v>
      </c>
      <c r="B283" t="s">
        <v>85</v>
      </c>
      <c r="C283" t="s">
        <v>6</v>
      </c>
      <c r="D283" s="2">
        <v>9.4713071749434802E-2</v>
      </c>
      <c r="E283" s="115">
        <f>('Info 3'!I$14-'RXN 3'!D283)/'Info 3'!I$14</f>
        <v>0.91013808558407283</v>
      </c>
      <c r="F283" s="107">
        <f t="shared" si="4"/>
        <v>0.91013808558407283</v>
      </c>
      <c r="G283" s="115"/>
      <c r="H283" s="115"/>
      <c r="I283" s="115"/>
      <c r="J283" s="115"/>
      <c r="K283" s="115"/>
    </row>
    <row r="284" spans="1:11" x14ac:dyDescent="0.25">
      <c r="A284" t="s">
        <v>1002</v>
      </c>
      <c r="B284" t="s">
        <v>85</v>
      </c>
      <c r="C284" t="s">
        <v>6</v>
      </c>
      <c r="D284" s="2">
        <v>4.3470081543788501E-2</v>
      </c>
      <c r="E284" s="115">
        <f>('Info 3'!I$14-'RXN 3'!D284)/'Info 3'!I$14</f>
        <v>0.95875643482796646</v>
      </c>
      <c r="F284" s="107">
        <f t="shared" si="4"/>
        <v>0.95875643482796646</v>
      </c>
      <c r="G284" s="115">
        <v>350</v>
      </c>
      <c r="H284" s="115" t="s">
        <v>1538</v>
      </c>
      <c r="I284" s="156">
        <f>AVERAGE(F284:F286)</f>
        <v>0.94794398888139197</v>
      </c>
      <c r="J284" s="156">
        <f>I284</f>
        <v>0.94794398888139197</v>
      </c>
      <c r="K284" s="115">
        <f>_xlfn.STDEV.P(F284:F286)</f>
        <v>1.7283046230267784E-2</v>
      </c>
    </row>
    <row r="285" spans="1:11" x14ac:dyDescent="0.25">
      <c r="A285" t="s">
        <v>1003</v>
      </c>
      <c r="B285" t="s">
        <v>85</v>
      </c>
      <c r="C285" t="s">
        <v>6</v>
      </c>
      <c r="D285" s="2">
        <v>4.0555977857913601E-2</v>
      </c>
      <c r="E285" s="115">
        <f>('Info 3'!I$14-'RXN 3'!D285)/'Info 3'!I$14</f>
        <v>0.9615212795445649</v>
      </c>
      <c r="F285" s="107">
        <f t="shared" si="4"/>
        <v>0.9615212795445649</v>
      </c>
      <c r="G285" s="115"/>
      <c r="H285" s="115"/>
      <c r="I285" s="115"/>
      <c r="J285" s="115"/>
      <c r="K285" s="115"/>
    </row>
    <row r="286" spans="1:11" x14ac:dyDescent="0.25">
      <c r="A286" t="s">
        <v>1004</v>
      </c>
      <c r="B286" t="s">
        <v>85</v>
      </c>
      <c r="C286" t="s">
        <v>6</v>
      </c>
      <c r="D286" s="2">
        <v>8.0572638993896203E-2</v>
      </c>
      <c r="E286" s="115">
        <f>('Info 3'!I$14-'RXN 3'!D286)/'Info 3'!I$14</f>
        <v>0.92355425227164478</v>
      </c>
      <c r="F286" s="107">
        <f t="shared" si="4"/>
        <v>0.92355425227164478</v>
      </c>
      <c r="G286" s="115"/>
      <c r="H286" s="115"/>
      <c r="I286" s="115"/>
      <c r="J286" s="115"/>
      <c r="K286" s="115"/>
    </row>
    <row r="287" spans="1:11" x14ac:dyDescent="0.25">
      <c r="A287" t="s">
        <v>1005</v>
      </c>
      <c r="B287" t="s">
        <v>85</v>
      </c>
      <c r="C287" t="s">
        <v>6</v>
      </c>
      <c r="D287" s="2">
        <v>1.6118956982149199E-2</v>
      </c>
      <c r="E287" s="115">
        <f>('Info 3'!I$14-'RXN 3'!D287)/'Info 3'!I$14</f>
        <v>0.98470664813157072</v>
      </c>
      <c r="F287" s="107">
        <f t="shared" si="4"/>
        <v>0.98470664813157072</v>
      </c>
      <c r="G287" s="115">
        <v>400</v>
      </c>
      <c r="H287" s="115"/>
      <c r="I287" s="156">
        <f>AVERAGE(F287:F289)</f>
        <v>0.9935140315100458</v>
      </c>
      <c r="J287" s="156">
        <f>I287</f>
        <v>0.9935140315100458</v>
      </c>
      <c r="K287" s="115">
        <f>_xlfn.STDEV.P(F287:F289)</f>
        <v>6.4556630517390023E-3</v>
      </c>
    </row>
    <row r="288" spans="1:11" x14ac:dyDescent="0.25">
      <c r="A288" t="s">
        <v>1006</v>
      </c>
      <c r="B288" t="s">
        <v>85</v>
      </c>
      <c r="C288" t="s">
        <v>6</v>
      </c>
      <c r="D288" s="2">
        <v>0</v>
      </c>
      <c r="E288" s="115">
        <f>('Info 3'!I$14-'RXN 3'!D288)/'Info 3'!I$14</f>
        <v>1</v>
      </c>
      <c r="F288" s="107">
        <f t="shared" si="4"/>
        <v>1</v>
      </c>
      <c r="G288" s="115"/>
      <c r="H288" s="115"/>
      <c r="I288" s="115"/>
      <c r="J288" s="115"/>
      <c r="K288" s="115"/>
    </row>
    <row r="289" spans="1:11" x14ac:dyDescent="0.25">
      <c r="A289" t="s">
        <v>1007</v>
      </c>
      <c r="B289" t="s">
        <v>85</v>
      </c>
      <c r="C289" t="s">
        <v>6</v>
      </c>
      <c r="D289" s="2">
        <v>4.3893752611506897E-3</v>
      </c>
      <c r="E289" s="115">
        <f>('Info 3'!I$14-'RXN 3'!D289)/'Info 3'!I$14</f>
        <v>0.99583544639856669</v>
      </c>
      <c r="F289" s="107">
        <f t="shared" si="4"/>
        <v>0.99583544639856669</v>
      </c>
      <c r="G289" s="115"/>
      <c r="H289" s="115"/>
      <c r="I289" s="115"/>
      <c r="J289" s="115"/>
      <c r="K289" s="115"/>
    </row>
    <row r="290" spans="1:11" x14ac:dyDescent="0.25">
      <c r="A290" t="s">
        <v>1008</v>
      </c>
      <c r="B290" t="s">
        <v>85</v>
      </c>
      <c r="C290" t="s">
        <v>6</v>
      </c>
      <c r="D290" s="2">
        <v>3.43343705965227E-4</v>
      </c>
      <c r="E290" s="115">
        <f>('Info 3'!I$14-'RXN 3'!D290)/'Info 3'!I$14</f>
        <v>0.99967424219116963</v>
      </c>
      <c r="F290" s="107">
        <f t="shared" si="4"/>
        <v>0.99967424219116963</v>
      </c>
      <c r="G290" s="115">
        <v>450</v>
      </c>
      <c r="H290" s="115"/>
      <c r="I290" s="156">
        <f>AVERAGE(F290:F292)</f>
        <v>0.9968887381429572</v>
      </c>
      <c r="J290" s="156">
        <f>I290</f>
        <v>0.9968887381429572</v>
      </c>
      <c r="K290" s="115">
        <f>_xlfn.STDEV.P(F290:F292)</f>
        <v>4.1717634675310106E-3</v>
      </c>
    </row>
    <row r="291" spans="1:11" x14ac:dyDescent="0.25">
      <c r="A291" t="s">
        <v>1009</v>
      </c>
      <c r="B291" t="s">
        <v>85</v>
      </c>
      <c r="C291" t="s">
        <v>6</v>
      </c>
      <c r="D291" s="2">
        <v>9.4943223201600108E-3</v>
      </c>
      <c r="E291" s="115">
        <f>('Info 3'!I$14-'RXN 3'!D291)/'Info 3'!I$14</f>
        <v>0.99099197223770186</v>
      </c>
      <c r="F291" s="107">
        <f t="shared" si="4"/>
        <v>0.99099197223770186</v>
      </c>
      <c r="G291" s="115"/>
      <c r="H291" s="115"/>
      <c r="I291" s="115"/>
      <c r="J291" s="115"/>
      <c r="K291" s="115"/>
    </row>
    <row r="292" spans="1:11" x14ac:dyDescent="0.25">
      <c r="A292" t="s">
        <v>1010</v>
      </c>
      <c r="B292" t="s">
        <v>85</v>
      </c>
      <c r="C292" t="s">
        <v>6</v>
      </c>
      <c r="D292" s="2">
        <v>0</v>
      </c>
      <c r="E292" s="115">
        <f>('Info 3'!I$14-'RXN 3'!D292)/'Info 3'!I$14</f>
        <v>1</v>
      </c>
      <c r="F292" s="107">
        <f t="shared" si="4"/>
        <v>1</v>
      </c>
      <c r="G292" s="115"/>
      <c r="H292" s="115"/>
      <c r="I292" s="115"/>
      <c r="J292" s="115"/>
      <c r="K292" s="115"/>
    </row>
    <row r="293" spans="1:11" x14ac:dyDescent="0.25">
      <c r="A293" t="s">
        <v>0</v>
      </c>
      <c r="B293" t="s">
        <v>1</v>
      </c>
      <c r="C293" t="s">
        <v>2</v>
      </c>
      <c r="D293" t="s">
        <v>3</v>
      </c>
      <c r="F293" s="107"/>
    </row>
    <row r="294" spans="1:11" x14ac:dyDescent="0.25">
      <c r="A294" t="s">
        <v>1086</v>
      </c>
      <c r="B294" t="s">
        <v>138</v>
      </c>
      <c r="C294" t="s">
        <v>6</v>
      </c>
      <c r="D294">
        <v>0.95327236766937395</v>
      </c>
      <c r="E294" s="115">
        <f>('Info 3'!I$15-'RXN 3'!D294)/'Info 3'!I$15</f>
        <v>0.30978571013689216</v>
      </c>
      <c r="F294" s="107">
        <f t="shared" si="4"/>
        <v>0.30978571013689216</v>
      </c>
      <c r="G294" s="115">
        <v>250</v>
      </c>
      <c r="H294" s="115" t="s">
        <v>1538</v>
      </c>
      <c r="I294" s="115">
        <f>AVERAGE(E294:E298)</f>
        <v>0.3007987851616582</v>
      </c>
      <c r="J294" s="107">
        <f>I294</f>
        <v>0.3007987851616582</v>
      </c>
      <c r="K294" s="115">
        <f>_xlfn.STDEV.P(F294:F298)</f>
        <v>1.1849453734774943E-2</v>
      </c>
    </row>
    <row r="295" spans="1:11" x14ac:dyDescent="0.25">
      <c r="A295" t="s">
        <v>1087</v>
      </c>
      <c r="B295" t="s">
        <v>138</v>
      </c>
      <c r="C295" t="s">
        <v>6</v>
      </c>
      <c r="D295">
        <v>0.99596205879473299</v>
      </c>
      <c r="E295" s="115">
        <f>('Info 3'!I$15-'RXN 3'!D295)/'Info 3'!I$15</f>
        <v>0.27887635427608687</v>
      </c>
      <c r="F295" s="107">
        <f t="shared" si="4"/>
        <v>0.27887635427608687</v>
      </c>
      <c r="G295" s="115"/>
      <c r="H295" s="115"/>
      <c r="I295" s="115"/>
      <c r="J295" s="115"/>
      <c r="K295" s="115"/>
    </row>
    <row r="296" spans="1:11" x14ac:dyDescent="0.25">
      <c r="A296" t="s">
        <v>1088</v>
      </c>
      <c r="B296" t="s">
        <v>138</v>
      </c>
      <c r="C296" t="s">
        <v>6</v>
      </c>
      <c r="D296">
        <v>0.97012000299201895</v>
      </c>
      <c r="E296" s="115">
        <f>('Info 3'!I$15-'RXN 3'!D296)/'Info 3'!I$15</f>
        <v>0.29758722516609404</v>
      </c>
      <c r="F296" s="107">
        <f t="shared" si="4"/>
        <v>0.29758722516609404</v>
      </c>
      <c r="G296" s="115"/>
      <c r="H296" s="115"/>
      <c r="I296" s="115"/>
      <c r="J296" s="115"/>
      <c r="K296" s="115"/>
    </row>
    <row r="297" spans="1:11" x14ac:dyDescent="0.25">
      <c r="A297" t="s">
        <v>1089</v>
      </c>
      <c r="B297" t="s">
        <v>138</v>
      </c>
      <c r="C297" t="s">
        <v>6</v>
      </c>
      <c r="D297">
        <v>0.95464079698049398</v>
      </c>
      <c r="E297" s="115">
        <f>('Info 3'!I$15-'RXN 3'!D297)/'Info 3'!I$15</f>
        <v>0.30879490258048331</v>
      </c>
      <c r="F297" s="107">
        <f t="shared" si="4"/>
        <v>0.30879490258048331</v>
      </c>
      <c r="G297" s="115"/>
      <c r="H297" s="115"/>
      <c r="I297" s="115"/>
      <c r="J297" s="115"/>
      <c r="K297" s="115"/>
    </row>
    <row r="298" spans="1:11" x14ac:dyDescent="0.25">
      <c r="A298" t="s">
        <v>1090</v>
      </c>
      <c r="B298" t="s">
        <v>138</v>
      </c>
      <c r="C298" t="s">
        <v>6</v>
      </c>
      <c r="D298">
        <v>0.95442695588623006</v>
      </c>
      <c r="E298" s="115">
        <f>('Info 3'!I$15-'RXN 3'!D298)/'Info 3'!I$15</f>
        <v>0.30894973364873485</v>
      </c>
      <c r="F298" s="107">
        <f t="shared" si="4"/>
        <v>0.30894973364873485</v>
      </c>
      <c r="G298" s="115"/>
      <c r="H298" s="115"/>
      <c r="I298" s="115"/>
      <c r="J298" s="115"/>
      <c r="K298" s="115"/>
    </row>
    <row r="299" spans="1:11" x14ac:dyDescent="0.25">
      <c r="A299" t="s">
        <v>1091</v>
      </c>
      <c r="B299" t="s">
        <v>138</v>
      </c>
      <c r="C299" t="s">
        <v>6</v>
      </c>
      <c r="D299">
        <v>0.97303240467408503</v>
      </c>
      <c r="E299" s="115">
        <f>('Info 3'!I$15-'RXN 3'!D299)/'Info 3'!I$15</f>
        <v>0.2954785085736914</v>
      </c>
      <c r="F299" s="107">
        <f t="shared" si="4"/>
        <v>0.2954785085736914</v>
      </c>
      <c r="G299" s="115">
        <v>250</v>
      </c>
      <c r="H299" s="115"/>
      <c r="I299" s="115">
        <f>AVERAGE(E299:E301)</f>
        <v>0.29662466816858007</v>
      </c>
      <c r="J299" s="107">
        <f>I299</f>
        <v>0.29662466816858007</v>
      </c>
      <c r="K299" s="115">
        <f>_xlfn.STDEV.P(F299:F301)</f>
        <v>1.3524461659614115E-2</v>
      </c>
    </row>
    <row r="300" spans="1:11" x14ac:dyDescent="0.25">
      <c r="A300" t="s">
        <v>1092</v>
      </c>
      <c r="B300" t="s">
        <v>138</v>
      </c>
      <c r="C300" t="s">
        <v>6</v>
      </c>
      <c r="D300">
        <v>0.99349378581618197</v>
      </c>
      <c r="E300" s="115">
        <f>('Info 3'!I$15-'RXN 3'!D300)/'Info 3'!I$15</f>
        <v>0.28066350067711399</v>
      </c>
      <c r="F300" s="107">
        <f t="shared" si="4"/>
        <v>0.28066350067711399</v>
      </c>
      <c r="G300" s="115"/>
      <c r="H300" s="115"/>
      <c r="I300" s="115"/>
      <c r="J300" s="115"/>
      <c r="K300" s="115"/>
    </row>
    <row r="301" spans="1:11" x14ac:dyDescent="0.25">
      <c r="A301" t="s">
        <v>1093</v>
      </c>
      <c r="B301" t="s">
        <v>138</v>
      </c>
      <c r="C301" t="s">
        <v>6</v>
      </c>
      <c r="D301">
        <v>0.94782205374046202</v>
      </c>
      <c r="E301" s="115">
        <f>('Info 3'!I$15-'RXN 3'!D301)/'Info 3'!I$15</f>
        <v>0.31373199525493484</v>
      </c>
      <c r="F301" s="107">
        <f t="shared" si="4"/>
        <v>0.31373199525493484</v>
      </c>
      <c r="G301" s="115"/>
      <c r="H301" s="115"/>
      <c r="I301" s="115"/>
      <c r="J301" s="115"/>
      <c r="K301" s="115"/>
    </row>
    <row r="302" spans="1:11" x14ac:dyDescent="0.25">
      <c r="A302" t="s">
        <v>1094</v>
      </c>
      <c r="B302" t="s">
        <v>138</v>
      </c>
      <c r="C302" t="s">
        <v>6</v>
      </c>
      <c r="D302">
        <v>0.86262989612477803</v>
      </c>
      <c r="E302" s="115">
        <f>('Info 3'!I$15-'RXN 3'!D302)/'Info 3'!I$15</f>
        <v>0.3754151474838992</v>
      </c>
      <c r="F302" s="107">
        <f t="shared" si="4"/>
        <v>0.3754151474838992</v>
      </c>
      <c r="G302" s="115">
        <v>300</v>
      </c>
      <c r="H302" s="115"/>
      <c r="I302" s="115">
        <f>AVERAGE(E302:E304)</f>
        <v>0.37313467271546946</v>
      </c>
      <c r="J302" s="107">
        <f>I302</f>
        <v>0.37313467271546946</v>
      </c>
      <c r="K302" s="115">
        <f>_xlfn.STDEV.P(F302:F304)</f>
        <v>6.0612571979587115E-3</v>
      </c>
    </row>
    <row r="303" spans="1:11" x14ac:dyDescent="0.25">
      <c r="A303" t="s">
        <v>1095</v>
      </c>
      <c r="B303" t="s">
        <v>138</v>
      </c>
      <c r="C303" t="s">
        <v>6</v>
      </c>
      <c r="D303">
        <v>0.87723761168634096</v>
      </c>
      <c r="E303" s="115">
        <f>('Info 3'!I$15-'RXN 3'!D303)/'Info 3'!I$15</f>
        <v>0.3648384703821631</v>
      </c>
      <c r="F303" s="107">
        <f t="shared" si="4"/>
        <v>0.3648384703821631</v>
      </c>
      <c r="G303" s="115"/>
      <c r="H303" s="115"/>
      <c r="I303" s="115"/>
      <c r="J303" s="115"/>
      <c r="K303" s="115"/>
    </row>
    <row r="304" spans="1:11" x14ac:dyDescent="0.25">
      <c r="A304" t="s">
        <v>1096</v>
      </c>
      <c r="B304" t="s">
        <v>138</v>
      </c>
      <c r="C304" t="s">
        <v>6</v>
      </c>
      <c r="D304">
        <v>0.85747104425890497</v>
      </c>
      <c r="E304" s="115">
        <f>('Info 3'!I$15-'RXN 3'!D304)/'Info 3'!I$15</f>
        <v>0.37915040028034608</v>
      </c>
      <c r="F304" s="107">
        <f t="shared" si="4"/>
        <v>0.37915040028034608</v>
      </c>
      <c r="G304" s="115"/>
      <c r="H304" s="115"/>
      <c r="I304" s="115"/>
      <c r="J304" s="115"/>
      <c r="K304" s="115"/>
    </row>
    <row r="305" spans="1:11" x14ac:dyDescent="0.25">
      <c r="A305" t="s">
        <v>1097</v>
      </c>
      <c r="B305" t="s">
        <v>138</v>
      </c>
      <c r="C305" t="s">
        <v>6</v>
      </c>
      <c r="D305">
        <v>0.86115791347458304</v>
      </c>
      <c r="E305" s="115">
        <f>('Info 3'!I$15-'RXN 3'!D305)/'Info 3'!I$15</f>
        <v>0.37648093255651083</v>
      </c>
      <c r="F305" s="107">
        <f t="shared" si="4"/>
        <v>0.37648093255651083</v>
      </c>
      <c r="G305" s="115">
        <v>300</v>
      </c>
      <c r="H305" s="115" t="s">
        <v>1538</v>
      </c>
      <c r="I305" s="156">
        <f>AVERAGE(F305:F307)</f>
        <v>0.37683018582950251</v>
      </c>
      <c r="J305" s="156">
        <f>I305</f>
        <v>0.37683018582950251</v>
      </c>
      <c r="K305" s="115">
        <f>_xlfn.STDEV.P(F305:F307)</f>
        <v>1.7890861715686473E-2</v>
      </c>
    </row>
    <row r="306" spans="1:11" x14ac:dyDescent="0.25">
      <c r="A306" t="s">
        <v>1098</v>
      </c>
      <c r="B306" t="s">
        <v>138</v>
      </c>
      <c r="C306" t="s">
        <v>6</v>
      </c>
      <c r="D306">
        <v>0.83017439457031506</v>
      </c>
      <c r="E306" s="115">
        <f>('Info 3'!I$15-'RXN 3'!D306)/'Info 3'!I$15</f>
        <v>0.39891446595500185</v>
      </c>
      <c r="F306" s="107">
        <f t="shared" si="4"/>
        <v>0.39891446595500185</v>
      </c>
      <c r="G306" s="115"/>
      <c r="H306" s="115"/>
      <c r="I306" s="115"/>
      <c r="J306" s="115"/>
      <c r="K306" s="115"/>
    </row>
    <row r="307" spans="1:11" x14ac:dyDescent="0.25">
      <c r="A307" t="s">
        <v>1099</v>
      </c>
      <c r="B307" t="s">
        <v>138</v>
      </c>
      <c r="C307" t="s">
        <v>6</v>
      </c>
      <c r="D307">
        <v>0.89069434486117405</v>
      </c>
      <c r="E307" s="115">
        <f>('Info 3'!I$15-'RXN 3'!D307)/'Info 3'!I$15</f>
        <v>0.3550951589769949</v>
      </c>
      <c r="F307" s="107">
        <f t="shared" si="4"/>
        <v>0.3550951589769949</v>
      </c>
      <c r="G307" s="115"/>
      <c r="H307" s="115"/>
      <c r="I307" s="115"/>
      <c r="J307" s="115"/>
      <c r="K307" s="115"/>
    </row>
    <row r="308" spans="1:11" x14ac:dyDescent="0.25">
      <c r="A308" t="s">
        <v>1100</v>
      </c>
      <c r="B308" t="s">
        <v>138</v>
      </c>
      <c r="C308" t="s">
        <v>6</v>
      </c>
      <c r="D308">
        <v>0.48592741492129099</v>
      </c>
      <c r="E308" s="115">
        <f>('Info 3'!I$15-'RXN 3'!D308)/'Info 3'!I$15</f>
        <v>0.64816556422913096</v>
      </c>
      <c r="F308" s="107">
        <f t="shared" si="4"/>
        <v>0.64816556422913096</v>
      </c>
      <c r="G308" s="115">
        <v>350</v>
      </c>
      <c r="H308" s="115"/>
      <c r="I308" s="156">
        <f>AVERAGE(F308:F310)</f>
        <v>0.63063476638635318</v>
      </c>
      <c r="J308" s="156">
        <f>I308</f>
        <v>0.63063476638635318</v>
      </c>
      <c r="K308" s="115">
        <f>_xlfn.STDEV.P(F308:F310)</f>
        <v>1.2494578640910116E-2</v>
      </c>
    </row>
    <row r="309" spans="1:11" x14ac:dyDescent="0.25">
      <c r="A309" t="s">
        <v>1101</v>
      </c>
      <c r="B309" t="s">
        <v>138</v>
      </c>
      <c r="C309" t="s">
        <v>6</v>
      </c>
      <c r="D309">
        <v>0.51959806676548703</v>
      </c>
      <c r="E309" s="115">
        <f>('Info 3'!I$15-'RXN 3'!D309)/'Info 3'!I$15</f>
        <v>0.62378641946414803</v>
      </c>
      <c r="F309" s="107">
        <f t="shared" si="4"/>
        <v>0.62378641946414803</v>
      </c>
      <c r="G309" s="115"/>
      <c r="H309" s="115"/>
      <c r="I309" s="115"/>
      <c r="J309" s="115"/>
      <c r="K309" s="115"/>
    </row>
    <row r="310" spans="1:11" x14ac:dyDescent="0.25">
      <c r="A310" t="s">
        <v>1102</v>
      </c>
      <c r="B310" t="s">
        <v>138</v>
      </c>
      <c r="C310" t="s">
        <v>6</v>
      </c>
      <c r="D310">
        <v>0.52489344452003805</v>
      </c>
      <c r="E310" s="115">
        <f>('Info 3'!I$15-'RXN 3'!D310)/'Info 3'!I$15</f>
        <v>0.61995231546578056</v>
      </c>
      <c r="F310" s="107">
        <f t="shared" si="4"/>
        <v>0.61995231546578056</v>
      </c>
      <c r="G310" s="115"/>
      <c r="H310" s="115"/>
      <c r="I310" s="115"/>
      <c r="J310" s="115"/>
      <c r="K310" s="115"/>
    </row>
    <row r="311" spans="1:11" x14ac:dyDescent="0.25">
      <c r="A311" t="s">
        <v>1103</v>
      </c>
      <c r="B311" t="s">
        <v>138</v>
      </c>
      <c r="C311" t="s">
        <v>6</v>
      </c>
      <c r="D311">
        <v>0.51614711248017198</v>
      </c>
      <c r="E311" s="115">
        <f>('Info 3'!I$15-'RXN 3'!D311)/'Info 3'!I$15</f>
        <v>0.62628507361816721</v>
      </c>
      <c r="F311" s="107">
        <f t="shared" si="4"/>
        <v>0.62628507361816721</v>
      </c>
      <c r="G311" s="115">
        <v>350</v>
      </c>
      <c r="H311" s="115" t="s">
        <v>1538</v>
      </c>
      <c r="I311" s="156">
        <f>AVERAGE(F311:F313)</f>
        <v>0.61171656977567757</v>
      </c>
      <c r="J311" s="156">
        <f>I311</f>
        <v>0.61171656977567757</v>
      </c>
      <c r="K311" s="115">
        <f>_xlfn.STDEV.P(F311:F313)</f>
        <v>1.2605630461658279E-2</v>
      </c>
    </row>
    <row r="312" spans="1:11" x14ac:dyDescent="0.25">
      <c r="A312" t="s">
        <v>1104</v>
      </c>
      <c r="B312" t="s">
        <v>138</v>
      </c>
      <c r="C312" t="s">
        <v>6</v>
      </c>
      <c r="D312">
        <v>0.53403944674134995</v>
      </c>
      <c r="E312" s="115">
        <f>('Info 3'!I$15-'RXN 3'!D312)/'Info 3'!I$15</f>
        <v>0.61333017719515925</v>
      </c>
      <c r="F312" s="107">
        <f t="shared" si="4"/>
        <v>0.61333017719515925</v>
      </c>
      <c r="G312" s="115"/>
      <c r="H312" s="115"/>
      <c r="I312" s="115"/>
      <c r="J312" s="115"/>
      <c r="K312" s="115"/>
    </row>
    <row r="313" spans="1:11" x14ac:dyDescent="0.25">
      <c r="A313" t="s">
        <v>1105</v>
      </c>
      <c r="B313" t="s">
        <v>138</v>
      </c>
      <c r="C313" t="s">
        <v>6</v>
      </c>
      <c r="D313">
        <v>0.55861756274241303</v>
      </c>
      <c r="E313" s="115">
        <f>('Info 3'!I$15-'RXN 3'!D313)/'Info 3'!I$15</f>
        <v>0.59553445851370623</v>
      </c>
      <c r="F313" s="107">
        <f t="shared" si="4"/>
        <v>0.59553445851370623</v>
      </c>
      <c r="G313" s="115"/>
      <c r="H313" s="115"/>
      <c r="I313" s="115"/>
      <c r="J313" s="115"/>
      <c r="K313" s="115"/>
    </row>
    <row r="314" spans="1:11" x14ac:dyDescent="0.25">
      <c r="A314" t="s">
        <v>1106</v>
      </c>
      <c r="B314" t="s">
        <v>138</v>
      </c>
      <c r="C314" t="s">
        <v>6</v>
      </c>
      <c r="D314">
        <v>0.155793490786755</v>
      </c>
      <c r="E314" s="115">
        <f>('Info 3'!I$15-'RXN 3'!D314)/'Info 3'!I$15</f>
        <v>0.88719814267608144</v>
      </c>
      <c r="F314" s="107">
        <f t="shared" si="4"/>
        <v>0.88719814267608144</v>
      </c>
      <c r="G314" s="115">
        <v>400</v>
      </c>
      <c r="H314" s="115"/>
      <c r="I314" s="156">
        <f>AVERAGE(F314:F316)</f>
        <v>0.88800454667333506</v>
      </c>
      <c r="J314" s="156">
        <f>I314</f>
        <v>0.88800454667333506</v>
      </c>
      <c r="K314" s="115">
        <f>_xlfn.STDEV.P(F314:F316)</f>
        <v>4.0838117148885352E-3</v>
      </c>
    </row>
    <row r="315" spans="1:11" x14ac:dyDescent="0.25">
      <c r="A315" t="s">
        <v>1107</v>
      </c>
      <c r="B315" t="s">
        <v>138</v>
      </c>
      <c r="C315" t="s">
        <v>6</v>
      </c>
      <c r="D315">
        <v>0.16096307813323399</v>
      </c>
      <c r="E315" s="115">
        <f>('Info 3'!I$15-'RXN 3'!D315)/'Info 3'!I$15</f>
        <v>0.88345511688382128</v>
      </c>
      <c r="F315" s="107">
        <f t="shared" si="4"/>
        <v>0.88345511688382128</v>
      </c>
      <c r="G315" s="115"/>
      <c r="H315" s="115"/>
      <c r="I315" s="115"/>
      <c r="J315" s="115"/>
      <c r="K315" s="115"/>
    </row>
    <row r="316" spans="1:11" x14ac:dyDescent="0.25">
      <c r="A316" t="s">
        <v>1108</v>
      </c>
      <c r="B316" t="s">
        <v>138</v>
      </c>
      <c r="C316" t="s">
        <v>6</v>
      </c>
      <c r="D316">
        <v>0.14728266872933199</v>
      </c>
      <c r="E316" s="115">
        <f>('Info 3'!I$15-'RXN 3'!D316)/'Info 3'!I$15</f>
        <v>0.89336038046010258</v>
      </c>
      <c r="F316" s="107">
        <f t="shared" si="4"/>
        <v>0.89336038046010258</v>
      </c>
      <c r="G316" s="115"/>
      <c r="H316" s="115"/>
      <c r="I316" s="115"/>
      <c r="J316" s="115"/>
      <c r="K316" s="115"/>
    </row>
    <row r="317" spans="1:11" x14ac:dyDescent="0.25">
      <c r="A317" t="s">
        <v>1109</v>
      </c>
      <c r="B317" t="s">
        <v>138</v>
      </c>
      <c r="C317" t="s">
        <v>6</v>
      </c>
      <c r="D317" s="2">
        <v>6.5803552202788898E-2</v>
      </c>
      <c r="E317" s="115">
        <f>('Info 3'!I$15-'RXN 3'!D317)/'Info 3'!I$15</f>
        <v>0.95235511529075334</v>
      </c>
      <c r="F317" s="107">
        <f t="shared" si="4"/>
        <v>0.95235511529075334</v>
      </c>
      <c r="G317" s="115">
        <v>450</v>
      </c>
      <c r="H317" s="115"/>
      <c r="I317" s="156">
        <f>AVERAGE(F317:F319)</f>
        <v>0.94724973424880499</v>
      </c>
      <c r="J317" s="156">
        <f>I317</f>
        <v>0.94724973424880499</v>
      </c>
      <c r="K317" s="115">
        <f>_xlfn.STDEV.P(F317:F319)</f>
        <v>2.3749823038982258E-2</v>
      </c>
    </row>
    <row r="318" spans="1:11" x14ac:dyDescent="0.25">
      <c r="A318" t="s">
        <v>1110</v>
      </c>
      <c r="B318" t="s">
        <v>138</v>
      </c>
      <c r="C318" t="s">
        <v>6</v>
      </c>
      <c r="D318">
        <v>0.116086936622443</v>
      </c>
      <c r="E318" s="115">
        <f>('Info 3'!I$15-'RXN 3'!D318)/'Info 3'!I$15</f>
        <v>0.91594756625628626</v>
      </c>
      <c r="F318" s="107">
        <f t="shared" si="4"/>
        <v>0.91594756625628626</v>
      </c>
      <c r="G318" s="115"/>
      <c r="H318" s="115"/>
      <c r="I318" s="115"/>
      <c r="J318" s="115"/>
      <c r="K318" s="115"/>
    </row>
    <row r="319" spans="1:11" x14ac:dyDescent="0.25">
      <c r="A319" t="s">
        <v>1111</v>
      </c>
      <c r="B319" t="s">
        <v>138</v>
      </c>
      <c r="C319" t="s">
        <v>6</v>
      </c>
      <c r="D319" s="2">
        <v>3.6673679432441798E-2</v>
      </c>
      <c r="E319" s="115">
        <f>('Info 3'!I$15-'RXN 3'!D319)/'Info 3'!I$15</f>
        <v>0.97344652119937525</v>
      </c>
      <c r="F319" s="107">
        <f t="shared" si="4"/>
        <v>0.97344652119937525</v>
      </c>
      <c r="G319" s="115"/>
      <c r="H319" s="115"/>
      <c r="I319" s="115"/>
      <c r="J319" s="115"/>
      <c r="K319" s="115"/>
    </row>
    <row r="320" spans="1:11" x14ac:dyDescent="0.25">
      <c r="A320" t="s">
        <v>0</v>
      </c>
      <c r="B320" t="s">
        <v>1</v>
      </c>
      <c r="C320" t="s">
        <v>2</v>
      </c>
      <c r="D320" t="s">
        <v>3</v>
      </c>
      <c r="F320" s="107"/>
    </row>
    <row r="321" spans="1:11" x14ac:dyDescent="0.25">
      <c r="A321" t="s">
        <v>1190</v>
      </c>
      <c r="B321" t="s">
        <v>138</v>
      </c>
      <c r="C321" t="s">
        <v>6</v>
      </c>
      <c r="D321">
        <v>0.93608858058808597</v>
      </c>
      <c r="E321" s="115">
        <f>('Info 3'!I$16-'RXN 3'!D321)/'Info 3'!I$16</f>
        <v>8.4799346416771962E-2</v>
      </c>
      <c r="F321" s="107">
        <f t="shared" si="4"/>
        <v>8.4799346416771962E-2</v>
      </c>
      <c r="G321" s="115">
        <v>250</v>
      </c>
      <c r="H321" s="115" t="s">
        <v>1538</v>
      </c>
      <c r="I321" s="115">
        <f>AVERAGE(E321:E325)</f>
        <v>0.10481189444727743</v>
      </c>
      <c r="J321" s="107">
        <f>I321</f>
        <v>0.10481189444727743</v>
      </c>
      <c r="K321" s="115">
        <f>_xlfn.STDEV.P(F321:F325)</f>
        <v>2.8175644812488215E-2</v>
      </c>
    </row>
    <row r="322" spans="1:11" x14ac:dyDescent="0.25">
      <c r="A322" t="s">
        <v>1191</v>
      </c>
      <c r="B322" t="s">
        <v>138</v>
      </c>
      <c r="C322" t="s">
        <v>6</v>
      </c>
      <c r="D322">
        <v>0.94258243331279801</v>
      </c>
      <c r="E322" s="115">
        <f>('Info 3'!I$16-'RXN 3'!D322)/'Info 3'!I$16</f>
        <v>7.845039784376838E-2</v>
      </c>
      <c r="F322" s="107">
        <f t="shared" si="4"/>
        <v>7.845039784376838E-2</v>
      </c>
      <c r="G322" s="115"/>
      <c r="H322" s="115"/>
      <c r="I322" s="115"/>
      <c r="J322" s="115"/>
      <c r="K322" s="115"/>
    </row>
    <row r="323" spans="1:11" x14ac:dyDescent="0.25">
      <c r="A323" t="s">
        <v>1192</v>
      </c>
      <c r="B323" t="s">
        <v>138</v>
      </c>
      <c r="C323" t="s">
        <v>6</v>
      </c>
      <c r="D323">
        <v>0.93435818639237</v>
      </c>
      <c r="E323" s="115">
        <f>('Info 3'!I$16-'RXN 3'!D323)/'Info 3'!I$16</f>
        <v>8.6491128510600063E-2</v>
      </c>
      <c r="F323" s="107">
        <f t="shared" ref="F323:F373" si="5">E323</f>
        <v>8.6491128510600063E-2</v>
      </c>
      <c r="G323" s="115"/>
      <c r="H323" s="115"/>
      <c r="I323" s="115"/>
      <c r="J323" s="115"/>
      <c r="K323" s="115"/>
    </row>
    <row r="324" spans="1:11" x14ac:dyDescent="0.25">
      <c r="A324" t="s">
        <v>1193</v>
      </c>
      <c r="B324" t="s">
        <v>138</v>
      </c>
      <c r="C324" t="s">
        <v>6</v>
      </c>
      <c r="D324">
        <v>0.897799806599336</v>
      </c>
      <c r="E324" s="115">
        <f>('Info 3'!I$16-'RXN 3'!D324)/'Info 3'!I$16</f>
        <v>0.12223374280412008</v>
      </c>
      <c r="F324" s="107">
        <f t="shared" si="5"/>
        <v>0.12223374280412008</v>
      </c>
      <c r="G324" s="115"/>
      <c r="H324" s="115"/>
      <c r="I324" s="115"/>
      <c r="J324" s="115"/>
      <c r="K324" s="115"/>
    </row>
    <row r="325" spans="1:11" x14ac:dyDescent="0.25">
      <c r="A325" t="s">
        <v>1194</v>
      </c>
      <c r="B325" t="s">
        <v>138</v>
      </c>
      <c r="C325" t="s">
        <v>6</v>
      </c>
      <c r="D325">
        <v>0.86726739090451099</v>
      </c>
      <c r="E325" s="115">
        <f>('Info 3'!I$16-'RXN 3'!D325)/'Info 3'!I$16</f>
        <v>0.1520848566611267</v>
      </c>
      <c r="F325" s="107">
        <f t="shared" si="5"/>
        <v>0.1520848566611267</v>
      </c>
      <c r="G325" s="115"/>
      <c r="H325" s="115"/>
      <c r="I325" s="115"/>
      <c r="J325" s="115"/>
      <c r="K325" s="115"/>
    </row>
    <row r="326" spans="1:11" x14ac:dyDescent="0.25">
      <c r="A326" t="s">
        <v>1195</v>
      </c>
      <c r="B326" t="s">
        <v>138</v>
      </c>
      <c r="C326" t="s">
        <v>6</v>
      </c>
      <c r="D326">
        <v>0.92548126560251798</v>
      </c>
      <c r="E326" s="115">
        <f>('Info 3'!I$16-'RXN 3'!D326)/'Info 3'!I$16</f>
        <v>9.5169969249769434E-2</v>
      </c>
      <c r="F326" s="107">
        <f t="shared" si="5"/>
        <v>9.5169969249769434E-2</v>
      </c>
      <c r="G326" s="115">
        <v>250</v>
      </c>
      <c r="H326" s="115"/>
      <c r="I326" s="115">
        <f>AVERAGE(E326:E328)</f>
        <v>9.9749419950365292E-2</v>
      </c>
      <c r="J326" s="107">
        <f>I326</f>
        <v>9.9749419950365292E-2</v>
      </c>
      <c r="K326" s="115">
        <f>_xlfn.STDEV.P(F326:F328)</f>
        <v>1.8499636529326027E-2</v>
      </c>
    </row>
    <row r="327" spans="1:11" x14ac:dyDescent="0.25">
      <c r="A327" t="s">
        <v>1196</v>
      </c>
      <c r="B327" t="s">
        <v>138</v>
      </c>
      <c r="C327" t="s">
        <v>6</v>
      </c>
      <c r="D327">
        <v>0.94127198352187103</v>
      </c>
      <c r="E327" s="115">
        <f>('Info 3'!I$16-'RXN 3'!D327)/'Info 3'!I$16</f>
        <v>7.9731606193079632E-2</v>
      </c>
      <c r="F327" s="107">
        <f t="shared" si="5"/>
        <v>7.9731606193079632E-2</v>
      </c>
      <c r="G327" s="115"/>
      <c r="H327" s="115"/>
      <c r="I327" s="115"/>
      <c r="J327" s="115"/>
      <c r="K327" s="115"/>
    </row>
    <row r="328" spans="1:11" x14ac:dyDescent="0.25">
      <c r="A328" t="s">
        <v>1197</v>
      </c>
      <c r="B328" t="s">
        <v>138</v>
      </c>
      <c r="C328" t="s">
        <v>6</v>
      </c>
      <c r="D328">
        <v>0.89563864063061804</v>
      </c>
      <c r="E328" s="115">
        <f>('Info 3'!I$16-'RXN 3'!D328)/'Info 3'!I$16</f>
        <v>0.12434668440824681</v>
      </c>
      <c r="F328" s="107">
        <f t="shared" si="5"/>
        <v>0.12434668440824681</v>
      </c>
      <c r="G328" s="115"/>
      <c r="H328" s="115"/>
      <c r="I328" s="115"/>
      <c r="J328" s="115"/>
      <c r="K328" s="115"/>
    </row>
    <row r="329" spans="1:11" x14ac:dyDescent="0.25">
      <c r="A329" t="s">
        <v>1198</v>
      </c>
      <c r="B329" t="s">
        <v>138</v>
      </c>
      <c r="C329" t="s">
        <v>6</v>
      </c>
      <c r="D329">
        <v>0.93862012747052304</v>
      </c>
      <c r="E329" s="115">
        <f>('Info 3'!I$16-'RXN 3'!D329)/'Info 3'!I$16</f>
        <v>8.2324288597000847E-2</v>
      </c>
      <c r="F329" s="107">
        <f t="shared" si="5"/>
        <v>8.2324288597000847E-2</v>
      </c>
      <c r="G329" s="115">
        <v>300</v>
      </c>
      <c r="H329" s="115"/>
      <c r="I329" s="115">
        <f>AVERAGE(E329:E331)</f>
        <v>9.2755160936455402E-2</v>
      </c>
      <c r="J329" s="107">
        <f>I329</f>
        <v>9.2755160936455402E-2</v>
      </c>
      <c r="K329" s="115">
        <f>_xlfn.STDEV.P(F329:F331)</f>
        <v>7.713243174528977E-3</v>
      </c>
    </row>
    <row r="330" spans="1:11" x14ac:dyDescent="0.25">
      <c r="A330" t="s">
        <v>1199</v>
      </c>
      <c r="B330" t="s">
        <v>138</v>
      </c>
      <c r="C330" t="s">
        <v>6</v>
      </c>
      <c r="D330">
        <v>0.91978978963106806</v>
      </c>
      <c r="E330" s="115">
        <f>('Info 3'!I$16-'RXN 3'!D330)/'Info 3'!I$16</f>
        <v>0.10073444534417048</v>
      </c>
      <c r="F330" s="107">
        <f t="shared" si="5"/>
        <v>0.10073444534417048</v>
      </c>
      <c r="G330" s="115"/>
      <c r="H330" s="115"/>
      <c r="I330" s="115"/>
      <c r="J330" s="115"/>
      <c r="K330" s="115"/>
    </row>
    <row r="331" spans="1:11" x14ac:dyDescent="0.25">
      <c r="A331" t="s">
        <v>1200</v>
      </c>
      <c r="B331" t="s">
        <v>138</v>
      </c>
      <c r="C331" t="s">
        <v>6</v>
      </c>
      <c r="D331">
        <v>0.92544364655070499</v>
      </c>
      <c r="E331" s="115">
        <f>('Info 3'!I$16-'RXN 3'!D331)/'Info 3'!I$16</f>
        <v>9.5206748868194857E-2</v>
      </c>
      <c r="F331" s="107">
        <f t="shared" si="5"/>
        <v>9.5206748868194857E-2</v>
      </c>
      <c r="G331" s="115"/>
      <c r="H331" s="115"/>
      <c r="I331" s="115"/>
      <c r="J331" s="115"/>
      <c r="K331" s="115"/>
    </row>
    <row r="332" spans="1:11" x14ac:dyDescent="0.25">
      <c r="A332" t="s">
        <v>1201</v>
      </c>
      <c r="B332" t="s">
        <v>138</v>
      </c>
      <c r="C332" t="s">
        <v>6</v>
      </c>
      <c r="D332">
        <v>0.91060817653352399</v>
      </c>
      <c r="E332" s="115">
        <f>('Info 3'!I$16-'RXN 3'!D332)/'Info 3'!I$16</f>
        <v>0.10971117947176934</v>
      </c>
      <c r="F332" s="107">
        <f t="shared" si="5"/>
        <v>0.10971117947176934</v>
      </c>
      <c r="G332" s="115">
        <v>300</v>
      </c>
      <c r="H332" s="115" t="s">
        <v>1538</v>
      </c>
      <c r="I332" s="156">
        <f>AVERAGE(F332:F334)</f>
        <v>0.10729558055684978</v>
      </c>
      <c r="J332" s="156">
        <f>I332</f>
        <v>0.10729558055684978</v>
      </c>
      <c r="K332" s="115">
        <f>_xlfn.STDEV.P(F332:F334)</f>
        <v>1.2270703931814357E-2</v>
      </c>
    </row>
    <row r="333" spans="1:11" x14ac:dyDescent="0.25">
      <c r="A333" t="s">
        <v>1202</v>
      </c>
      <c r="B333" t="s">
        <v>138</v>
      </c>
      <c r="C333" t="s">
        <v>6</v>
      </c>
      <c r="D333">
        <v>0.89909244430250901</v>
      </c>
      <c r="E333" s="115">
        <f>('Info 3'!I$16-'RXN 3'!D333)/'Info 3'!I$16</f>
        <v>0.12096994908275342</v>
      </c>
      <c r="F333" s="107">
        <f t="shared" si="5"/>
        <v>0.12096994908275342</v>
      </c>
      <c r="G333" s="115"/>
      <c r="H333" s="115"/>
      <c r="I333" s="115"/>
      <c r="J333" s="115"/>
      <c r="K333" s="115"/>
    </row>
    <row r="334" spans="1:11" x14ac:dyDescent="0.25">
      <c r="A334" t="s">
        <v>1203</v>
      </c>
      <c r="B334" t="s">
        <v>138</v>
      </c>
      <c r="C334" t="s">
        <v>6</v>
      </c>
      <c r="D334">
        <v>0.92953610154658295</v>
      </c>
      <c r="E334" s="115">
        <f>('Info 3'!I$16-'RXN 3'!D334)/'Info 3'!I$16</f>
        <v>9.1205613116026568E-2</v>
      </c>
      <c r="F334" s="107">
        <f t="shared" si="5"/>
        <v>9.1205613116026568E-2</v>
      </c>
      <c r="G334" s="115"/>
      <c r="H334" s="115"/>
      <c r="I334" s="115"/>
      <c r="J334" s="115"/>
      <c r="K334" s="115"/>
    </row>
    <row r="335" spans="1:11" x14ac:dyDescent="0.25">
      <c r="A335" t="s">
        <v>1204</v>
      </c>
      <c r="B335" t="s">
        <v>138</v>
      </c>
      <c r="C335" t="s">
        <v>6</v>
      </c>
      <c r="D335">
        <v>0.87835733853322995</v>
      </c>
      <c r="E335" s="115">
        <f>('Info 3'!I$16-'RXN 3'!D335)/'Info 3'!I$16</f>
        <v>0.14124237067370973</v>
      </c>
      <c r="F335" s="107">
        <f t="shared" si="5"/>
        <v>0.14124237067370973</v>
      </c>
      <c r="G335" s="115">
        <v>350</v>
      </c>
      <c r="H335" s="115"/>
      <c r="I335" s="156">
        <f>AVERAGE(F335:F337)</f>
        <v>0.14669119735157501</v>
      </c>
      <c r="J335" s="156">
        <f>I335</f>
        <v>0.14669119735157501</v>
      </c>
      <c r="K335" s="115">
        <f>_xlfn.STDEV.P(F335:F337)</f>
        <v>1.6595218673873462E-2</v>
      </c>
    </row>
    <row r="336" spans="1:11" x14ac:dyDescent="0.25">
      <c r="A336" t="s">
        <v>1205</v>
      </c>
      <c r="B336" t="s">
        <v>138</v>
      </c>
      <c r="C336" t="s">
        <v>6</v>
      </c>
      <c r="D336">
        <v>0.89021830284930803</v>
      </c>
      <c r="E336" s="115">
        <f>('Info 3'!I$16-'RXN 3'!D336)/'Info 3'!I$16</f>
        <v>0.12964607250352761</v>
      </c>
      <c r="F336" s="107">
        <f t="shared" si="5"/>
        <v>0.12964607250352761</v>
      </c>
      <c r="G336" s="115"/>
      <c r="H336" s="115"/>
      <c r="I336" s="115"/>
      <c r="J336" s="115"/>
      <c r="K336" s="115"/>
    </row>
    <row r="337" spans="1:11" x14ac:dyDescent="0.25">
      <c r="A337" t="s">
        <v>1206</v>
      </c>
      <c r="B337" t="s">
        <v>138</v>
      </c>
      <c r="C337" t="s">
        <v>6</v>
      </c>
      <c r="D337">
        <v>0.84977681306698205</v>
      </c>
      <c r="E337" s="115">
        <f>('Info 3'!I$16-'RXN 3'!D337)/'Info 3'!I$16</f>
        <v>0.16918514887748765</v>
      </c>
      <c r="F337" s="107">
        <f t="shared" si="5"/>
        <v>0.16918514887748765</v>
      </c>
      <c r="G337" s="115"/>
      <c r="H337" s="115"/>
      <c r="I337" s="115"/>
      <c r="J337" s="115"/>
      <c r="K337" s="115"/>
    </row>
    <row r="338" spans="1:11" x14ac:dyDescent="0.25">
      <c r="A338" t="s">
        <v>1207</v>
      </c>
      <c r="B338" t="s">
        <v>138</v>
      </c>
      <c r="C338" t="s">
        <v>6</v>
      </c>
      <c r="D338">
        <v>0.92544466022348204</v>
      </c>
      <c r="E338" s="115">
        <f>('Info 3'!I$16-'RXN 3'!D338)/'Info 3'!I$16</f>
        <v>9.5205757814562419E-2</v>
      </c>
      <c r="F338" s="107">
        <f t="shared" si="5"/>
        <v>9.5205757814562419E-2</v>
      </c>
      <c r="G338" s="115">
        <v>350</v>
      </c>
      <c r="H338" s="115" t="s">
        <v>1538</v>
      </c>
      <c r="I338" s="156">
        <f>AVERAGE(F338:F340)</f>
        <v>8.8085325058935807E-2</v>
      </c>
      <c r="J338" s="156">
        <f>I338</f>
        <v>8.8085325058935807E-2</v>
      </c>
      <c r="K338" s="115">
        <f>_xlfn.STDEV.P(F338:F340)</f>
        <v>5.0438758913188657E-3</v>
      </c>
    </row>
    <row r="339" spans="1:11" x14ac:dyDescent="0.25">
      <c r="A339" t="s">
        <v>1208</v>
      </c>
      <c r="B339" t="s">
        <v>138</v>
      </c>
      <c r="C339" t="s">
        <v>6</v>
      </c>
      <c r="D339">
        <v>0.93599242823710305</v>
      </c>
      <c r="E339" s="115">
        <f>('Info 3'!I$16-'RXN 3'!D339)/'Info 3'!I$16</f>
        <v>8.4893353219427176E-2</v>
      </c>
      <c r="F339" s="107">
        <f t="shared" si="5"/>
        <v>8.4893353219427176E-2</v>
      </c>
      <c r="G339" s="115"/>
      <c r="H339" s="115"/>
      <c r="I339" s="115"/>
      <c r="J339" s="115"/>
      <c r="K339" s="115"/>
    </row>
    <row r="340" spans="1:11" x14ac:dyDescent="0.25">
      <c r="A340" t="s">
        <v>1209</v>
      </c>
      <c r="B340" t="s">
        <v>138</v>
      </c>
      <c r="C340" t="s">
        <v>6</v>
      </c>
      <c r="D340">
        <v>0.93674572644732901</v>
      </c>
      <c r="E340" s="115">
        <f>('Info 3'!I$16-'RXN 3'!D340)/'Info 3'!I$16</f>
        <v>8.4156864142817825E-2</v>
      </c>
      <c r="F340" s="107">
        <f t="shared" si="5"/>
        <v>8.4156864142817825E-2</v>
      </c>
      <c r="G340" s="115"/>
      <c r="H340" s="115"/>
      <c r="I340" s="115"/>
      <c r="J340" s="115"/>
      <c r="K340" s="115"/>
    </row>
    <row r="341" spans="1:11" x14ac:dyDescent="0.25">
      <c r="A341" t="s">
        <v>1210</v>
      </c>
      <c r="B341" t="s">
        <v>138</v>
      </c>
      <c r="C341" t="s">
        <v>6</v>
      </c>
      <c r="D341">
        <v>0.83856872198335397</v>
      </c>
      <c r="E341" s="115">
        <f>('Info 3'!I$16-'RXN 3'!D341)/'Info 3'!I$16</f>
        <v>0.18014314206090254</v>
      </c>
      <c r="F341" s="107">
        <f t="shared" si="5"/>
        <v>0.18014314206090254</v>
      </c>
      <c r="G341" s="115">
        <v>400</v>
      </c>
      <c r="H341" s="115"/>
      <c r="I341" s="156">
        <f>AVERAGE(F341:F343)</f>
        <v>0.15186435206561524</v>
      </c>
      <c r="J341" s="156">
        <f>I341</f>
        <v>0.15186435206561524</v>
      </c>
      <c r="K341" s="115">
        <f>_xlfn.STDEV.P(F341:F343)</f>
        <v>2.1812789181851883E-2</v>
      </c>
    </row>
    <row r="342" spans="1:11" x14ac:dyDescent="0.25">
      <c r="A342" t="s">
        <v>1211</v>
      </c>
      <c r="B342" t="s">
        <v>138</v>
      </c>
      <c r="C342" t="s">
        <v>6</v>
      </c>
      <c r="D342">
        <v>0.89287240354663999</v>
      </c>
      <c r="E342" s="115">
        <f>('Info 3'!I$16-'RXN 3'!D342)/'Info 3'!I$16</f>
        <v>0.12705119554076419</v>
      </c>
      <c r="F342" s="107">
        <f t="shared" si="5"/>
        <v>0.12705119554076419</v>
      </c>
      <c r="G342" s="115"/>
      <c r="H342" s="115"/>
      <c r="I342" s="115"/>
      <c r="J342" s="115"/>
      <c r="K342" s="115"/>
    </row>
    <row r="343" spans="1:11" x14ac:dyDescent="0.25">
      <c r="A343" t="s">
        <v>1212</v>
      </c>
      <c r="B343" t="s">
        <v>138</v>
      </c>
      <c r="C343" t="s">
        <v>6</v>
      </c>
      <c r="D343">
        <v>0.871037658917864</v>
      </c>
      <c r="E343" s="115">
        <f>('Info 3'!I$16-'RXN 3'!D343)/'Info 3'!I$16</f>
        <v>0.14839871859517909</v>
      </c>
      <c r="F343" s="107">
        <f t="shared" si="5"/>
        <v>0.14839871859517909</v>
      </c>
      <c r="G343" s="115"/>
      <c r="H343" s="115"/>
      <c r="I343" s="115"/>
      <c r="J343" s="115"/>
      <c r="K343" s="115"/>
    </row>
    <row r="344" spans="1:11" x14ac:dyDescent="0.25">
      <c r="A344" t="s">
        <v>1213</v>
      </c>
      <c r="B344" t="s">
        <v>138</v>
      </c>
      <c r="C344" t="s">
        <v>6</v>
      </c>
      <c r="D344">
        <v>0.85599701348077395</v>
      </c>
      <c r="E344" s="115">
        <f>('Info 3'!I$16-'RXN 3'!D344)/'Info 3'!I$16</f>
        <v>0.16310374632416877</v>
      </c>
      <c r="F344" s="107">
        <f t="shared" si="5"/>
        <v>0.16310374632416877</v>
      </c>
      <c r="G344" s="115">
        <v>450</v>
      </c>
      <c r="H344" s="115"/>
      <c r="I344" s="156">
        <f>AVERAGE(F344:F346)</f>
        <v>0.2052908665811983</v>
      </c>
      <c r="J344" s="156">
        <f>I344</f>
        <v>0.2052908665811983</v>
      </c>
      <c r="K344" s="115">
        <f>_xlfn.STDEV.P(F344:F346)</f>
        <v>9.7491900271321055E-2</v>
      </c>
    </row>
    <row r="345" spans="1:11" x14ac:dyDescent="0.25">
      <c r="A345" t="s">
        <v>1214</v>
      </c>
      <c r="B345" t="s">
        <v>138</v>
      </c>
      <c r="C345" t="s">
        <v>6</v>
      </c>
      <c r="D345">
        <v>0.67500178072609196</v>
      </c>
      <c r="E345" s="115">
        <f>('Info 3'!I$16-'RXN 3'!D345)/'Info 3'!I$16</f>
        <v>0.34006024248019262</v>
      </c>
      <c r="F345" s="107">
        <f t="shared" si="5"/>
        <v>0.34006024248019262</v>
      </c>
      <c r="G345" s="115"/>
      <c r="H345" s="115"/>
      <c r="I345" s="115"/>
      <c r="J345" s="115"/>
      <c r="K345" s="115"/>
    </row>
    <row r="346" spans="1:11" x14ac:dyDescent="0.25">
      <c r="A346" t="s">
        <v>1215</v>
      </c>
      <c r="B346" t="s">
        <v>138</v>
      </c>
      <c r="C346" t="s">
        <v>6</v>
      </c>
      <c r="D346">
        <v>0.90754233369698001</v>
      </c>
      <c r="E346" s="115">
        <f>('Info 3'!I$16-'RXN 3'!D346)/'Info 3'!I$16</f>
        <v>0.11270861093923343</v>
      </c>
      <c r="F346" s="107">
        <f t="shared" si="5"/>
        <v>0.11270861093923343</v>
      </c>
      <c r="G346" s="115"/>
      <c r="H346" s="115"/>
      <c r="I346" s="115"/>
      <c r="J346" s="115"/>
      <c r="K346" s="115"/>
    </row>
    <row r="347" spans="1:11" x14ac:dyDescent="0.25">
      <c r="A347" t="s">
        <v>0</v>
      </c>
      <c r="B347" t="s">
        <v>1</v>
      </c>
      <c r="C347" t="s">
        <v>2</v>
      </c>
      <c r="D347" t="s">
        <v>3</v>
      </c>
      <c r="F347" s="107"/>
    </row>
    <row r="348" spans="1:11" x14ac:dyDescent="0.25">
      <c r="A348" t="s">
        <v>1294</v>
      </c>
      <c r="B348" t="s">
        <v>138</v>
      </c>
      <c r="C348" t="s">
        <v>6</v>
      </c>
      <c r="D348">
        <v>0.95244401691564196</v>
      </c>
      <c r="E348" s="115">
        <f>('Info 3'!I$17-'RXN 3'!D348)/'Info 3'!I$17</f>
        <v>1.7229407421372137E-2</v>
      </c>
      <c r="F348" s="107">
        <f t="shared" si="5"/>
        <v>1.7229407421372137E-2</v>
      </c>
      <c r="G348" s="115">
        <v>250</v>
      </c>
      <c r="H348" s="115" t="s">
        <v>1538</v>
      </c>
      <c r="I348" s="115">
        <f>AVERAGE(E348:E352)</f>
        <v>-6.1732026681262141E-3</v>
      </c>
      <c r="J348" s="107">
        <f>I348</f>
        <v>-6.1732026681262141E-3</v>
      </c>
      <c r="K348" s="115">
        <f>_xlfn.STDEV.P(F348:F352)</f>
        <v>3.698922751762268E-2</v>
      </c>
    </row>
    <row r="349" spans="1:11" x14ac:dyDescent="0.25">
      <c r="A349" t="s">
        <v>1295</v>
      </c>
      <c r="B349" t="s">
        <v>138</v>
      </c>
      <c r="C349" t="s">
        <v>6</v>
      </c>
      <c r="D349">
        <v>0.96498136580592297</v>
      </c>
      <c r="E349" s="115">
        <f>('Info 3'!I$17-'RXN 3'!D349)/'Info 3'!I$17</f>
        <v>4.2928593624453502E-3</v>
      </c>
      <c r="F349" s="107">
        <f t="shared" si="5"/>
        <v>4.2928593624453502E-3</v>
      </c>
      <c r="G349" s="115"/>
      <c r="H349" s="115"/>
      <c r="I349" s="115"/>
      <c r="J349" s="115"/>
      <c r="K349" s="115"/>
    </row>
    <row r="350" spans="1:11" x14ac:dyDescent="0.25">
      <c r="A350" t="s">
        <v>1296</v>
      </c>
      <c r="B350" t="s">
        <v>138</v>
      </c>
      <c r="C350" t="s">
        <v>6</v>
      </c>
      <c r="D350">
        <v>1.0396007897528901</v>
      </c>
      <c r="E350" s="115">
        <f>('Info 3'!I$17-'RXN 3'!D350)/'Info 3'!I$17</f>
        <v>-7.2702506441539611E-2</v>
      </c>
      <c r="F350" s="107">
        <f t="shared" si="5"/>
        <v>-7.2702506441539611E-2</v>
      </c>
      <c r="G350" s="115"/>
      <c r="H350" s="115"/>
      <c r="I350" s="115"/>
      <c r="J350" s="115"/>
      <c r="K350" s="115"/>
    </row>
    <row r="351" spans="1:11" x14ac:dyDescent="0.25">
      <c r="A351" t="s">
        <v>1297</v>
      </c>
      <c r="B351" t="s">
        <v>138</v>
      </c>
      <c r="C351" t="s">
        <v>6</v>
      </c>
      <c r="D351">
        <v>0.98327613066461095</v>
      </c>
      <c r="E351" s="115">
        <f>('Info 3'!I$17-'RXN 3'!D351)/'Info 3'!I$17</f>
        <v>-1.4584425372340157E-2</v>
      </c>
      <c r="F351" s="107">
        <f t="shared" si="5"/>
        <v>-1.4584425372340157E-2</v>
      </c>
      <c r="G351" s="115"/>
      <c r="H351" s="115"/>
      <c r="I351" s="115"/>
      <c r="J351" s="115"/>
      <c r="K351" s="115"/>
    </row>
    <row r="352" spans="1:11" x14ac:dyDescent="0.25">
      <c r="A352" t="s">
        <v>1298</v>
      </c>
      <c r="B352" t="s">
        <v>138</v>
      </c>
      <c r="C352" t="s">
        <v>6</v>
      </c>
      <c r="D352">
        <v>0.93532001451506397</v>
      </c>
      <c r="E352" s="115">
        <f>('Info 3'!I$17-'RXN 3'!D352)/'Info 3'!I$17</f>
        <v>3.4898651689431216E-2</v>
      </c>
      <c r="F352" s="107">
        <f t="shared" si="5"/>
        <v>3.4898651689431216E-2</v>
      </c>
      <c r="G352" s="115"/>
      <c r="H352" s="115"/>
      <c r="I352" s="115"/>
      <c r="J352" s="115"/>
      <c r="K352" s="115"/>
    </row>
    <row r="353" spans="1:11" x14ac:dyDescent="0.25">
      <c r="A353" t="s">
        <v>1299</v>
      </c>
      <c r="B353" t="s">
        <v>138</v>
      </c>
      <c r="C353" t="s">
        <v>6</v>
      </c>
      <c r="D353">
        <v>0.92576128779779998</v>
      </c>
      <c r="E353" s="115">
        <f>('Info 3'!I$17-'RXN 3'!D353)/'Info 3'!I$17</f>
        <v>4.4761735874309587E-2</v>
      </c>
      <c r="F353" s="107">
        <f t="shared" si="5"/>
        <v>4.4761735874309587E-2</v>
      </c>
      <c r="G353" s="115">
        <v>250</v>
      </c>
      <c r="H353" s="115"/>
      <c r="I353" s="115">
        <f>AVERAGE(E353:E355)</f>
        <v>2.8369352836133659E-2</v>
      </c>
      <c r="J353" s="107">
        <f>I353</f>
        <v>2.8369352836133659E-2</v>
      </c>
      <c r="K353" s="115">
        <f>_xlfn.STDEV.P(F353:F355)</f>
        <v>2.0140988121676275E-2</v>
      </c>
    </row>
    <row r="354" spans="1:11" x14ac:dyDescent="0.25">
      <c r="A354" t="s">
        <v>1300</v>
      </c>
      <c r="B354" t="s">
        <v>138</v>
      </c>
      <c r="C354" t="s">
        <v>6</v>
      </c>
      <c r="D354">
        <v>0.97373931600368302</v>
      </c>
      <c r="E354" s="115">
        <v>0</v>
      </c>
      <c r="F354" s="107">
        <f t="shared" si="5"/>
        <v>0</v>
      </c>
      <c r="G354" s="115"/>
      <c r="H354" s="115"/>
      <c r="I354" s="115"/>
      <c r="J354" s="115"/>
      <c r="K354" s="115"/>
    </row>
    <row r="355" spans="1:11" x14ac:dyDescent="0.25">
      <c r="A355" t="s">
        <v>1301</v>
      </c>
      <c r="B355" t="s">
        <v>138</v>
      </c>
      <c r="C355" t="s">
        <v>6</v>
      </c>
      <c r="D355">
        <v>0.93004044913475203</v>
      </c>
      <c r="E355" s="115">
        <f>('Info 3'!I$17-'RXN 3'!D355)/'Info 3'!I$17</f>
        <v>4.0346322634091394E-2</v>
      </c>
      <c r="F355" s="107">
        <f t="shared" si="5"/>
        <v>4.0346322634091394E-2</v>
      </c>
      <c r="G355" s="115"/>
      <c r="H355" s="115"/>
      <c r="I355" s="115"/>
      <c r="J355" s="115"/>
      <c r="K355" s="115"/>
    </row>
    <row r="356" spans="1:11" x14ac:dyDescent="0.25">
      <c r="A356" t="s">
        <v>1302</v>
      </c>
      <c r="B356" t="s">
        <v>138</v>
      </c>
      <c r="C356" t="s">
        <v>6</v>
      </c>
      <c r="D356">
        <v>0.572336027371524</v>
      </c>
      <c r="E356" s="115">
        <f>('Info 3'!I$17-'RXN 3'!D356)/'Info 3'!I$17</f>
        <v>0.40944033792609896</v>
      </c>
      <c r="F356" s="107">
        <f t="shared" si="5"/>
        <v>0.40944033792609896</v>
      </c>
      <c r="G356" s="115">
        <v>300</v>
      </c>
      <c r="H356" s="115"/>
      <c r="I356" s="115">
        <f>AVERAGE(E356:E358)</f>
        <v>0.43522907064712618</v>
      </c>
      <c r="J356" s="107">
        <f>I356</f>
        <v>0.43522907064712618</v>
      </c>
      <c r="K356" s="115">
        <f>_xlfn.STDEV.P(F356:F358)</f>
        <v>2.4080052131190882E-2</v>
      </c>
    </row>
    <row r="357" spans="1:11" x14ac:dyDescent="0.25">
      <c r="A357" t="s">
        <v>1303</v>
      </c>
      <c r="B357" t="s">
        <v>138</v>
      </c>
      <c r="C357" t="s">
        <v>6</v>
      </c>
      <c r="D357">
        <v>0.55351308893958096</v>
      </c>
      <c r="E357" s="115">
        <f>('Info 3'!I$17-'RXN 3'!D357)/'Info 3'!I$17</f>
        <v>0.42886261370114864</v>
      </c>
      <c r="F357" s="107">
        <f t="shared" si="5"/>
        <v>0.42886261370114864</v>
      </c>
      <c r="G357" s="115"/>
      <c r="H357" s="115"/>
      <c r="I357" s="115"/>
      <c r="J357" s="115"/>
      <c r="K357" s="115"/>
    </row>
    <row r="358" spans="1:11" x14ac:dyDescent="0.25">
      <c r="A358" t="s">
        <v>1304</v>
      </c>
      <c r="B358" t="s">
        <v>138</v>
      </c>
      <c r="C358" t="s">
        <v>6</v>
      </c>
      <c r="D358">
        <v>0.51618015273317097</v>
      </c>
      <c r="E358" s="115">
        <f>('Info 3'!I$17-'RXN 3'!D358)/'Info 3'!I$17</f>
        <v>0.46738426031413088</v>
      </c>
      <c r="F358" s="107">
        <f t="shared" si="5"/>
        <v>0.46738426031413088</v>
      </c>
      <c r="G358" s="115"/>
      <c r="H358" s="115"/>
      <c r="I358" s="115"/>
      <c r="J358" s="115"/>
      <c r="K358" s="115"/>
    </row>
    <row r="359" spans="1:11" x14ac:dyDescent="0.25">
      <c r="A359" t="s">
        <v>1305</v>
      </c>
      <c r="B359" t="s">
        <v>138</v>
      </c>
      <c r="C359" t="s">
        <v>6</v>
      </c>
      <c r="D359">
        <v>0.69056308883154804</v>
      </c>
      <c r="E359" s="115">
        <f>('Info 3'!I$17-'RXN 3'!D359)/'Info 3'!I$17</f>
        <v>0.28744883271809402</v>
      </c>
      <c r="F359" s="107">
        <f t="shared" si="5"/>
        <v>0.28744883271809402</v>
      </c>
      <c r="G359" s="115">
        <v>300</v>
      </c>
      <c r="H359" s="115" t="s">
        <v>1538</v>
      </c>
      <c r="I359" s="156">
        <f>AVERAGE(F359:F361)</f>
        <v>0.29680677053754073</v>
      </c>
      <c r="J359" s="156">
        <f>I359</f>
        <v>0.29680677053754073</v>
      </c>
      <c r="K359" s="115">
        <f>_xlfn.STDEV.P(F359:F361)</f>
        <v>6.9649988678274636E-3</v>
      </c>
    </row>
    <row r="360" spans="1:11" x14ac:dyDescent="0.25">
      <c r="A360" t="s">
        <v>1306</v>
      </c>
      <c r="B360" t="s">
        <v>138</v>
      </c>
      <c r="C360" t="s">
        <v>6</v>
      </c>
      <c r="D360">
        <v>0.67953961398123897</v>
      </c>
      <c r="E360" s="115">
        <f>('Info 3'!I$17-'RXN 3'!D360)/'Info 3'!I$17</f>
        <v>0.29882330378254229</v>
      </c>
      <c r="F360" s="107">
        <f t="shared" si="5"/>
        <v>0.29882330378254229</v>
      </c>
      <c r="G360" s="115"/>
      <c r="H360" s="115"/>
      <c r="I360" s="115"/>
      <c r="J360" s="115"/>
      <c r="K360" s="115"/>
    </row>
    <row r="361" spans="1:11" x14ac:dyDescent="0.25">
      <c r="A361" t="s">
        <v>1307</v>
      </c>
      <c r="B361" t="s">
        <v>138</v>
      </c>
      <c r="C361" t="s">
        <v>6</v>
      </c>
      <c r="D361">
        <v>0.67437905883553895</v>
      </c>
      <c r="E361" s="115">
        <f>('Info 3'!I$17-'RXN 3'!D361)/'Info 3'!I$17</f>
        <v>0.304148175111986</v>
      </c>
      <c r="F361" s="107">
        <f t="shared" si="5"/>
        <v>0.304148175111986</v>
      </c>
      <c r="G361" s="115"/>
      <c r="H361" s="115"/>
      <c r="I361" s="115"/>
      <c r="J361" s="115"/>
      <c r="K361" s="115"/>
    </row>
    <row r="362" spans="1:11" x14ac:dyDescent="0.25">
      <c r="A362" t="s">
        <v>1308</v>
      </c>
      <c r="B362" t="s">
        <v>138</v>
      </c>
      <c r="C362" t="s">
        <v>6</v>
      </c>
      <c r="D362" s="2">
        <v>7.3778135288287097E-2</v>
      </c>
      <c r="E362" s="115">
        <f>('Info 3'!I$17-'RXN 3'!D362)/'Info 3'!I$17</f>
        <v>0.92387271015526984</v>
      </c>
      <c r="F362" s="107">
        <f t="shared" si="5"/>
        <v>0.92387271015526984</v>
      </c>
      <c r="G362" s="115">
        <v>350</v>
      </c>
      <c r="H362" s="115"/>
      <c r="I362" s="156">
        <f>AVERAGE(F362:F364)</f>
        <v>0.90059085405400019</v>
      </c>
      <c r="J362" s="156">
        <f>I362</f>
        <v>0.90059085405400019</v>
      </c>
      <c r="K362" s="115">
        <f>_xlfn.STDEV.P(F362:F364)</f>
        <v>2.6553547620170308E-2</v>
      </c>
    </row>
    <row r="363" spans="1:11" x14ac:dyDescent="0.25">
      <c r="A363" t="s">
        <v>1309</v>
      </c>
      <c r="B363" t="s">
        <v>138</v>
      </c>
      <c r="C363" t="s">
        <v>6</v>
      </c>
      <c r="D363" s="2">
        <v>8.28939501330829E-2</v>
      </c>
      <c r="E363" s="115">
        <f>('Info 3'!I$17-'RXN 3'!D363)/'Info 3'!I$17</f>
        <v>0.91446664050944582</v>
      </c>
      <c r="F363" s="107">
        <f t="shared" si="5"/>
        <v>0.91446664050944582</v>
      </c>
      <c r="G363" s="115"/>
      <c r="H363" s="115"/>
      <c r="I363" s="115"/>
      <c r="J363" s="115"/>
      <c r="K363" s="115"/>
    </row>
    <row r="364" spans="1:11" x14ac:dyDescent="0.25">
      <c r="A364" t="s">
        <v>1310</v>
      </c>
      <c r="B364" t="s">
        <v>138</v>
      </c>
      <c r="C364" t="s">
        <v>6</v>
      </c>
      <c r="D364">
        <v>0.13235257709279499</v>
      </c>
      <c r="E364" s="115">
        <f>('Info 3'!I$17-'RXN 3'!D364)/'Info 3'!I$17</f>
        <v>0.86343321149728514</v>
      </c>
      <c r="F364" s="107">
        <f t="shared" si="5"/>
        <v>0.86343321149728514</v>
      </c>
      <c r="G364" s="115"/>
      <c r="H364" s="115"/>
      <c r="I364" s="115"/>
      <c r="J364" s="115"/>
      <c r="K364" s="115"/>
    </row>
    <row r="365" spans="1:11" x14ac:dyDescent="0.25">
      <c r="A365" t="s">
        <v>1311</v>
      </c>
      <c r="B365" t="s">
        <v>138</v>
      </c>
      <c r="C365" t="s">
        <v>6</v>
      </c>
      <c r="D365" s="2">
        <v>9.8080606723010902E-2</v>
      </c>
      <c r="E365" s="115">
        <f>('Info 3'!I$17-'RXN 3'!D365)/'Info 3'!I$17</f>
        <v>0.89879642868481358</v>
      </c>
      <c r="F365" s="107">
        <f t="shared" si="5"/>
        <v>0.89879642868481358</v>
      </c>
      <c r="G365" s="115">
        <v>350</v>
      </c>
      <c r="H365" s="115" t="s">
        <v>1538</v>
      </c>
      <c r="I365" s="156">
        <f>AVERAGE(F365:F367)</f>
        <v>0.92090398795335637</v>
      </c>
      <c r="J365" s="156">
        <f>I365</f>
        <v>0.92090398795335637</v>
      </c>
      <c r="K365" s="115">
        <f>_xlfn.STDEV.P(F365:F367)</f>
        <v>1.6808817930333255E-2</v>
      </c>
    </row>
    <row r="366" spans="1:11" x14ac:dyDescent="0.25">
      <c r="A366" t="s">
        <v>1312</v>
      </c>
      <c r="B366" t="s">
        <v>138</v>
      </c>
      <c r="C366" t="s">
        <v>6</v>
      </c>
      <c r="D366" s="2">
        <v>7.3275226459867199E-2</v>
      </c>
      <c r="E366" s="115">
        <f>('Info 3'!I$17-'RXN 3'!D366)/'Info 3'!I$17</f>
        <v>0.92439163200111218</v>
      </c>
      <c r="F366" s="107">
        <f t="shared" si="5"/>
        <v>0.92439163200111218</v>
      </c>
      <c r="G366" s="115"/>
      <c r="H366" s="115"/>
      <c r="I366" s="115"/>
      <c r="J366" s="115"/>
      <c r="K366" s="115"/>
    </row>
    <row r="367" spans="1:11" x14ac:dyDescent="0.25">
      <c r="A367" t="s">
        <v>1313</v>
      </c>
      <c r="B367" t="s">
        <v>138</v>
      </c>
      <c r="C367" t="s">
        <v>6</v>
      </c>
      <c r="D367" s="2">
        <v>5.8609910617151102E-2</v>
      </c>
      <c r="E367" s="115">
        <f>('Info 3'!I$17-'RXN 3'!D367)/'Info 3'!I$17</f>
        <v>0.93952390317414347</v>
      </c>
      <c r="F367" s="107">
        <f t="shared" si="5"/>
        <v>0.93952390317414347</v>
      </c>
      <c r="G367" s="115"/>
      <c r="H367" s="115"/>
      <c r="I367" s="115"/>
      <c r="J367" s="115"/>
      <c r="K367" s="115"/>
    </row>
    <row r="368" spans="1:11" x14ac:dyDescent="0.25">
      <c r="A368" t="s">
        <v>1314</v>
      </c>
      <c r="B368" t="s">
        <v>138</v>
      </c>
      <c r="C368" t="s">
        <v>6</v>
      </c>
      <c r="D368">
        <v>0.149022310939359</v>
      </c>
      <c r="E368" s="115">
        <f>('Info 3'!I$17-'RXN 3'!D368)/'Info 3'!I$17</f>
        <v>0.84623270005560658</v>
      </c>
      <c r="F368" s="107">
        <f t="shared" si="5"/>
        <v>0.84623270005560658</v>
      </c>
      <c r="G368" s="115">
        <v>400</v>
      </c>
      <c r="H368" s="115"/>
      <c r="I368" s="156">
        <f>AVERAGE(F368:F370)</f>
        <v>0.91343231490283616</v>
      </c>
      <c r="J368" s="156">
        <f>I368</f>
        <v>0.91343231490283616</v>
      </c>
      <c r="K368" s="115">
        <f>_xlfn.STDEV.P(F368:F370)</f>
        <v>4.7850916576039917E-2</v>
      </c>
    </row>
    <row r="369" spans="1:11" x14ac:dyDescent="0.25">
      <c r="A369" t="s">
        <v>1315</v>
      </c>
      <c r="B369" t="s">
        <v>138</v>
      </c>
      <c r="C369" t="s">
        <v>6</v>
      </c>
      <c r="D369" s="2">
        <v>4.4638292199549102E-2</v>
      </c>
      <c r="E369" s="115">
        <f>('Info 3'!I$17-'RXN 3'!D369)/'Info 3'!I$17</f>
        <v>0.95394038904384837</v>
      </c>
      <c r="F369" s="107">
        <f t="shared" si="5"/>
        <v>0.95394038904384837</v>
      </c>
      <c r="G369" s="115"/>
      <c r="H369" s="115"/>
      <c r="I369" s="115"/>
      <c r="J369" s="115"/>
      <c r="K369" s="115"/>
    </row>
    <row r="370" spans="1:11" x14ac:dyDescent="0.25">
      <c r="A370" t="s">
        <v>1316</v>
      </c>
      <c r="B370" t="s">
        <v>138</v>
      </c>
      <c r="C370" t="s">
        <v>6</v>
      </c>
      <c r="D370" s="2">
        <v>5.8028471661428403E-2</v>
      </c>
      <c r="E370" s="115">
        <f>('Info 3'!I$17-'RXN 3'!D370)/'Info 3'!I$17</f>
        <v>0.94012385560905343</v>
      </c>
      <c r="F370" s="107">
        <f t="shared" si="5"/>
        <v>0.94012385560905343</v>
      </c>
      <c r="G370" s="115"/>
      <c r="H370" s="115"/>
      <c r="I370" s="115"/>
      <c r="J370" s="115"/>
      <c r="K370" s="115"/>
    </row>
    <row r="371" spans="1:11" x14ac:dyDescent="0.25">
      <c r="A371" t="s">
        <v>1317</v>
      </c>
      <c r="B371" t="s">
        <v>138</v>
      </c>
      <c r="C371" t="s">
        <v>6</v>
      </c>
      <c r="D371" s="2">
        <v>4.9862294625486303E-2</v>
      </c>
      <c r="E371" s="115">
        <f>('Info 3'!I$17-'RXN 3'!D371)/'Info 3'!I$17</f>
        <v>0.94855005022225936</v>
      </c>
      <c r="F371" s="107">
        <f t="shared" si="5"/>
        <v>0.94855005022225936</v>
      </c>
      <c r="G371" s="115">
        <v>450</v>
      </c>
      <c r="H371" s="115"/>
      <c r="I371" s="156">
        <f>AVERAGE(F371:F373)</f>
        <v>0.90833260341517619</v>
      </c>
      <c r="J371" s="156">
        <f>I371</f>
        <v>0.90833260341517619</v>
      </c>
      <c r="K371" s="115">
        <f>_xlfn.STDEV.P(F371:F373)</f>
        <v>9.2375678833504976E-2</v>
      </c>
    </row>
    <row r="372" spans="1:11" x14ac:dyDescent="0.25">
      <c r="A372" t="s">
        <v>1318</v>
      </c>
      <c r="B372" t="s">
        <v>138</v>
      </c>
      <c r="C372" t="s">
        <v>6</v>
      </c>
      <c r="D372">
        <v>0.21264733673939001</v>
      </c>
      <c r="E372" s="115">
        <f>('Info 3'!I$17-'RXN 3'!D372)/'Info 3'!I$17</f>
        <v>0.78058180278731581</v>
      </c>
      <c r="F372" s="107">
        <f t="shared" si="5"/>
        <v>0.78058180278731581</v>
      </c>
      <c r="G372" s="115"/>
      <c r="H372" s="115"/>
      <c r="I372" s="115"/>
      <c r="J372" s="115"/>
      <c r="K372" s="115"/>
    </row>
    <row r="373" spans="1:11" x14ac:dyDescent="0.25">
      <c r="A373" t="s">
        <v>1319</v>
      </c>
      <c r="B373" t="s">
        <v>138</v>
      </c>
      <c r="C373" t="s">
        <v>6</v>
      </c>
      <c r="D373" s="2">
        <v>4.0064734598523897E-3</v>
      </c>
      <c r="E373" s="115">
        <f>('Info 3'!I$17-'RXN 3'!D373)/'Info 3'!I$17</f>
        <v>0.99586595723595328</v>
      </c>
      <c r="F373" s="107">
        <f t="shared" si="5"/>
        <v>0.99586595723595328</v>
      </c>
      <c r="G373" s="115"/>
      <c r="H373" s="115"/>
      <c r="I373" s="115"/>
      <c r="J373" s="115"/>
      <c r="K373" s="1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7"/>
  <sheetViews>
    <sheetView workbookViewId="0">
      <selection activeCell="F5" sqref="F5"/>
    </sheetView>
  </sheetViews>
  <sheetFormatPr defaultColWidth="8.85546875" defaultRowHeight="15" x14ac:dyDescent="0.25"/>
  <cols>
    <col min="5" max="5" width="14.5703125" bestFit="1" customWidth="1"/>
  </cols>
  <sheetData>
    <row r="1" spans="1:15" x14ac:dyDescent="0.25">
      <c r="A1" s="37"/>
      <c r="B1" s="37"/>
      <c r="C1" s="37"/>
      <c r="D1" s="49" t="s">
        <v>1456</v>
      </c>
      <c r="E1" s="37"/>
      <c r="F1" s="50"/>
      <c r="G1" s="50"/>
      <c r="H1" s="50"/>
      <c r="I1" s="50"/>
      <c r="J1" s="50"/>
      <c r="K1" s="37"/>
      <c r="L1" s="37"/>
      <c r="M1" s="37"/>
      <c r="N1" s="37"/>
      <c r="O1" s="37"/>
    </row>
    <row r="2" spans="1:15" ht="45" x14ac:dyDescent="0.25">
      <c r="A2" s="37" t="s">
        <v>1394</v>
      </c>
      <c r="B2" s="37">
        <v>4</v>
      </c>
      <c r="C2" s="37"/>
      <c r="D2" s="52" t="s">
        <v>1395</v>
      </c>
      <c r="E2" s="60" t="s">
        <v>1396</v>
      </c>
      <c r="F2" s="60" t="s">
        <v>1397</v>
      </c>
      <c r="G2" s="60" t="s">
        <v>1398</v>
      </c>
      <c r="H2" s="61" t="s">
        <v>1399</v>
      </c>
      <c r="I2" s="61" t="s">
        <v>1400</v>
      </c>
      <c r="J2" s="61" t="s">
        <v>1401</v>
      </c>
      <c r="K2" s="37"/>
      <c r="L2" s="164" t="s">
        <v>1457</v>
      </c>
      <c r="M2" s="168"/>
      <c r="N2" s="168"/>
      <c r="O2" s="168"/>
    </row>
    <row r="3" spans="1:15" x14ac:dyDescent="0.25">
      <c r="A3" s="40">
        <v>43129</v>
      </c>
      <c r="B3" s="37"/>
      <c r="C3" s="37"/>
      <c r="D3" s="39">
        <v>0</v>
      </c>
      <c r="E3" s="62" t="s">
        <v>1458</v>
      </c>
      <c r="F3" s="63">
        <v>0.20200000000000001</v>
      </c>
      <c r="G3" s="63">
        <v>105.1</v>
      </c>
      <c r="H3" s="63">
        <v>93.09</v>
      </c>
      <c r="I3" s="64">
        <v>1.1427212178877253</v>
      </c>
      <c r="J3" s="65">
        <v>2055.1732673267325</v>
      </c>
      <c r="K3" s="37"/>
      <c r="L3" s="41" t="s">
        <v>1404</v>
      </c>
      <c r="M3" s="42" t="s">
        <v>1405</v>
      </c>
      <c r="N3" s="42" t="s">
        <v>1406</v>
      </c>
      <c r="O3" s="43" t="s">
        <v>1407</v>
      </c>
    </row>
    <row r="4" spans="1:15" x14ac:dyDescent="0.25">
      <c r="A4" s="40"/>
      <c r="B4" s="37"/>
      <c r="C4" s="37"/>
      <c r="D4" s="39">
        <v>1</v>
      </c>
      <c r="E4" s="62" t="s">
        <v>1459</v>
      </c>
      <c r="F4" s="63">
        <v>0.20399999999999999</v>
      </c>
      <c r="G4" s="63">
        <v>107.6</v>
      </c>
      <c r="H4" s="63">
        <v>96.1</v>
      </c>
      <c r="I4" s="64">
        <v>1.0687732342007437</v>
      </c>
      <c r="J4" s="65">
        <v>2083.4313725490197</v>
      </c>
      <c r="K4" s="37"/>
      <c r="L4" s="44">
        <v>0.32708333333333334</v>
      </c>
      <c r="M4" s="44">
        <v>0.29166666666666669</v>
      </c>
      <c r="N4" s="170" t="s">
        <v>1460</v>
      </c>
      <c r="O4" s="170"/>
    </row>
    <row r="5" spans="1:15" x14ac:dyDescent="0.25">
      <c r="A5" s="37"/>
      <c r="B5" s="37"/>
      <c r="C5" s="37"/>
      <c r="D5" s="39">
        <v>2</v>
      </c>
      <c r="E5" s="62" t="s">
        <v>1410</v>
      </c>
      <c r="F5" s="63" t="s">
        <v>1411</v>
      </c>
      <c r="G5" s="63">
        <v>116.5</v>
      </c>
      <c r="H5" s="63">
        <v>104.7</v>
      </c>
      <c r="I5" s="64">
        <v>1.0128755364806865</v>
      </c>
      <c r="J5" s="65" t="e">
        <v>#VALUE!</v>
      </c>
      <c r="K5" s="37" t="s">
        <v>1412</v>
      </c>
      <c r="L5" s="44">
        <v>0.35000000000000003</v>
      </c>
      <c r="M5" s="53">
        <v>0.30416666666666664</v>
      </c>
      <c r="N5" s="171" t="s">
        <v>1409</v>
      </c>
      <c r="O5" s="171"/>
    </row>
    <row r="6" spans="1:15" x14ac:dyDescent="0.25">
      <c r="A6" s="37"/>
      <c r="B6" s="37"/>
      <c r="C6" s="37"/>
      <c r="D6" s="39">
        <v>3</v>
      </c>
      <c r="E6" s="62" t="s">
        <v>1461</v>
      </c>
      <c r="F6" s="63">
        <v>0.19900000000000001</v>
      </c>
      <c r="G6" s="63">
        <v>120.6</v>
      </c>
      <c r="H6" s="63">
        <v>108.4</v>
      </c>
      <c r="I6" s="64">
        <v>1.0116086235489212</v>
      </c>
      <c r="J6" s="65">
        <v>2393.8190954773868</v>
      </c>
      <c r="K6" s="37" t="s">
        <v>1413</v>
      </c>
      <c r="L6" s="44"/>
      <c r="M6" s="45"/>
      <c r="N6" s="39"/>
      <c r="O6" s="39">
        <v>451</v>
      </c>
    </row>
    <row r="7" spans="1:15" x14ac:dyDescent="0.25">
      <c r="A7" s="37"/>
      <c r="B7" s="169" t="s">
        <v>1462</v>
      </c>
      <c r="C7" s="169"/>
      <c r="D7" s="58"/>
      <c r="E7" s="66"/>
      <c r="F7" s="66"/>
      <c r="G7" s="66"/>
      <c r="H7" s="66"/>
      <c r="I7" s="67"/>
      <c r="J7" s="68"/>
      <c r="K7" s="37" t="s">
        <v>1414</v>
      </c>
      <c r="L7" s="47"/>
      <c r="M7" s="48"/>
      <c r="N7" s="48"/>
      <c r="O7" s="48" t="s">
        <v>1464</v>
      </c>
    </row>
    <row r="8" spans="1:15" x14ac:dyDescent="0.25">
      <c r="A8" s="37"/>
      <c r="B8" s="169"/>
      <c r="C8" s="169"/>
      <c r="D8" s="58"/>
      <c r="E8" s="66"/>
      <c r="F8" s="66"/>
      <c r="G8" s="66"/>
      <c r="H8" s="66"/>
      <c r="I8" s="67"/>
      <c r="J8" s="68"/>
      <c r="K8" s="37" t="s">
        <v>1416</v>
      </c>
      <c r="L8" s="47"/>
      <c r="M8" s="48"/>
      <c r="N8" s="48"/>
      <c r="O8" s="48">
        <v>480</v>
      </c>
    </row>
    <row r="9" spans="1:15" x14ac:dyDescent="0.25">
      <c r="A9" s="37"/>
      <c r="B9" s="169"/>
      <c r="C9" s="169"/>
      <c r="D9" s="58"/>
      <c r="E9" s="66"/>
      <c r="F9" s="66"/>
      <c r="G9" s="66"/>
      <c r="H9" s="66"/>
      <c r="I9" s="67"/>
      <c r="J9" s="68"/>
      <c r="K9" s="37"/>
      <c r="L9" s="39"/>
      <c r="M9" s="39"/>
      <c r="N9" s="39"/>
      <c r="O9" s="39">
        <v>397</v>
      </c>
    </row>
    <row r="10" spans="1:15" x14ac:dyDescent="0.25">
      <c r="A10" s="37"/>
      <c r="B10" s="169"/>
      <c r="C10" s="169"/>
      <c r="D10" s="58"/>
      <c r="E10" s="66"/>
      <c r="F10" s="66"/>
      <c r="G10" s="66"/>
      <c r="H10" s="66"/>
      <c r="I10" s="67"/>
      <c r="J10" s="68"/>
      <c r="K10" s="37"/>
      <c r="L10" s="44">
        <v>0.39097222222222222</v>
      </c>
      <c r="M10" s="171" t="s">
        <v>1418</v>
      </c>
      <c r="N10" s="171"/>
      <c r="O10" s="171"/>
    </row>
    <row r="11" spans="1:15" x14ac:dyDescent="0.25">
      <c r="A11" s="37"/>
      <c r="B11" s="37"/>
      <c r="C11" s="37"/>
      <c r="D11" s="39">
        <v>8</v>
      </c>
      <c r="E11" s="62" t="s">
        <v>1411</v>
      </c>
      <c r="F11" s="63" t="s">
        <v>1411</v>
      </c>
      <c r="G11" s="63" t="s">
        <v>1411</v>
      </c>
      <c r="H11" s="63" t="s">
        <v>1411</v>
      </c>
      <c r="I11" s="64" t="e">
        <v>#VALUE!</v>
      </c>
      <c r="J11" s="65" t="e">
        <v>#VALUE!</v>
      </c>
      <c r="K11" s="37"/>
      <c r="L11" s="44">
        <v>0.39166666666666666</v>
      </c>
      <c r="M11" s="171" t="s">
        <v>1468</v>
      </c>
      <c r="N11" s="171"/>
      <c r="O11" s="171"/>
    </row>
    <row r="12" spans="1:15" x14ac:dyDescent="0.25">
      <c r="A12" s="37"/>
      <c r="B12" s="37"/>
      <c r="C12" s="37"/>
      <c r="D12" s="39">
        <v>9</v>
      </c>
      <c r="E12" s="62" t="s">
        <v>1469</v>
      </c>
      <c r="F12" s="63">
        <v>0.20399999999999999</v>
      </c>
      <c r="G12" s="63">
        <v>111.2</v>
      </c>
      <c r="H12" s="63">
        <v>100.47</v>
      </c>
      <c r="I12" s="64">
        <v>0.96492805755395727</v>
      </c>
      <c r="J12" s="65">
        <v>2153.1372549019611</v>
      </c>
      <c r="K12" s="37"/>
      <c r="L12" s="44"/>
      <c r="M12" s="39"/>
      <c r="N12" s="39"/>
      <c r="O12" s="39"/>
    </row>
    <row r="13" spans="1:15" x14ac:dyDescent="0.25">
      <c r="A13" s="37"/>
      <c r="B13" s="37"/>
      <c r="C13" s="37"/>
      <c r="D13" s="39">
        <v>10</v>
      </c>
      <c r="E13" s="62" t="s">
        <v>1470</v>
      </c>
      <c r="F13" s="63">
        <v>0.19900000000000001</v>
      </c>
      <c r="G13" s="63">
        <v>102.7</v>
      </c>
      <c r="H13" s="63">
        <v>90.91</v>
      </c>
      <c r="I13" s="64">
        <v>1.1480038948393385</v>
      </c>
      <c r="J13" s="65">
        <v>2038.5175879396986</v>
      </c>
      <c r="K13" s="37"/>
      <c r="L13" s="57"/>
      <c r="M13" s="39"/>
      <c r="N13" s="39"/>
      <c r="O13" s="39"/>
    </row>
    <row r="14" spans="1:15" x14ac:dyDescent="0.25">
      <c r="A14" s="37"/>
      <c r="B14" s="37"/>
      <c r="C14" s="37"/>
      <c r="D14" s="39">
        <v>11</v>
      </c>
      <c r="E14" s="62" t="s">
        <v>1471</v>
      </c>
      <c r="F14" s="63">
        <v>0.20300000000000001</v>
      </c>
      <c r="G14" s="63">
        <v>114.8</v>
      </c>
      <c r="H14" s="63">
        <v>102.7</v>
      </c>
      <c r="I14" s="64">
        <v>1.0540069686411146</v>
      </c>
      <c r="J14" s="65">
        <v>2233.7931034482758</v>
      </c>
      <c r="K14" s="37"/>
      <c r="L14" s="39"/>
      <c r="M14" s="39"/>
      <c r="N14" s="39"/>
      <c r="O14" s="39"/>
    </row>
    <row r="15" spans="1:15" x14ac:dyDescent="0.25">
      <c r="A15" s="37"/>
      <c r="B15" s="37"/>
      <c r="C15" s="37"/>
      <c r="D15" s="39">
        <v>12</v>
      </c>
      <c r="E15" s="62" t="s">
        <v>1472</v>
      </c>
      <c r="F15" s="63">
        <v>0.19800000000000001</v>
      </c>
      <c r="G15" s="63">
        <v>95.74</v>
      </c>
      <c r="H15" s="63">
        <v>84.13</v>
      </c>
      <c r="I15" s="64">
        <v>1.2126592855650722</v>
      </c>
      <c r="J15" s="65">
        <v>1909.9646464646464</v>
      </c>
      <c r="K15" s="37"/>
      <c r="L15" s="39"/>
      <c r="M15" s="39"/>
      <c r="N15" s="39"/>
      <c r="O15" s="39"/>
    </row>
    <row r="16" spans="1:15" x14ac:dyDescent="0.25">
      <c r="A16" s="37"/>
      <c r="B16" s="37"/>
      <c r="C16" s="37"/>
      <c r="D16" s="39">
        <v>13</v>
      </c>
      <c r="E16" s="62" t="s">
        <v>1473</v>
      </c>
      <c r="F16" s="63">
        <v>0.2</v>
      </c>
      <c r="G16" s="63">
        <v>110.8</v>
      </c>
      <c r="H16" s="63">
        <v>93.921000000000006</v>
      </c>
      <c r="I16" s="64">
        <v>1.5233754512635371</v>
      </c>
      <c r="J16" s="65">
        <v>2188.3000000000002</v>
      </c>
      <c r="K16" s="37"/>
      <c r="L16" s="39"/>
      <c r="M16" s="39"/>
      <c r="N16" s="39"/>
      <c r="O16" s="39"/>
    </row>
    <row r="17" spans="1:15" x14ac:dyDescent="0.25">
      <c r="A17" s="37"/>
      <c r="B17" s="37"/>
      <c r="C17" s="37"/>
      <c r="D17" s="39">
        <v>14</v>
      </c>
      <c r="E17" s="62" t="s">
        <v>1474</v>
      </c>
      <c r="F17" s="63">
        <v>0.20399999999999999</v>
      </c>
      <c r="G17" s="63">
        <v>99.92</v>
      </c>
      <c r="H17" s="63">
        <v>89.2</v>
      </c>
      <c r="I17" s="64">
        <v>1.0728582866293033</v>
      </c>
      <c r="J17" s="65">
        <v>1934.7254901960787</v>
      </c>
      <c r="K17" s="37"/>
      <c r="L17" s="39">
        <v>1439.5155999999999</v>
      </c>
      <c r="M17" s="39"/>
      <c r="N17" s="39"/>
      <c r="O17" s="39"/>
    </row>
    <row r="18" spans="1:15" x14ac:dyDescent="0.25">
      <c r="A18" s="37"/>
      <c r="B18" s="37"/>
      <c r="C18" s="37"/>
      <c r="D18" s="39">
        <v>15</v>
      </c>
      <c r="E18" s="62" t="s">
        <v>1411</v>
      </c>
      <c r="F18" s="63" t="s">
        <v>1411</v>
      </c>
      <c r="G18" s="63" t="s">
        <v>1411</v>
      </c>
      <c r="H18" s="63" t="s">
        <v>1411</v>
      </c>
      <c r="I18" s="64" t="e">
        <v>#VALUE!</v>
      </c>
      <c r="J18" s="65" t="e">
        <v>#VALUE!</v>
      </c>
      <c r="K18" s="37"/>
      <c r="L18" s="39"/>
      <c r="M18" s="39"/>
      <c r="N18" s="39"/>
      <c r="O18" s="39"/>
    </row>
    <row r="19" spans="1:15" x14ac:dyDescent="0.25">
      <c r="A19" s="37"/>
      <c r="B19" s="37"/>
      <c r="C19" s="37"/>
      <c r="D19" s="37"/>
      <c r="E19" s="39"/>
      <c r="F19" s="39"/>
      <c r="G19" s="39">
        <v>1504.99</v>
      </c>
      <c r="H19" s="39">
        <v>1340.2910000000002</v>
      </c>
      <c r="I19" s="39"/>
      <c r="J19" s="39"/>
      <c r="K19" s="37"/>
      <c r="L19" s="39"/>
      <c r="M19" s="39"/>
      <c r="N19" s="39"/>
      <c r="O19" s="39"/>
    </row>
    <row r="20" spans="1:15" x14ac:dyDescent="0.25">
      <c r="A20" s="37" t="s">
        <v>1429</v>
      </c>
      <c r="B20" s="37">
        <v>3.95</v>
      </c>
      <c r="C20" s="37" t="s">
        <v>1433</v>
      </c>
      <c r="D20" s="39"/>
      <c r="E20" s="55" t="s">
        <v>1431</v>
      </c>
      <c r="F20" s="51"/>
      <c r="G20" s="51" t="s">
        <v>1404</v>
      </c>
      <c r="H20" s="51" t="s">
        <v>1432</v>
      </c>
      <c r="I20" s="39"/>
      <c r="J20" s="37"/>
      <c r="K20" s="37"/>
      <c r="L20" s="39"/>
      <c r="M20" s="39"/>
      <c r="N20" s="39"/>
      <c r="O20" s="39"/>
    </row>
    <row r="21" spans="1:15" ht="30" x14ac:dyDescent="0.25">
      <c r="A21" s="37"/>
      <c r="B21" s="37"/>
      <c r="C21" s="37"/>
      <c r="D21" s="39"/>
      <c r="E21" s="54" t="s">
        <v>1434</v>
      </c>
      <c r="F21" s="38" t="s">
        <v>1475</v>
      </c>
      <c r="G21" s="59">
        <v>0.4291666666666667</v>
      </c>
      <c r="H21" s="59"/>
      <c r="I21" s="39"/>
      <c r="J21" s="37"/>
      <c r="K21" s="37"/>
      <c r="L21" s="37"/>
      <c r="M21" s="37"/>
      <c r="N21" s="37"/>
      <c r="O21" s="37"/>
    </row>
    <row r="22" spans="1:15" ht="30" x14ac:dyDescent="0.25">
      <c r="A22" s="37"/>
      <c r="B22" s="37"/>
      <c r="C22" s="37"/>
      <c r="D22" s="39"/>
      <c r="E22" s="54" t="s">
        <v>1434</v>
      </c>
      <c r="F22" s="38" t="s">
        <v>1437</v>
      </c>
      <c r="G22" s="59">
        <v>0.43055555555555558</v>
      </c>
      <c r="H22" s="59"/>
      <c r="I22" s="39"/>
      <c r="J22" s="56"/>
      <c r="K22" s="37"/>
      <c r="L22" s="37"/>
      <c r="M22" s="37"/>
      <c r="N22" s="37"/>
      <c r="O22" s="37"/>
    </row>
    <row r="23" spans="1:15" x14ac:dyDescent="0.25">
      <c r="A23" s="37"/>
      <c r="B23" s="37"/>
      <c r="C23" s="37"/>
      <c r="D23" s="39" t="s">
        <v>1476</v>
      </c>
      <c r="E23" s="39" t="s">
        <v>1477</v>
      </c>
      <c r="F23" s="39" t="s">
        <v>1478</v>
      </c>
      <c r="G23" s="59">
        <v>0.44375000000000003</v>
      </c>
      <c r="H23" s="59">
        <v>0.40277777777777773</v>
      </c>
      <c r="I23" s="39"/>
      <c r="J23" s="56"/>
      <c r="K23" s="37"/>
      <c r="L23" s="37"/>
      <c r="M23" s="37"/>
      <c r="N23" s="37"/>
      <c r="O23" s="37"/>
    </row>
    <row r="24" spans="1:15" x14ac:dyDescent="0.25">
      <c r="A24" s="37"/>
      <c r="B24" s="37"/>
      <c r="C24" s="37"/>
      <c r="D24" s="39" t="s">
        <v>1479</v>
      </c>
      <c r="E24" s="39"/>
      <c r="F24" s="39" t="s">
        <v>1478</v>
      </c>
      <c r="G24" s="59">
        <v>0.45069444444444445</v>
      </c>
      <c r="H24" s="59"/>
      <c r="I24" s="39"/>
      <c r="J24" s="56"/>
      <c r="K24" s="37"/>
      <c r="L24" s="37"/>
      <c r="M24" s="37"/>
      <c r="N24" s="37"/>
      <c r="O24" s="37"/>
    </row>
    <row r="25" spans="1:15" x14ac:dyDescent="0.25">
      <c r="A25" s="37"/>
      <c r="B25" s="37"/>
      <c r="C25" s="37"/>
      <c r="D25" s="39" t="s">
        <v>1480</v>
      </c>
      <c r="E25" s="39"/>
      <c r="F25" s="39" t="s">
        <v>1478</v>
      </c>
      <c r="G25" s="59">
        <v>0.45763888888888887</v>
      </c>
      <c r="H25" s="59"/>
      <c r="I25" s="39"/>
      <c r="J25" s="46"/>
      <c r="K25" s="37"/>
      <c r="L25" s="37"/>
      <c r="M25" s="37"/>
      <c r="N25" s="37"/>
      <c r="O25" s="37"/>
    </row>
    <row r="26" spans="1:15" x14ac:dyDescent="0.25">
      <c r="A26" s="37"/>
      <c r="B26" s="37"/>
      <c r="C26" s="37"/>
      <c r="D26" s="39" t="s">
        <v>1481</v>
      </c>
      <c r="E26" s="54"/>
      <c r="F26" s="39" t="s">
        <v>1438</v>
      </c>
      <c r="G26" s="59">
        <v>0.4604166666666667</v>
      </c>
      <c r="H26" s="59">
        <v>0.42152777777777778</v>
      </c>
      <c r="I26" s="39"/>
      <c r="J26" s="46"/>
      <c r="K26" s="37"/>
      <c r="L26" s="37"/>
      <c r="M26" s="37"/>
      <c r="N26" s="37"/>
      <c r="O26" s="37"/>
    </row>
    <row r="27" spans="1:15" x14ac:dyDescent="0.25">
      <c r="A27" s="37"/>
      <c r="B27" s="37"/>
      <c r="C27" s="37"/>
      <c r="D27" s="39" t="s">
        <v>1482</v>
      </c>
      <c r="E27" s="54" t="s">
        <v>1440</v>
      </c>
      <c r="F27" s="39"/>
      <c r="G27" s="59">
        <v>0.46319444444444446</v>
      </c>
      <c r="H27" s="59"/>
      <c r="I27" s="39"/>
      <c r="J27" s="46"/>
      <c r="K27" s="37"/>
      <c r="L27" s="37"/>
      <c r="M27" s="37"/>
      <c r="N27" s="37"/>
      <c r="O27" s="37"/>
    </row>
    <row r="28" spans="1:15" x14ac:dyDescent="0.25">
      <c r="A28" s="37"/>
      <c r="B28" s="37"/>
      <c r="C28" s="37"/>
      <c r="D28" s="39"/>
      <c r="E28" s="54"/>
      <c r="F28" s="39" t="s">
        <v>1438</v>
      </c>
      <c r="G28" s="59">
        <v>0.48402777777777778</v>
      </c>
      <c r="H28" s="59">
        <v>0.44512731481481477</v>
      </c>
      <c r="I28" s="39"/>
      <c r="J28" s="46"/>
      <c r="K28" s="37"/>
      <c r="L28" s="37"/>
      <c r="M28" s="37"/>
      <c r="N28" s="37"/>
      <c r="O28" s="37"/>
    </row>
    <row r="29" spans="1:15" x14ac:dyDescent="0.25">
      <c r="A29" s="37"/>
      <c r="B29" s="37"/>
      <c r="C29" s="37"/>
      <c r="D29" s="39" t="s">
        <v>1483</v>
      </c>
      <c r="E29" s="54" t="s">
        <v>1442</v>
      </c>
      <c r="F29" s="39"/>
      <c r="G29" s="59">
        <v>0.4861111111111111</v>
      </c>
      <c r="H29" s="59">
        <v>0.44791666666666669</v>
      </c>
      <c r="I29" s="39"/>
      <c r="J29" s="46"/>
      <c r="K29" s="37"/>
      <c r="L29" s="37"/>
      <c r="M29" s="37"/>
      <c r="N29" s="37"/>
      <c r="O29" s="37"/>
    </row>
    <row r="30" spans="1:15" x14ac:dyDescent="0.25">
      <c r="A30" s="37"/>
      <c r="B30" s="37"/>
      <c r="C30" s="37"/>
      <c r="D30" s="39"/>
      <c r="E30" s="39"/>
      <c r="F30" s="39" t="s">
        <v>1438</v>
      </c>
      <c r="G30" s="59">
        <v>0.50694444444444442</v>
      </c>
      <c r="H30" s="59">
        <v>0.46875</v>
      </c>
      <c r="I30" s="39"/>
      <c r="J30" s="37"/>
      <c r="K30" s="37"/>
      <c r="L30" s="37"/>
      <c r="M30" s="37"/>
      <c r="N30" s="37"/>
      <c r="O30" s="37"/>
    </row>
    <row r="31" spans="1:15" x14ac:dyDescent="0.25">
      <c r="A31" s="37"/>
      <c r="B31" s="37"/>
      <c r="C31" s="37"/>
      <c r="D31" s="39" t="s">
        <v>1484</v>
      </c>
      <c r="E31" s="39" t="s">
        <v>1445</v>
      </c>
      <c r="F31" s="39"/>
      <c r="G31" s="59">
        <v>0.50902777777777775</v>
      </c>
      <c r="H31" s="59">
        <v>0.47083333333333338</v>
      </c>
      <c r="I31" s="39"/>
      <c r="J31" s="37"/>
      <c r="K31" s="37"/>
      <c r="L31" s="37"/>
      <c r="M31" s="37"/>
      <c r="N31" s="37"/>
      <c r="O31" s="37"/>
    </row>
    <row r="32" spans="1:15" x14ac:dyDescent="0.25">
      <c r="A32" s="37"/>
      <c r="B32" s="37"/>
      <c r="C32" s="37"/>
      <c r="D32" s="39"/>
      <c r="E32" s="39"/>
      <c r="F32" s="39" t="s">
        <v>1438</v>
      </c>
      <c r="G32" s="59">
        <v>0.52222222222222225</v>
      </c>
      <c r="H32" s="59"/>
      <c r="I32" s="39"/>
      <c r="J32" s="37"/>
      <c r="K32" s="37"/>
      <c r="L32" s="37"/>
      <c r="M32" s="37"/>
      <c r="N32" s="37"/>
      <c r="O32" s="37"/>
    </row>
    <row r="33" spans="4:9" x14ac:dyDescent="0.25">
      <c r="D33" s="39" t="s">
        <v>1485</v>
      </c>
      <c r="E33" s="39" t="s">
        <v>1447</v>
      </c>
      <c r="F33" s="39"/>
      <c r="G33" s="59">
        <v>0.52361111111111114</v>
      </c>
      <c r="H33" s="59"/>
      <c r="I33" s="39"/>
    </row>
    <row r="34" spans="4:9" x14ac:dyDescent="0.25">
      <c r="D34" s="39"/>
      <c r="E34" s="39"/>
      <c r="F34" s="39" t="s">
        <v>1438</v>
      </c>
      <c r="G34" s="59">
        <v>4.8611111111111112E-2</v>
      </c>
      <c r="H34" s="59"/>
      <c r="I34" s="39"/>
    </row>
    <row r="35" spans="4:9" x14ac:dyDescent="0.25">
      <c r="D35" s="39"/>
      <c r="E35" s="39"/>
      <c r="F35" s="39" t="s">
        <v>1486</v>
      </c>
      <c r="G35" s="39"/>
      <c r="H35" s="39"/>
      <c r="I35" s="39"/>
    </row>
    <row r="36" spans="4:9" x14ac:dyDescent="0.25">
      <c r="D36" s="39"/>
      <c r="E36" s="39"/>
      <c r="F36" s="39"/>
      <c r="G36" s="39"/>
      <c r="H36" s="39"/>
      <c r="I36" s="37"/>
    </row>
    <row r="37" spans="4:9" x14ac:dyDescent="0.25">
      <c r="D37" s="37"/>
      <c r="E37" s="39"/>
      <c r="F37" s="39"/>
      <c r="G37" s="39"/>
      <c r="H37" s="39"/>
      <c r="I37" s="37"/>
    </row>
  </sheetData>
  <mergeCells count="6">
    <mergeCell ref="L2:O2"/>
    <mergeCell ref="B7:C10"/>
    <mergeCell ref="N4:O4"/>
    <mergeCell ref="N5:O5"/>
    <mergeCell ref="M11:O11"/>
    <mergeCell ref="M10:O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4"/>
  <sheetViews>
    <sheetView workbookViewId="0">
      <selection activeCell="E2" sqref="E2"/>
    </sheetView>
  </sheetViews>
  <sheetFormatPr defaultColWidth="8.85546875" defaultRowHeight="15" x14ac:dyDescent="0.25"/>
  <cols>
    <col min="1" max="1" width="89.28515625" bestFit="1" customWidth="1"/>
    <col min="5" max="5" width="10.42578125" style="115" customWidth="1"/>
    <col min="6" max="6" width="8.85546875" style="115"/>
    <col min="8" max="8" width="3.140625" style="1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15" t="s">
        <v>1534</v>
      </c>
      <c r="F1" s="115" t="s">
        <v>1535</v>
      </c>
      <c r="I1" t="s">
        <v>1544</v>
      </c>
      <c r="J1" t="s">
        <v>1535</v>
      </c>
      <c r="K1" t="s">
        <v>1543</v>
      </c>
    </row>
    <row r="2" spans="1:11" x14ac:dyDescent="0.25">
      <c r="A2" t="s">
        <v>164</v>
      </c>
      <c r="B2" t="s">
        <v>5</v>
      </c>
      <c r="C2" t="s">
        <v>6</v>
      </c>
      <c r="D2">
        <v>0.88159231453055698</v>
      </c>
      <c r="E2" s="115">
        <f>('Info 4'!I$3-'RXN 4'!D2)/'Info 4'!I$3</f>
        <v>0.22851496871638974</v>
      </c>
      <c r="F2" s="107">
        <f>E2</f>
        <v>0.22851496871638974</v>
      </c>
      <c r="G2">
        <v>250</v>
      </c>
      <c r="I2">
        <f>AVERAGE(E2:E4)</f>
        <v>0.22800970268433171</v>
      </c>
      <c r="J2" s="155">
        <f>I2</f>
        <v>0.22800970268433171</v>
      </c>
      <c r="K2" s="107">
        <f>_xlfn.STDEV.P(F2:F4)</f>
        <v>4.3004309014359086E-3</v>
      </c>
    </row>
    <row r="3" spans="1:11" x14ac:dyDescent="0.25">
      <c r="A3" t="s">
        <v>165</v>
      </c>
      <c r="B3" t="s">
        <v>5</v>
      </c>
      <c r="C3" t="s">
        <v>6</v>
      </c>
      <c r="D3">
        <v>0.88845620849786799</v>
      </c>
      <c r="E3" s="115">
        <f>('Info 4'!I$3-'RXN 4'!D3)/'Info 4'!I$3</f>
        <v>0.22250834710136569</v>
      </c>
      <c r="F3" s="107">
        <f t="shared" ref="F3:F16" si="0">E3</f>
        <v>0.22250834710136569</v>
      </c>
    </row>
    <row r="4" spans="1:11" x14ac:dyDescent="0.25">
      <c r="A4" t="s">
        <v>166</v>
      </c>
      <c r="B4" t="s">
        <v>5</v>
      </c>
      <c r="C4" t="s">
        <v>6</v>
      </c>
      <c r="D4">
        <v>0.87646055520977795</v>
      </c>
      <c r="E4" s="115">
        <f>('Info 4'!I$3-'RXN 4'!D4)/'Info 4'!I$3</f>
        <v>0.23300579223523965</v>
      </c>
      <c r="F4" s="107">
        <f t="shared" si="0"/>
        <v>0.23300579223523965</v>
      </c>
    </row>
    <row r="5" spans="1:11" x14ac:dyDescent="0.25">
      <c r="A5" t="s">
        <v>167</v>
      </c>
      <c r="B5" t="s">
        <v>5</v>
      </c>
      <c r="C5" t="s">
        <v>6</v>
      </c>
      <c r="D5">
        <v>0.58595138405180502</v>
      </c>
      <c r="E5" s="115">
        <f>('Info 4'!I$3-'RXN 4'!D5)/'Info 4'!I$3</f>
        <v>0.48723155317364908</v>
      </c>
      <c r="F5" s="107">
        <f t="shared" si="0"/>
        <v>0.48723155317364908</v>
      </c>
      <c r="G5">
        <v>300</v>
      </c>
      <c r="I5" s="115">
        <f>AVERAGE(E5:E7)</f>
        <v>0.46879234685568411</v>
      </c>
      <c r="J5" s="155">
        <f>I5</f>
        <v>0.46879234685568411</v>
      </c>
      <c r="K5" s="107">
        <f>_xlfn.STDEV.P(F5:F7)</f>
        <v>1.5978895606930135E-2</v>
      </c>
    </row>
    <row r="6" spans="1:11" x14ac:dyDescent="0.25">
      <c r="A6" t="s">
        <v>168</v>
      </c>
      <c r="B6" t="s">
        <v>5</v>
      </c>
      <c r="C6" t="s">
        <v>6</v>
      </c>
      <c r="D6">
        <v>0.604630065092154</v>
      </c>
      <c r="E6" s="115">
        <f>('Info 4'!I$3-'RXN 4'!D6)/'Info 4'!I$3</f>
        <v>0.47088576318746522</v>
      </c>
      <c r="F6" s="107">
        <f t="shared" si="0"/>
        <v>0.47088576318746522</v>
      </c>
    </row>
    <row r="7" spans="1:11" x14ac:dyDescent="0.25">
      <c r="A7" t="s">
        <v>169</v>
      </c>
      <c r="B7" t="s">
        <v>5</v>
      </c>
      <c r="C7" t="s">
        <v>6</v>
      </c>
      <c r="D7">
        <v>0.63048531991309997</v>
      </c>
      <c r="E7" s="115">
        <f>('Info 4'!I$3-'RXN 4'!D7)/'Info 4'!I$3</f>
        <v>0.44825972420593801</v>
      </c>
      <c r="F7" s="107">
        <f t="shared" si="0"/>
        <v>0.44825972420593801</v>
      </c>
    </row>
    <row r="8" spans="1:11" x14ac:dyDescent="0.25">
      <c r="A8" t="s">
        <v>170</v>
      </c>
      <c r="B8" t="s">
        <v>5</v>
      </c>
      <c r="C8" t="s">
        <v>6</v>
      </c>
      <c r="D8">
        <v>1.0383765939131E-2</v>
      </c>
      <c r="E8" s="115">
        <f>('Info 4'!I$3-'RXN 4'!D8)/'Info 4'!I$3</f>
        <v>0.99091312406159304</v>
      </c>
      <c r="F8" s="107">
        <f t="shared" si="0"/>
        <v>0.99091312406159304</v>
      </c>
      <c r="G8">
        <v>350</v>
      </c>
      <c r="I8" s="115">
        <f>AVERAGE(E8:E10)</f>
        <v>0.97227999386295794</v>
      </c>
      <c r="J8" s="155">
        <f>I8</f>
        <v>0.97227999386295794</v>
      </c>
      <c r="K8" s="107">
        <f>_xlfn.STDEV.P(F8:F10)</f>
        <v>1.3183777138454282E-2</v>
      </c>
    </row>
    <row r="9" spans="1:11" x14ac:dyDescent="0.25">
      <c r="A9" t="s">
        <v>171</v>
      </c>
      <c r="B9" t="s">
        <v>5</v>
      </c>
      <c r="C9" t="s">
        <v>6</v>
      </c>
      <c r="D9">
        <v>4.1673219338302002E-2</v>
      </c>
      <c r="E9" s="115">
        <f>('Info 4'!I$3-'RXN 4'!D9)/'Info 4'!I$3</f>
        <v>0.96353159573309288</v>
      </c>
      <c r="F9" s="107">
        <f t="shared" si="0"/>
        <v>0.96353159573309288</v>
      </c>
    </row>
    <row r="10" spans="1:11" x14ac:dyDescent="0.25">
      <c r="A10" t="s">
        <v>172</v>
      </c>
      <c r="B10" t="s">
        <v>5</v>
      </c>
      <c r="C10" t="s">
        <v>6</v>
      </c>
      <c r="D10" s="2">
        <v>4.2971732240894803E-2</v>
      </c>
      <c r="E10" s="115">
        <f>('Info 4'!I$3-'RXN 4'!D10)/'Info 4'!I$3</f>
        <v>0.96239526179418766</v>
      </c>
      <c r="F10" s="107">
        <f t="shared" si="0"/>
        <v>0.96239526179418766</v>
      </c>
    </row>
    <row r="11" spans="1:11" x14ac:dyDescent="0.25">
      <c r="A11" t="s">
        <v>173</v>
      </c>
      <c r="B11" t="s">
        <v>5</v>
      </c>
      <c r="C11" t="s">
        <v>6</v>
      </c>
      <c r="D11" s="2">
        <v>2.2233668761080801E-2</v>
      </c>
      <c r="E11" s="115">
        <f>('Info 4'!I$3-'RXN 4'!D11)/'Info 4'!I$3</f>
        <v>0.98054322575529052</v>
      </c>
      <c r="F11" s="107">
        <f t="shared" si="0"/>
        <v>0.98054322575529052</v>
      </c>
      <c r="G11">
        <v>400</v>
      </c>
      <c r="I11" s="115">
        <f>AVERAGE(E11:E13)</f>
        <v>0.98465730253954431</v>
      </c>
      <c r="J11" s="155">
        <f>I11</f>
        <v>0.98465730253954431</v>
      </c>
      <c r="K11" s="107">
        <f>_xlfn.STDEV.P(F11:F13)</f>
        <v>3.8606052713919068E-3</v>
      </c>
    </row>
    <row r="12" spans="1:11" x14ac:dyDescent="0.25">
      <c r="A12" t="s">
        <v>174</v>
      </c>
      <c r="B12" t="s">
        <v>5</v>
      </c>
      <c r="C12" t="s">
        <v>6</v>
      </c>
      <c r="D12" s="2">
        <v>1.87338461648534E-2</v>
      </c>
      <c r="E12" s="115">
        <f>('Info 4'!I$3-'RXN 4'!D12)/'Info 4'!I$3</f>
        <v>0.98360593478829228</v>
      </c>
      <c r="F12" s="107">
        <f t="shared" si="0"/>
        <v>0.98360593478829228</v>
      </c>
    </row>
    <row r="13" spans="1:11" x14ac:dyDescent="0.25">
      <c r="A13" t="s">
        <v>175</v>
      </c>
      <c r="B13" t="s">
        <v>5</v>
      </c>
      <c r="C13" t="s">
        <v>6</v>
      </c>
      <c r="D13" s="2">
        <v>1.1629762857150099E-2</v>
      </c>
      <c r="E13" s="115">
        <f>('Info 4'!I$3-'RXN 4'!D13)/'Info 4'!I$3</f>
        <v>0.98982274707505025</v>
      </c>
      <c r="F13" s="107">
        <f t="shared" si="0"/>
        <v>0.98982274707505025</v>
      </c>
    </row>
    <row r="14" spans="1:11" x14ac:dyDescent="0.25">
      <c r="A14" t="s">
        <v>176</v>
      </c>
      <c r="B14" t="s">
        <v>5</v>
      </c>
      <c r="C14" t="s">
        <v>6</v>
      </c>
      <c r="D14" s="2">
        <v>0</v>
      </c>
      <c r="E14" s="115">
        <f>('Info 4'!I$3-'RXN 4'!D14)/'Info 4'!I$3</f>
        <v>1</v>
      </c>
      <c r="F14" s="107">
        <f t="shared" si="0"/>
        <v>1</v>
      </c>
      <c r="G14">
        <v>450</v>
      </c>
      <c r="I14" s="115">
        <f>AVERAGE(E14:E16)</f>
        <v>0.99968686398781281</v>
      </c>
      <c r="J14" s="155">
        <f>I14</f>
        <v>0.99968686398781281</v>
      </c>
      <c r="K14" s="107">
        <f>_xlfn.STDEV.P(F14:F16)</f>
        <v>3.9171684559270362E-4</v>
      </c>
    </row>
    <row r="15" spans="1:11" x14ac:dyDescent="0.25">
      <c r="A15" t="s">
        <v>177</v>
      </c>
      <c r="B15" t="s">
        <v>5</v>
      </c>
      <c r="C15" t="s">
        <v>6</v>
      </c>
      <c r="D15" s="2">
        <v>9.8897908946882196E-4</v>
      </c>
      <c r="E15" s="115">
        <f>('Info 4'!I$3-'RXN 4'!D15)/'Info 4'!I$3</f>
        <v>0.99913454036383698</v>
      </c>
      <c r="F15" s="107">
        <f t="shared" si="0"/>
        <v>0.99913454036383698</v>
      </c>
    </row>
    <row r="16" spans="1:11" x14ac:dyDescent="0.25">
      <c r="A16" t="s">
        <v>178</v>
      </c>
      <c r="B16" t="s">
        <v>5</v>
      </c>
      <c r="C16" t="s">
        <v>6</v>
      </c>
      <c r="D16" s="2">
        <v>8.45024061646438E-5</v>
      </c>
      <c r="E16" s="115">
        <f>('Info 4'!I$3-'RXN 4'!D16)/'Info 4'!I$3</f>
        <v>0.99992605159960113</v>
      </c>
      <c r="F16" s="107">
        <f t="shared" si="0"/>
        <v>0.99992605159960113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F17" s="107"/>
    </row>
    <row r="18" spans="1:11" x14ac:dyDescent="0.25">
      <c r="A18" t="s">
        <v>242</v>
      </c>
      <c r="B18" t="s">
        <v>5</v>
      </c>
      <c r="C18" t="s">
        <v>6</v>
      </c>
      <c r="D18">
        <v>0.88192592214027099</v>
      </c>
      <c r="E18" s="115">
        <f>('Info 4'!I$4-'RXN 4'!D18)/'Info 4'!I$4</f>
        <v>0.17482409371919005</v>
      </c>
      <c r="F18" s="107">
        <f t="shared" ref="F18:F67" si="1">E18</f>
        <v>0.17482409371919005</v>
      </c>
      <c r="G18" s="115">
        <v>250</v>
      </c>
      <c r="I18" s="115">
        <f>AVERAGE(E18:E20)</f>
        <v>0.16896706204967851</v>
      </c>
      <c r="J18" s="155">
        <f>I18</f>
        <v>0.16896706204967851</v>
      </c>
      <c r="K18" s="107">
        <f>_xlfn.STDEV.P(F18:F20)</f>
        <v>4.5151232682533815E-3</v>
      </c>
    </row>
    <row r="19" spans="1:11" x14ac:dyDescent="0.25">
      <c r="A19" t="s">
        <v>243</v>
      </c>
      <c r="B19" t="s">
        <v>5</v>
      </c>
      <c r="C19" t="s">
        <v>6</v>
      </c>
      <c r="D19">
        <v>0.89366962553910301</v>
      </c>
      <c r="E19" s="115">
        <f>('Info 4'!I$4-'RXN 4'!D19)/'Info 4'!I$4</f>
        <v>0.16383607210428289</v>
      </c>
      <c r="F19" s="107">
        <f t="shared" si="1"/>
        <v>0.16383607210428289</v>
      </c>
      <c r="G19" s="115"/>
      <c r="I19" s="115"/>
      <c r="J19" s="115"/>
      <c r="K19" s="115"/>
    </row>
    <row r="20" spans="1:11" x14ac:dyDescent="0.25">
      <c r="A20" t="s">
        <v>244</v>
      </c>
      <c r="B20" t="s">
        <v>5</v>
      </c>
      <c r="C20" t="s">
        <v>6</v>
      </c>
      <c r="D20">
        <v>0.88896173478215901</v>
      </c>
      <c r="E20" s="115">
        <f>('Info 4'!I$4-'RXN 4'!D20)/'Info 4'!I$4</f>
        <v>0.16824102032556265</v>
      </c>
      <c r="F20" s="107">
        <f t="shared" si="1"/>
        <v>0.16824102032556265</v>
      </c>
      <c r="G20" s="115"/>
      <c r="I20" s="115"/>
      <c r="J20" s="115"/>
      <c r="K20" s="115"/>
    </row>
    <row r="21" spans="1:11" x14ac:dyDescent="0.25">
      <c r="A21" t="s">
        <v>245</v>
      </c>
      <c r="B21" t="s">
        <v>5</v>
      </c>
      <c r="C21" t="s">
        <v>6</v>
      </c>
      <c r="D21">
        <v>0.75036577748238398</v>
      </c>
      <c r="E21" s="115">
        <f>('Info 4'!I$4-'RXN 4'!D21)/'Info 4'!I$4</f>
        <v>0.29791862906865652</v>
      </c>
      <c r="F21" s="107">
        <f t="shared" si="1"/>
        <v>0.29791862906865652</v>
      </c>
      <c r="G21" s="115">
        <v>300</v>
      </c>
      <c r="I21" s="115">
        <f>AVERAGE(E21:E23)</f>
        <v>0.2744787833166954</v>
      </c>
      <c r="J21" s="155">
        <f>I21</f>
        <v>0.2744787833166954</v>
      </c>
      <c r="K21" s="107">
        <f>_xlfn.STDEV.P(F21:F23)</f>
        <v>2.5580802820642894E-2</v>
      </c>
    </row>
    <row r="22" spans="1:11" x14ac:dyDescent="0.25">
      <c r="A22" t="s">
        <v>246</v>
      </c>
      <c r="B22" t="s">
        <v>5</v>
      </c>
      <c r="C22" t="s">
        <v>6</v>
      </c>
      <c r="D22">
        <v>0.76243825970997903</v>
      </c>
      <c r="E22" s="115">
        <f>('Info 4'!I$4-'RXN 4'!D22)/'Info 4'!I$4</f>
        <v>0.28662298482788062</v>
      </c>
      <c r="F22" s="107">
        <f t="shared" si="1"/>
        <v>0.28662298482788062</v>
      </c>
      <c r="G22" s="115"/>
      <c r="I22" s="115"/>
      <c r="J22" s="115"/>
      <c r="K22" s="115"/>
    </row>
    <row r="23" spans="1:11" x14ac:dyDescent="0.25">
      <c r="A23" t="s">
        <v>247</v>
      </c>
      <c r="B23" t="s">
        <v>5</v>
      </c>
      <c r="C23" t="s">
        <v>6</v>
      </c>
      <c r="D23">
        <v>0.81344893451525901</v>
      </c>
      <c r="E23" s="115">
        <f>('Info 4'!I$4-'RXN 4'!D23)/'Info 4'!I$4</f>
        <v>0.23889473605354908</v>
      </c>
      <c r="F23" s="107">
        <f t="shared" si="1"/>
        <v>0.23889473605354908</v>
      </c>
      <c r="G23" s="115"/>
      <c r="I23" s="115"/>
      <c r="J23" s="115"/>
      <c r="K23" s="115"/>
    </row>
    <row r="24" spans="1:11" x14ac:dyDescent="0.25">
      <c r="A24" t="s">
        <v>248</v>
      </c>
      <c r="B24" t="s">
        <v>5</v>
      </c>
      <c r="C24" t="s">
        <v>6</v>
      </c>
      <c r="D24">
        <v>0.40795896022776301</v>
      </c>
      <c r="E24" s="115">
        <f>('Info 4'!I$4-'RXN 4'!D24)/'Info 4'!I$4</f>
        <v>0.61829231199558876</v>
      </c>
      <c r="F24" s="107">
        <f t="shared" si="1"/>
        <v>0.61829231199558876</v>
      </c>
      <c r="G24" s="115">
        <v>350</v>
      </c>
      <c r="I24" s="115">
        <f>AVERAGE(E24:E26)</f>
        <v>0.56021117622613403</v>
      </c>
      <c r="J24" s="155">
        <f>I24</f>
        <v>0.56021117622613403</v>
      </c>
      <c r="K24" s="107">
        <f>_xlfn.STDEV.P(F24:F26)</f>
        <v>4.1361381565779697E-2</v>
      </c>
    </row>
    <row r="25" spans="1:11" x14ac:dyDescent="0.25">
      <c r="A25" t="s">
        <v>249</v>
      </c>
      <c r="B25" t="s">
        <v>5</v>
      </c>
      <c r="C25" t="s">
        <v>6</v>
      </c>
      <c r="D25">
        <v>0.49465235970682803</v>
      </c>
      <c r="E25" s="115">
        <f>('Info 4'!I$4-'RXN 4'!D25)/'Info 4'!I$4</f>
        <v>0.53717744430908976</v>
      </c>
      <c r="F25" s="107">
        <f t="shared" si="1"/>
        <v>0.53717744430908976</v>
      </c>
      <c r="G25" s="115"/>
      <c r="I25" s="115"/>
      <c r="J25" s="115"/>
      <c r="K25" s="115"/>
    </row>
    <row r="26" spans="1:11" x14ac:dyDescent="0.25">
      <c r="A26" t="s">
        <v>250</v>
      </c>
      <c r="B26" t="s">
        <v>5</v>
      </c>
      <c r="C26" t="s">
        <v>6</v>
      </c>
      <c r="D26">
        <v>0.50749225071581605</v>
      </c>
      <c r="E26" s="115">
        <f>('Info 4'!I$4-'RXN 4'!D26)/'Info 4'!I$4</f>
        <v>0.52516377237372347</v>
      </c>
      <c r="F26" s="107">
        <f t="shared" si="1"/>
        <v>0.52516377237372347</v>
      </c>
      <c r="G26" s="115"/>
      <c r="I26" s="115"/>
      <c r="J26" s="115"/>
      <c r="K26" s="115"/>
    </row>
    <row r="27" spans="1:11" x14ac:dyDescent="0.25">
      <c r="A27" t="s">
        <v>251</v>
      </c>
      <c r="B27" t="s">
        <v>5</v>
      </c>
      <c r="C27" t="s">
        <v>6</v>
      </c>
      <c r="D27" s="2">
        <v>7.1153018074139301E-3</v>
      </c>
      <c r="E27" s="115">
        <f>('Info 4'!I$4-'RXN 4'!D27)/'Info 4'!I$4</f>
        <v>0.99334255239584579</v>
      </c>
      <c r="F27" s="107">
        <f t="shared" si="1"/>
        <v>0.99334255239584579</v>
      </c>
      <c r="G27" s="115">
        <v>400</v>
      </c>
      <c r="I27" s="115">
        <f>AVERAGE(E27:E29)</f>
        <v>0.99778085079861523</v>
      </c>
      <c r="J27" s="155">
        <f>I27</f>
        <v>0.99778085079861523</v>
      </c>
      <c r="K27" s="107">
        <f>_xlfn.STDEV.P(F27:F29)</f>
        <v>3.1383508975277173E-3</v>
      </c>
    </row>
    <row r="28" spans="1:11" x14ac:dyDescent="0.25">
      <c r="A28" t="s">
        <v>252</v>
      </c>
      <c r="B28" t="s">
        <v>5</v>
      </c>
      <c r="C28" t="s">
        <v>6</v>
      </c>
      <c r="D28" s="2">
        <v>0</v>
      </c>
      <c r="E28" s="115">
        <f>('Info 4'!I$4-'RXN 4'!D28)/'Info 4'!I$4</f>
        <v>1</v>
      </c>
      <c r="F28" s="107">
        <f t="shared" si="1"/>
        <v>1</v>
      </c>
      <c r="G28" s="115"/>
      <c r="I28" s="115"/>
      <c r="J28" s="115"/>
      <c r="K28" s="115"/>
    </row>
    <row r="29" spans="1:11" x14ac:dyDescent="0.25">
      <c r="A29" t="s">
        <v>253</v>
      </c>
      <c r="B29" t="s">
        <v>5</v>
      </c>
      <c r="C29" t="s">
        <v>6</v>
      </c>
      <c r="D29" s="2">
        <v>0</v>
      </c>
      <c r="E29" s="115">
        <f>('Info 4'!I$4-'RXN 4'!D29)/'Info 4'!I$4</f>
        <v>1</v>
      </c>
      <c r="F29" s="107">
        <f t="shared" si="1"/>
        <v>1</v>
      </c>
      <c r="G29" s="115"/>
      <c r="I29" s="115"/>
      <c r="J29" s="115"/>
      <c r="K29" s="115"/>
    </row>
    <row r="30" spans="1:11" x14ac:dyDescent="0.25">
      <c r="A30" t="s">
        <v>254</v>
      </c>
      <c r="B30" t="s">
        <v>5</v>
      </c>
      <c r="C30" t="s">
        <v>6</v>
      </c>
      <c r="D30" s="2">
        <v>0</v>
      </c>
      <c r="E30" s="115">
        <f>('Info 4'!I$4-'RXN 4'!D30)/'Info 4'!I$4</f>
        <v>1</v>
      </c>
      <c r="F30" s="107">
        <f t="shared" si="1"/>
        <v>1</v>
      </c>
      <c r="G30" s="115">
        <v>450</v>
      </c>
      <c r="I30" s="115">
        <f>AVERAGE(E30:E32)</f>
        <v>1</v>
      </c>
      <c r="J30" s="155">
        <f>I30</f>
        <v>1</v>
      </c>
      <c r="K30" s="107">
        <f>_xlfn.STDEV.P(F30:F32)</f>
        <v>0</v>
      </c>
    </row>
    <row r="31" spans="1:11" x14ac:dyDescent="0.25">
      <c r="A31" t="s">
        <v>255</v>
      </c>
      <c r="B31" t="s">
        <v>5</v>
      </c>
      <c r="C31" t="s">
        <v>6</v>
      </c>
      <c r="D31" s="2">
        <v>0</v>
      </c>
      <c r="E31" s="115">
        <f>('Info 4'!I$4-'RXN 4'!D31)/'Info 4'!I$4</f>
        <v>1</v>
      </c>
      <c r="F31" s="107">
        <f t="shared" si="1"/>
        <v>1</v>
      </c>
      <c r="G31" s="115"/>
      <c r="I31" s="115"/>
      <c r="J31" s="115"/>
      <c r="K31" s="115"/>
    </row>
    <row r="32" spans="1:11" x14ac:dyDescent="0.25">
      <c r="A32" t="s">
        <v>256</v>
      </c>
      <c r="B32" t="s">
        <v>5</v>
      </c>
      <c r="C32" t="s">
        <v>6</v>
      </c>
      <c r="D32" s="2">
        <v>0</v>
      </c>
      <c r="E32" s="115">
        <f>('Info 4'!I$4-'RXN 4'!D32)/'Info 4'!I$4</f>
        <v>1</v>
      </c>
      <c r="F32" s="107">
        <f t="shared" si="1"/>
        <v>1</v>
      </c>
      <c r="G32" s="115"/>
      <c r="I32" s="115"/>
      <c r="J32" s="115"/>
      <c r="K32" s="115"/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F33" s="107"/>
      <c r="G33" s="115"/>
      <c r="I33" s="115"/>
      <c r="J33" s="115"/>
      <c r="K33" s="115"/>
    </row>
    <row r="34" spans="1:11" x14ac:dyDescent="0.25">
      <c r="A34" t="s">
        <v>320</v>
      </c>
      <c r="B34" t="s">
        <v>5</v>
      </c>
      <c r="C34" t="s">
        <v>6</v>
      </c>
      <c r="D34">
        <v>1.01</v>
      </c>
      <c r="E34" s="115">
        <f>('Info 4'!I$5-'RXN 4'!D34)/'Info 4'!I$5</f>
        <v>2.8389830508472676E-3</v>
      </c>
      <c r="F34" s="107">
        <f t="shared" si="1"/>
        <v>2.8389830508472676E-3</v>
      </c>
      <c r="G34" s="115">
        <v>250</v>
      </c>
      <c r="I34" s="115">
        <f>AVERAGE(E34:E36)</f>
        <v>1.8116218073385565E-2</v>
      </c>
      <c r="J34" s="155">
        <f>I34</f>
        <v>1.8116218073385565E-2</v>
      </c>
      <c r="K34" s="107">
        <f>_xlfn.STDEV.P(F34:F36)</f>
        <v>1.0835718496323254E-2</v>
      </c>
    </row>
    <row r="35" spans="1:11" x14ac:dyDescent="0.25">
      <c r="A35" t="s">
        <v>321</v>
      </c>
      <c r="B35" t="s">
        <v>5</v>
      </c>
      <c r="C35" t="s">
        <v>6</v>
      </c>
      <c r="D35">
        <v>0.987838659691049</v>
      </c>
      <c r="E35" s="115">
        <f>('Info 4'!I$5-'RXN 4'!D35)/'Info 4'!I$5</f>
        <v>2.4718611406718393E-2</v>
      </c>
      <c r="F35" s="107">
        <f t="shared" si="1"/>
        <v>2.4718611406718393E-2</v>
      </c>
      <c r="G35" s="115"/>
      <c r="I35" s="115"/>
      <c r="J35" s="115"/>
      <c r="K35" s="115"/>
    </row>
    <row r="36" spans="1:11" x14ac:dyDescent="0.25">
      <c r="A36" t="s">
        <v>322</v>
      </c>
      <c r="B36" t="s">
        <v>5</v>
      </c>
      <c r="C36" t="s">
        <v>6</v>
      </c>
      <c r="D36">
        <v>0.98573952745076598</v>
      </c>
      <c r="E36" s="115">
        <f>('Info 4'!I$5-'RXN 4'!D36)/'Info 4'!I$5</f>
        <v>2.6791059762591034E-2</v>
      </c>
      <c r="F36" s="107">
        <f t="shared" si="1"/>
        <v>2.6791059762591034E-2</v>
      </c>
      <c r="G36" s="115"/>
      <c r="I36" s="115"/>
      <c r="J36" s="115"/>
      <c r="K36" s="115"/>
    </row>
    <row r="37" spans="1:11" x14ac:dyDescent="0.25">
      <c r="A37" t="s">
        <v>323</v>
      </c>
      <c r="B37" t="s">
        <v>5</v>
      </c>
      <c r="C37" t="s">
        <v>6</v>
      </c>
      <c r="D37">
        <v>1</v>
      </c>
      <c r="E37" s="115">
        <f>('Info 4'!I$5-'RXN 4'!D37)/'Info 4'!I$5</f>
        <v>1.2711864406779481E-2</v>
      </c>
      <c r="F37" s="107">
        <f t="shared" si="1"/>
        <v>1.2711864406779481E-2</v>
      </c>
      <c r="G37" s="115">
        <v>300</v>
      </c>
      <c r="I37" s="115">
        <f>AVERAGE(E37:E39)</f>
        <v>2.018730606764477E-2</v>
      </c>
      <c r="J37" s="155">
        <f>I37</f>
        <v>2.018730606764477E-2</v>
      </c>
      <c r="K37" s="107">
        <f>_xlfn.STDEV.P(F37:F39)</f>
        <v>6.2577046733636957E-3</v>
      </c>
    </row>
    <row r="38" spans="1:11" x14ac:dyDescent="0.25">
      <c r="A38" t="s">
        <v>324</v>
      </c>
      <c r="B38" t="s">
        <v>5</v>
      </c>
      <c r="C38" t="s">
        <v>6</v>
      </c>
      <c r="D38">
        <v>0.99279730545898404</v>
      </c>
      <c r="E38" s="115">
        <f>('Info 4'!I$5-'RXN 4'!D38)/'Info 4'!I$5</f>
        <v>1.9822999271426601E-2</v>
      </c>
      <c r="F38" s="107">
        <f t="shared" si="1"/>
        <v>1.9822999271426601E-2</v>
      </c>
      <c r="G38" s="115"/>
      <c r="I38" s="115"/>
      <c r="J38" s="115"/>
      <c r="K38" s="115"/>
    </row>
    <row r="39" spans="1:11" x14ac:dyDescent="0.25">
      <c r="A39" t="s">
        <v>325</v>
      </c>
      <c r="B39" t="s">
        <v>5</v>
      </c>
      <c r="C39" t="s">
        <v>6</v>
      </c>
      <c r="D39">
        <v>0.98448761859297895</v>
      </c>
      <c r="E39" s="115">
        <f>('Info 4'!I$5-'RXN 4'!D39)/'Info 4'!I$5</f>
        <v>2.8027054524728232E-2</v>
      </c>
      <c r="F39" s="107">
        <f t="shared" si="1"/>
        <v>2.8027054524728232E-2</v>
      </c>
      <c r="G39" s="115"/>
      <c r="I39" s="115"/>
      <c r="J39" s="115"/>
      <c r="K39" s="115"/>
    </row>
    <row r="40" spans="1:11" x14ac:dyDescent="0.25">
      <c r="A40" t="s">
        <v>326</v>
      </c>
      <c r="B40" t="s">
        <v>5</v>
      </c>
      <c r="C40" t="s">
        <v>6</v>
      </c>
      <c r="D40">
        <v>0.98815660098201696</v>
      </c>
      <c r="E40" s="115">
        <f>('Info 4'!I$5-'RXN 4'!D40)/'Info 4'!I$5</f>
        <v>2.4404711742330533E-2</v>
      </c>
      <c r="F40" s="107">
        <f t="shared" si="1"/>
        <v>2.4404711742330533E-2</v>
      </c>
      <c r="G40" s="115">
        <v>350</v>
      </c>
      <c r="I40" s="115">
        <f>AVERAGE(E40:E42)</f>
        <v>5.2671933849873509E-2</v>
      </c>
      <c r="J40" s="155">
        <f>I40</f>
        <v>5.2671933849873509E-2</v>
      </c>
      <c r="K40" s="107">
        <f>_xlfn.STDEV.P(F40:F42)</f>
        <v>1.9988151843147877E-2</v>
      </c>
    </row>
    <row r="41" spans="1:11" x14ac:dyDescent="0.25">
      <c r="A41" t="s">
        <v>327</v>
      </c>
      <c r="B41" t="s">
        <v>5</v>
      </c>
      <c r="C41" t="s">
        <v>6</v>
      </c>
      <c r="D41">
        <v>0.94509687760917505</v>
      </c>
      <c r="E41" s="115">
        <f>('Info 4'!I$5-'RXN 4'!D41)/'Info 4'!I$5</f>
        <v>6.6917065750263446E-2</v>
      </c>
      <c r="F41" s="107">
        <f t="shared" si="1"/>
        <v>6.6917065750263446E-2</v>
      </c>
      <c r="G41" s="115"/>
      <c r="I41" s="115"/>
      <c r="J41" s="115"/>
      <c r="K41" s="115"/>
    </row>
    <row r="42" spans="1:11" x14ac:dyDescent="0.25">
      <c r="A42" t="s">
        <v>328</v>
      </c>
      <c r="B42" t="s">
        <v>5</v>
      </c>
      <c r="C42" t="s">
        <v>6</v>
      </c>
      <c r="D42">
        <v>0.94532279108386996</v>
      </c>
      <c r="E42" s="115">
        <f>('Info 4'!I$5-'RXN 4'!D42)/'Info 4'!I$5</f>
        <v>6.6694024057026527E-2</v>
      </c>
      <c r="F42" s="107">
        <f t="shared" si="1"/>
        <v>6.6694024057026527E-2</v>
      </c>
      <c r="G42" s="115"/>
      <c r="I42" s="115"/>
      <c r="J42" s="115"/>
      <c r="K42" s="115"/>
    </row>
    <row r="43" spans="1:11" x14ac:dyDescent="0.25">
      <c r="A43" t="s">
        <v>329</v>
      </c>
      <c r="B43" t="s">
        <v>5</v>
      </c>
      <c r="C43" t="s">
        <v>6</v>
      </c>
      <c r="D43">
        <v>0.95756440193610104</v>
      </c>
      <c r="E43" s="115">
        <f>('Info 4'!I$5-'RXN 4'!D43)/'Info 4'!I$5</f>
        <v>5.4608026902069562E-2</v>
      </c>
      <c r="F43" s="107">
        <f t="shared" si="1"/>
        <v>5.4608026902069562E-2</v>
      </c>
      <c r="G43" s="115">
        <v>400</v>
      </c>
      <c r="I43" s="115">
        <f>AVERAGE(E43:E45)</f>
        <v>6.5681477664689389E-2</v>
      </c>
      <c r="J43" s="155">
        <f>I43</f>
        <v>6.5681477664689389E-2</v>
      </c>
      <c r="K43" s="107">
        <f>_xlfn.STDEV.P(F43:F45)</f>
        <v>8.4988245377085932E-3</v>
      </c>
    </row>
    <row r="44" spans="1:11" x14ac:dyDescent="0.25">
      <c r="A44" t="s">
        <v>330</v>
      </c>
      <c r="B44" t="s">
        <v>5</v>
      </c>
      <c r="C44" t="s">
        <v>6</v>
      </c>
      <c r="D44">
        <v>0.94483957264169205</v>
      </c>
      <c r="E44" s="115">
        <f>('Info 4'!I$5-'RXN 4'!D44)/'Info 4'!I$5</f>
        <v>6.7171099891888617E-2</v>
      </c>
      <c r="F44" s="107">
        <f t="shared" si="1"/>
        <v>6.7171099891888617E-2</v>
      </c>
      <c r="G44" s="115"/>
      <c r="I44" s="115"/>
      <c r="J44" s="115"/>
      <c r="K44" s="115"/>
    </row>
    <row r="45" spans="1:11" x14ac:dyDescent="0.25">
      <c r="A45" t="s">
        <v>331</v>
      </c>
      <c r="B45" t="s">
        <v>5</v>
      </c>
      <c r="C45" t="s">
        <v>6</v>
      </c>
      <c r="D45">
        <v>0.93664114908486695</v>
      </c>
      <c r="E45" s="115">
        <f>('Info 4'!I$5-'RXN 4'!D45)/'Info 4'!I$5</f>
        <v>7.5265306200110002E-2</v>
      </c>
      <c r="F45" s="107">
        <f t="shared" si="1"/>
        <v>7.5265306200110002E-2</v>
      </c>
      <c r="G45" s="115"/>
      <c r="I45" s="115"/>
      <c r="J45" s="115"/>
      <c r="K45" s="115"/>
    </row>
    <row r="46" spans="1:11" x14ac:dyDescent="0.25">
      <c r="A46" t="s">
        <v>332</v>
      </c>
      <c r="B46" t="s">
        <v>5</v>
      </c>
      <c r="C46" t="s">
        <v>6</v>
      </c>
      <c r="D46">
        <v>0.95173140706637105</v>
      </c>
      <c r="E46" s="115">
        <f>('Info 4'!I$5-'RXN 4'!D46)/'Info 4'!I$5</f>
        <v>6.0366873531930106E-2</v>
      </c>
      <c r="F46" s="107">
        <f t="shared" si="1"/>
        <v>6.0366873531930106E-2</v>
      </c>
      <c r="G46" s="115">
        <v>450</v>
      </c>
      <c r="I46" s="115">
        <f>AVERAGE(E46:E48)</f>
        <v>6.1308939875810931E-2</v>
      </c>
      <c r="J46" s="155">
        <f>I46</f>
        <v>6.1308939875810931E-2</v>
      </c>
      <c r="K46" s="107">
        <f>_xlfn.STDEV.P(F46:F48)</f>
        <v>7.0182713124656015E-3</v>
      </c>
    </row>
    <row r="47" spans="1:11" x14ac:dyDescent="0.25">
      <c r="A47" t="s">
        <v>333</v>
      </c>
      <c r="B47" t="s">
        <v>5</v>
      </c>
      <c r="C47" t="s">
        <v>6</v>
      </c>
      <c r="D47">
        <v>0.95896707204618004</v>
      </c>
      <c r="E47" s="115">
        <f>('Info 4'!I$5-'RXN 4'!D47)/'Info 4'!I$5</f>
        <v>5.3223187344237338E-2</v>
      </c>
      <c r="F47" s="107">
        <f t="shared" si="1"/>
        <v>5.3223187344237338E-2</v>
      </c>
      <c r="G47" s="115"/>
      <c r="I47" s="115"/>
      <c r="J47" s="115"/>
      <c r="K47" s="115"/>
    </row>
    <row r="48" spans="1:11" x14ac:dyDescent="0.25">
      <c r="A48" t="s">
        <v>334</v>
      </c>
      <c r="B48" t="s">
        <v>5</v>
      </c>
      <c r="C48" t="s">
        <v>6</v>
      </c>
      <c r="D48">
        <v>0.94163315422618599</v>
      </c>
      <c r="E48" s="115">
        <f>('Info 4'!I$5-'RXN 4'!D48)/'Info 4'!I$5</f>
        <v>7.0336758751265355E-2</v>
      </c>
      <c r="F48" s="107">
        <f t="shared" si="1"/>
        <v>7.0336758751265355E-2</v>
      </c>
      <c r="G48" s="115"/>
      <c r="I48" s="115"/>
      <c r="J48" s="115"/>
      <c r="K48" s="115"/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F49" s="107"/>
      <c r="G49" s="115"/>
      <c r="I49" s="115"/>
      <c r="J49" s="115"/>
      <c r="K49" s="115"/>
    </row>
    <row r="50" spans="1:11" x14ac:dyDescent="0.25">
      <c r="A50" t="s">
        <v>398</v>
      </c>
      <c r="B50" t="s">
        <v>85</v>
      </c>
      <c r="C50" t="s">
        <v>6</v>
      </c>
      <c r="D50">
        <v>0.803524798541705</v>
      </c>
      <c r="E50" s="115">
        <f>('Info 4'!I$6-'RXN 4'!D50)/'Info 4'!I$6</f>
        <v>0.20569597783500243</v>
      </c>
      <c r="F50" s="107">
        <f t="shared" si="1"/>
        <v>0.20569597783500243</v>
      </c>
      <c r="G50" s="115">
        <v>250</v>
      </c>
      <c r="I50" s="115">
        <f>AVERAGE(E50:E52)</f>
        <v>0.1877727380739739</v>
      </c>
      <c r="J50" s="155">
        <f>I50</f>
        <v>0.1877727380739739</v>
      </c>
      <c r="K50" s="107">
        <f>_xlfn.STDEV.P(F50:F52)</f>
        <v>2.4357670153813332E-2</v>
      </c>
    </row>
    <row r="51" spans="1:11" x14ac:dyDescent="0.25">
      <c r="A51" t="s">
        <v>399</v>
      </c>
      <c r="B51" t="s">
        <v>85</v>
      </c>
      <c r="C51" t="s">
        <v>6</v>
      </c>
      <c r="D51">
        <v>0.80495029752993397</v>
      </c>
      <c r="E51" s="115">
        <f>('Info 4'!I$6-'RXN 4'!D51)/'Info 4'!I$6</f>
        <v>0.2042868370318843</v>
      </c>
      <c r="F51" s="107">
        <f t="shared" si="1"/>
        <v>0.2042868370318843</v>
      </c>
      <c r="G51" s="115"/>
      <c r="I51" s="115"/>
      <c r="J51" s="115"/>
      <c r="K51" s="115"/>
    </row>
    <row r="52" spans="1:11" x14ac:dyDescent="0.25">
      <c r="A52" t="s">
        <v>400</v>
      </c>
      <c r="B52" t="s">
        <v>85</v>
      </c>
      <c r="C52" t="s">
        <v>6</v>
      </c>
      <c r="D52">
        <v>0.85649321126605005</v>
      </c>
      <c r="E52" s="115">
        <f>('Info 4'!I$6-'RXN 4'!D52)/'Info 4'!I$6</f>
        <v>0.15333539935503507</v>
      </c>
      <c r="F52" s="107">
        <f t="shared" si="1"/>
        <v>0.15333539935503507</v>
      </c>
      <c r="G52" s="115"/>
      <c r="I52" s="115"/>
      <c r="J52" s="115"/>
      <c r="K52" s="115"/>
    </row>
    <row r="53" spans="1:11" x14ac:dyDescent="0.25">
      <c r="A53" t="s">
        <v>401</v>
      </c>
      <c r="B53" t="s">
        <v>85</v>
      </c>
      <c r="C53" t="s">
        <v>6</v>
      </c>
      <c r="D53">
        <v>0.47253129863418197</v>
      </c>
      <c r="E53" s="115">
        <f>('Info 4'!I$6-'RXN 4'!D53)/'Info 4'!I$6</f>
        <v>0.53289119167801313</v>
      </c>
      <c r="F53" s="107">
        <f t="shared" si="1"/>
        <v>0.53289119167801313</v>
      </c>
      <c r="G53" s="115">
        <v>300</v>
      </c>
      <c r="I53" s="115">
        <f>AVERAGE(E53:E55)</f>
        <v>0.53793208498918343</v>
      </c>
      <c r="J53" s="155">
        <f>I53</f>
        <v>0.53793208498918343</v>
      </c>
      <c r="K53" s="107">
        <f>_xlfn.STDEV.P(F53:F55)</f>
        <v>2.6765323369820612E-2</v>
      </c>
    </row>
    <row r="54" spans="1:11" x14ac:dyDescent="0.25">
      <c r="A54" t="s">
        <v>402</v>
      </c>
      <c r="B54" t="s">
        <v>85</v>
      </c>
      <c r="C54" t="s">
        <v>6</v>
      </c>
      <c r="D54">
        <v>0.432016329390981</v>
      </c>
      <c r="E54" s="115">
        <f>('Info 4'!I$6-'RXN 4'!D54)/'Info 4'!I$6</f>
        <v>0.57294123504465289</v>
      </c>
      <c r="F54" s="107">
        <f t="shared" si="1"/>
        <v>0.57294123504465289</v>
      </c>
      <c r="G54" s="115"/>
      <c r="I54" s="115"/>
      <c r="J54" s="115"/>
      <c r="K54" s="115"/>
    </row>
    <row r="55" spans="1:11" x14ac:dyDescent="0.25">
      <c r="A55" t="s">
        <v>403</v>
      </c>
      <c r="B55" t="s">
        <v>85</v>
      </c>
      <c r="C55" t="s">
        <v>6</v>
      </c>
      <c r="D55">
        <v>0.497748034445473</v>
      </c>
      <c r="E55" s="115">
        <f>('Info 4'!I$6-'RXN 4'!D55)/'Info 4'!I$6</f>
        <v>0.50796382824488451</v>
      </c>
      <c r="F55" s="107">
        <f t="shared" si="1"/>
        <v>0.50796382824488451</v>
      </c>
      <c r="G55" s="115"/>
      <c r="I55" s="115"/>
      <c r="J55" s="115"/>
      <c r="K55" s="115"/>
    </row>
    <row r="56" spans="1:11" x14ac:dyDescent="0.25">
      <c r="A56" t="s">
        <v>404</v>
      </c>
      <c r="B56" t="s">
        <v>85</v>
      </c>
      <c r="C56" t="s">
        <v>6</v>
      </c>
      <c r="D56" s="2">
        <v>1.8502200764814201E-2</v>
      </c>
      <c r="E56" s="115">
        <f>('Info 4'!I$6-'RXN 4'!D56)/'Info 4'!I$6</f>
        <v>0.98171011957183119</v>
      </c>
      <c r="F56" s="107">
        <f t="shared" si="1"/>
        <v>0.98171011957183119</v>
      </c>
      <c r="G56" s="115">
        <v>350</v>
      </c>
      <c r="I56" s="115">
        <f>AVERAGE(E56:E58)</f>
        <v>0.97252439123071222</v>
      </c>
      <c r="J56" s="155">
        <f>I56</f>
        <v>0.97252439123071222</v>
      </c>
      <c r="K56" s="107">
        <f>_xlfn.STDEV.P(F56:F58)</f>
        <v>6.9684965821517749E-3</v>
      </c>
    </row>
    <row r="57" spans="1:11" x14ac:dyDescent="0.25">
      <c r="A57" t="s">
        <v>405</v>
      </c>
      <c r="B57" t="s">
        <v>85</v>
      </c>
      <c r="C57" t="s">
        <v>6</v>
      </c>
      <c r="D57" s="2">
        <v>3.5568023976182597E-2</v>
      </c>
      <c r="E57" s="115">
        <f>('Info 4'!I$6-'RXN 4'!D57)/'Info 4'!I$6</f>
        <v>0.96484013367600308</v>
      </c>
      <c r="F57" s="107">
        <f t="shared" si="1"/>
        <v>0.96484013367600308</v>
      </c>
      <c r="G57" s="115"/>
      <c r="I57" s="115"/>
      <c r="J57" s="115"/>
      <c r="K57" s="115"/>
    </row>
    <row r="58" spans="1:11" x14ac:dyDescent="0.25">
      <c r="A58" t="s">
        <v>406</v>
      </c>
      <c r="B58" t="s">
        <v>85</v>
      </c>
      <c r="C58" t="s">
        <v>6</v>
      </c>
      <c r="D58" s="2">
        <v>2.9313463563806801E-2</v>
      </c>
      <c r="E58" s="115">
        <f>('Info 4'!I$6-'RXN 4'!D58)/'Info 4'!I$6</f>
        <v>0.97102292044430238</v>
      </c>
      <c r="F58" s="107">
        <f t="shared" si="1"/>
        <v>0.97102292044430238</v>
      </c>
      <c r="G58" s="115"/>
      <c r="I58" s="115"/>
      <c r="J58" s="115"/>
      <c r="K58" s="115"/>
    </row>
    <row r="59" spans="1:11" x14ac:dyDescent="0.25">
      <c r="A59" t="s">
        <v>407</v>
      </c>
      <c r="B59" t="s">
        <v>85</v>
      </c>
      <c r="C59" t="s">
        <v>6</v>
      </c>
      <c r="D59" s="2">
        <v>2.7101434603337099E-3</v>
      </c>
      <c r="E59" s="115">
        <f>('Info 4'!I$6-'RXN 4'!D59)/'Info 4'!I$6</f>
        <v>0.99732095654658826</v>
      </c>
      <c r="F59" s="107">
        <f t="shared" si="1"/>
        <v>0.99732095654658826</v>
      </c>
      <c r="G59" s="115">
        <v>400</v>
      </c>
      <c r="I59" s="115">
        <f>AVERAGE(E59:E61)</f>
        <v>0.99204793493640508</v>
      </c>
      <c r="J59" s="155">
        <f>I59</f>
        <v>0.99204793493640508</v>
      </c>
      <c r="K59" s="107">
        <f>_xlfn.STDEV.P(F59:F61)</f>
        <v>4.6134872196638196E-3</v>
      </c>
    </row>
    <row r="60" spans="1:11" x14ac:dyDescent="0.25">
      <c r="A60" t="s">
        <v>408</v>
      </c>
      <c r="B60" t="s">
        <v>85</v>
      </c>
      <c r="C60" t="s">
        <v>6</v>
      </c>
      <c r="D60" s="2">
        <v>1.4077709387344499E-2</v>
      </c>
      <c r="E60" s="115">
        <f>('Info 4'!I$6-'RXN 4'!D60)/'Info 4'!I$6</f>
        <v>0.98608383809742828</v>
      </c>
      <c r="F60" s="107">
        <f t="shared" si="1"/>
        <v>0.98608383809742828</v>
      </c>
      <c r="G60" s="115"/>
      <c r="I60" s="115"/>
      <c r="J60" s="115"/>
      <c r="K60" s="115"/>
    </row>
    <row r="61" spans="1:11" x14ac:dyDescent="0.25">
      <c r="A61" t="s">
        <v>409</v>
      </c>
      <c r="B61" t="s">
        <v>85</v>
      </c>
      <c r="C61" t="s">
        <v>6</v>
      </c>
      <c r="D61" s="2">
        <v>7.3452799323859798E-3</v>
      </c>
      <c r="E61" s="115">
        <f>('Info 4'!I$6-'RXN 4'!D61)/'Info 4'!I$6</f>
        <v>0.99273901016519883</v>
      </c>
      <c r="F61" s="107">
        <f t="shared" si="1"/>
        <v>0.99273901016519883</v>
      </c>
      <c r="G61" s="115"/>
      <c r="I61" s="115"/>
      <c r="J61" s="115"/>
      <c r="K61" s="115"/>
    </row>
    <row r="62" spans="1:11" x14ac:dyDescent="0.25">
      <c r="A62" t="s">
        <v>410</v>
      </c>
      <c r="B62" t="s">
        <v>85</v>
      </c>
      <c r="C62" t="s">
        <v>6</v>
      </c>
      <c r="D62" s="2">
        <v>6.3509506343517597E-4</v>
      </c>
      <c r="E62" s="115">
        <f>('Info 4'!I$6-'RXN 4'!D62)/'Info 4'!I$6</f>
        <v>0.99937219291270252</v>
      </c>
      <c r="F62" s="107">
        <f t="shared" si="1"/>
        <v>0.99937219291270252</v>
      </c>
      <c r="G62" s="115">
        <v>450</v>
      </c>
      <c r="I62" s="115">
        <f>AVERAGE(E62:E64)</f>
        <v>0.99979073097090077</v>
      </c>
      <c r="J62" s="155">
        <f>I62</f>
        <v>0.99979073097090077</v>
      </c>
      <c r="K62" s="107">
        <f>_xlfn.STDEV.P(F62:F64)</f>
        <v>2.9595109913668326E-4</v>
      </c>
    </row>
    <row r="63" spans="1:11" x14ac:dyDescent="0.25">
      <c r="A63" t="s">
        <v>411</v>
      </c>
      <c r="B63" t="s">
        <v>85</v>
      </c>
      <c r="C63" t="s">
        <v>6</v>
      </c>
      <c r="D63" s="2">
        <v>0</v>
      </c>
      <c r="E63" s="115">
        <f>('Info 4'!I$6-'RXN 4'!D63)/'Info 4'!I$6</f>
        <v>1</v>
      </c>
      <c r="F63" s="107">
        <f t="shared" si="1"/>
        <v>1</v>
      </c>
      <c r="G63" s="115"/>
      <c r="I63" s="115"/>
      <c r="J63" s="115"/>
      <c r="K63" s="115"/>
    </row>
    <row r="64" spans="1:11" x14ac:dyDescent="0.25">
      <c r="A64" t="s">
        <v>412</v>
      </c>
      <c r="B64" t="s">
        <v>85</v>
      </c>
      <c r="C64" t="s">
        <v>6</v>
      </c>
      <c r="D64" s="2">
        <v>0</v>
      </c>
      <c r="E64" s="115">
        <f>('Info 4'!I$6-'RXN 4'!D64)/'Info 4'!I$6</f>
        <v>1</v>
      </c>
      <c r="F64" s="107">
        <f t="shared" si="1"/>
        <v>1</v>
      </c>
      <c r="G64" s="115"/>
      <c r="I64" s="115"/>
      <c r="J64" s="115"/>
      <c r="K64" s="115"/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F65" s="107"/>
      <c r="G65" s="115"/>
      <c r="I65" s="115"/>
      <c r="J65" s="115"/>
      <c r="K65" s="115"/>
    </row>
    <row r="66" spans="1:11" x14ac:dyDescent="0.25">
      <c r="A66" t="s">
        <v>807</v>
      </c>
      <c r="B66" t="s">
        <v>781</v>
      </c>
      <c r="C66" t="s">
        <v>6</v>
      </c>
      <c r="D66">
        <v>0.86865791940966397</v>
      </c>
      <c r="E66" s="115">
        <f>('Info 4'!I$12-'RXN 4'!D66)/'Info 4'!I$12</f>
        <v>9.9769239157925543E-2</v>
      </c>
      <c r="F66" s="107">
        <f t="shared" si="1"/>
        <v>9.9769239157925543E-2</v>
      </c>
      <c r="G66" s="115">
        <v>250</v>
      </c>
      <c r="I66" s="115">
        <f>AVERAGE(E66:E68)</f>
        <v>0.1014863676865468</v>
      </c>
      <c r="J66" s="155">
        <f>I66</f>
        <v>0.1014863676865468</v>
      </c>
      <c r="K66" s="107">
        <f>_xlfn.STDEV.P(F66:F68)</f>
        <v>1.0176202418522268E-2</v>
      </c>
    </row>
    <row r="67" spans="1:11" x14ac:dyDescent="0.25">
      <c r="A67" t="s">
        <v>808</v>
      </c>
      <c r="B67" t="s">
        <v>781</v>
      </c>
      <c r="C67" t="s">
        <v>6</v>
      </c>
      <c r="D67">
        <v>0.87811279031407596</v>
      </c>
      <c r="E67" s="115">
        <f>('Info 4'!I$12-'RXN 4'!D67)/'Info 4'!I$12</f>
        <v>8.997071497739792E-2</v>
      </c>
      <c r="F67" s="107">
        <f t="shared" si="1"/>
        <v>8.997071497739792E-2</v>
      </c>
      <c r="G67" s="115"/>
      <c r="I67" s="115"/>
      <c r="J67" s="115"/>
      <c r="K67" s="115"/>
    </row>
    <row r="68" spans="1:11" x14ac:dyDescent="0.25">
      <c r="A68" t="s">
        <v>809</v>
      </c>
      <c r="B68" t="s">
        <v>781</v>
      </c>
      <c r="C68" t="s">
        <v>6</v>
      </c>
      <c r="D68">
        <v>0.85423233201817295</v>
      </c>
      <c r="E68" s="115">
        <f>('Info 4'!I$12-'RXN 4'!D68)/'Info 4'!I$12</f>
        <v>0.11471914892431698</v>
      </c>
      <c r="F68" s="107">
        <f t="shared" ref="F68:F80" si="2">E68</f>
        <v>0.11471914892431698</v>
      </c>
      <c r="G68" s="115"/>
      <c r="I68" s="115"/>
      <c r="J68" s="115"/>
      <c r="K68" s="115"/>
    </row>
    <row r="69" spans="1:11" x14ac:dyDescent="0.25">
      <c r="A69" t="s">
        <v>810</v>
      </c>
      <c r="B69" t="s">
        <v>781</v>
      </c>
      <c r="C69" t="s">
        <v>6</v>
      </c>
      <c r="D69">
        <v>0.71096218440978498</v>
      </c>
      <c r="E69" s="115">
        <f>('Info 4'!I$12-'RXN 4'!D69)/'Info 4'!I$12</f>
        <v>0.26319669239172366</v>
      </c>
      <c r="F69" s="107">
        <f t="shared" si="2"/>
        <v>0.26319669239172366</v>
      </c>
      <c r="G69" s="115">
        <v>300</v>
      </c>
      <c r="I69" s="115">
        <f>AVERAGE(E69:E71)</f>
        <v>0.24414354166180374</v>
      </c>
      <c r="J69" s="155">
        <f>I69</f>
        <v>0.24414354166180374</v>
      </c>
      <c r="K69" s="107">
        <f>_xlfn.STDEV.P(F69:F71)</f>
        <v>2.2425391384439892E-2</v>
      </c>
    </row>
    <row r="70" spans="1:11" x14ac:dyDescent="0.25">
      <c r="A70" t="s">
        <v>811</v>
      </c>
      <c r="B70" t="s">
        <v>781</v>
      </c>
      <c r="C70" t="s">
        <v>6</v>
      </c>
      <c r="D70">
        <v>0.71735328675318399</v>
      </c>
      <c r="E70" s="115">
        <f>('Info 4'!I$12-'RXN 4'!D70)/'Info 4'!I$12</f>
        <v>0.25657329462298206</v>
      </c>
      <c r="F70" s="107">
        <f t="shared" si="2"/>
        <v>0.25657329462298206</v>
      </c>
      <c r="G70" s="115"/>
      <c r="I70" s="115"/>
      <c r="J70" s="115"/>
      <c r="K70" s="115"/>
    </row>
    <row r="71" spans="1:11" x14ac:dyDescent="0.25">
      <c r="A71" t="s">
        <v>812</v>
      </c>
      <c r="B71" t="s">
        <v>781</v>
      </c>
      <c r="C71" t="s">
        <v>6</v>
      </c>
      <c r="D71">
        <v>0.75972584123869902</v>
      </c>
      <c r="E71" s="115">
        <f>('Info 4'!I$12-'RXN 4'!D71)/'Info 4'!I$12</f>
        <v>0.21266063797070556</v>
      </c>
      <c r="F71" s="107">
        <f t="shared" si="2"/>
        <v>0.21266063797070556</v>
      </c>
      <c r="G71" s="115"/>
      <c r="I71" s="115"/>
      <c r="J71" s="115"/>
      <c r="K71" s="115"/>
    </row>
    <row r="72" spans="1:11" x14ac:dyDescent="0.25">
      <c r="A72" t="s">
        <v>813</v>
      </c>
      <c r="B72" t="s">
        <v>781</v>
      </c>
      <c r="C72" t="s">
        <v>6</v>
      </c>
      <c r="D72">
        <v>0.42603432461337798</v>
      </c>
      <c r="E72" s="115">
        <f>('Info 4'!I$12-'RXN 4'!D72)/'Info 4'!I$12</f>
        <v>0.55848073721334934</v>
      </c>
      <c r="F72" s="107">
        <f t="shared" si="2"/>
        <v>0.55848073721334934</v>
      </c>
      <c r="G72" s="115">
        <v>350</v>
      </c>
      <c r="I72" s="115">
        <f>AVERAGE(E72:E74)</f>
        <v>0.53053796059391123</v>
      </c>
      <c r="J72" s="155">
        <f>I72</f>
        <v>0.53053796059391123</v>
      </c>
      <c r="K72" s="107">
        <f>_xlfn.STDEV.P(F72:F74)</f>
        <v>2.0157802281945511E-2</v>
      </c>
    </row>
    <row r="73" spans="1:11" x14ac:dyDescent="0.25">
      <c r="A73" t="s">
        <v>814</v>
      </c>
      <c r="B73" t="s">
        <v>781</v>
      </c>
      <c r="C73" t="s">
        <v>6</v>
      </c>
      <c r="D73">
        <v>0.471196415664076</v>
      </c>
      <c r="E73" s="115">
        <f>('Info 4'!I$12-'RXN 4'!D73)/'Info 4'!I$12</f>
        <v>0.51167715357087395</v>
      </c>
      <c r="F73" s="107">
        <f t="shared" si="2"/>
        <v>0.51167715357087395</v>
      </c>
      <c r="G73" s="115"/>
      <c r="I73" s="115"/>
      <c r="J73" s="115"/>
      <c r="K73" s="115"/>
    </row>
    <row r="74" spans="1:11" x14ac:dyDescent="0.25">
      <c r="A74" t="s">
        <v>815</v>
      </c>
      <c r="B74" t="s">
        <v>781</v>
      </c>
      <c r="C74" t="s">
        <v>6</v>
      </c>
      <c r="D74">
        <v>0.46176054106085601</v>
      </c>
      <c r="E74" s="115">
        <f>('Info 4'!I$12-'RXN 4'!D74)/'Info 4'!I$12</f>
        <v>0.52145599099751017</v>
      </c>
      <c r="F74" s="107">
        <f t="shared" si="2"/>
        <v>0.52145599099751017</v>
      </c>
      <c r="G74" s="115"/>
      <c r="I74" s="115"/>
      <c r="J74" s="115"/>
      <c r="K74" s="115"/>
    </row>
    <row r="75" spans="1:11" x14ac:dyDescent="0.25">
      <c r="A75" t="s">
        <v>816</v>
      </c>
      <c r="B75" t="s">
        <v>781</v>
      </c>
      <c r="C75" t="s">
        <v>6</v>
      </c>
      <c r="D75" s="2">
        <v>5.4852906559874799E-2</v>
      </c>
      <c r="E75" s="115">
        <f>('Info 4'!I$12-'RXN 4'!D75)/'Info 4'!I$12</f>
        <v>0.94315337176646707</v>
      </c>
      <c r="F75" s="107">
        <f t="shared" si="2"/>
        <v>0.94315337176646707</v>
      </c>
      <c r="G75" s="115">
        <v>400</v>
      </c>
      <c r="I75" s="115">
        <f>AVERAGE(E75:E77)</f>
        <v>0.96062253584942259</v>
      </c>
      <c r="J75" s="155">
        <f>I75</f>
        <v>0.96062253584942259</v>
      </c>
      <c r="K75" s="107">
        <f>_xlfn.STDEV.P(F75:F77)</f>
        <v>1.5569194013943802E-2</v>
      </c>
    </row>
    <row r="76" spans="1:11" x14ac:dyDescent="0.25">
      <c r="A76" t="s">
        <v>817</v>
      </c>
      <c r="B76" t="s">
        <v>781</v>
      </c>
      <c r="C76" t="s">
        <v>6</v>
      </c>
      <c r="D76" s="2">
        <v>1.8368319760580499E-2</v>
      </c>
      <c r="E76" s="115">
        <f>('Info 4'!I$12-'RXN 4'!D76)/'Info 4'!I$12</f>
        <v>0.98096405258735742</v>
      </c>
      <c r="F76" s="107">
        <f t="shared" si="2"/>
        <v>0.98096405258735742</v>
      </c>
      <c r="G76" s="115"/>
      <c r="I76" s="115"/>
      <c r="J76" s="115"/>
      <c r="K76" s="115"/>
    </row>
    <row r="77" spans="1:11" x14ac:dyDescent="0.25">
      <c r="A77" t="s">
        <v>818</v>
      </c>
      <c r="B77" t="s">
        <v>781</v>
      </c>
      <c r="C77" t="s">
        <v>6</v>
      </c>
      <c r="D77" s="2">
        <v>4.0768033662196099E-2</v>
      </c>
      <c r="E77" s="115">
        <f>('Info 4'!I$12-'RXN 4'!D77)/'Info 4'!I$12</f>
        <v>0.95775018319444361</v>
      </c>
      <c r="F77" s="107">
        <f t="shared" si="2"/>
        <v>0.95775018319444361</v>
      </c>
      <c r="G77" s="115"/>
      <c r="I77" s="115"/>
      <c r="J77" s="115"/>
      <c r="K77" s="115"/>
    </row>
    <row r="78" spans="1:11" x14ac:dyDescent="0.25">
      <c r="A78" t="s">
        <v>819</v>
      </c>
      <c r="B78" t="s">
        <v>781</v>
      </c>
      <c r="C78" t="s">
        <v>6</v>
      </c>
      <c r="D78" s="2">
        <v>0</v>
      </c>
      <c r="E78" s="115">
        <f>('Info 4'!I$12-'RXN 4'!D78)/'Info 4'!I$12</f>
        <v>1</v>
      </c>
      <c r="F78" s="107">
        <f t="shared" si="2"/>
        <v>1</v>
      </c>
      <c r="G78" s="115">
        <v>450</v>
      </c>
      <c r="I78" s="115">
        <f>AVERAGE(E78:E80)</f>
        <v>1</v>
      </c>
      <c r="J78" s="155">
        <f>I78</f>
        <v>1</v>
      </c>
      <c r="K78" s="107">
        <f>_xlfn.STDEV.P(F78:F80)</f>
        <v>0</v>
      </c>
    </row>
    <row r="79" spans="1:11" x14ac:dyDescent="0.25">
      <c r="A79" t="s">
        <v>820</v>
      </c>
      <c r="B79" t="s">
        <v>781</v>
      </c>
      <c r="C79" t="s">
        <v>6</v>
      </c>
      <c r="D79" s="2">
        <v>0</v>
      </c>
      <c r="E79" s="115">
        <f>('Info 4'!I$12-'RXN 4'!D79)/'Info 4'!I$12</f>
        <v>1</v>
      </c>
      <c r="F79" s="107">
        <f t="shared" si="2"/>
        <v>1</v>
      </c>
      <c r="G79" s="115"/>
      <c r="I79" s="115"/>
      <c r="J79" s="115"/>
      <c r="K79" s="115"/>
    </row>
    <row r="80" spans="1:11" x14ac:dyDescent="0.25">
      <c r="A80" t="s">
        <v>821</v>
      </c>
      <c r="B80" t="s">
        <v>781</v>
      </c>
      <c r="C80" t="s">
        <v>6</v>
      </c>
      <c r="D80" s="2">
        <v>0</v>
      </c>
      <c r="E80" s="115">
        <f>('Info 4'!I$12-'RXN 4'!D80)/'Info 4'!I$12</f>
        <v>1</v>
      </c>
      <c r="F80" s="107">
        <f t="shared" si="2"/>
        <v>1</v>
      </c>
      <c r="G80" s="115"/>
      <c r="I80" s="115"/>
      <c r="J80" s="115"/>
      <c r="K80" s="115"/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F81" s="107"/>
      <c r="G81" s="115"/>
      <c r="I81" s="115"/>
      <c r="J81" s="115"/>
      <c r="K81" s="115"/>
    </row>
    <row r="82" spans="1:11" x14ac:dyDescent="0.25">
      <c r="A82" t="s">
        <v>885</v>
      </c>
      <c r="B82" t="s">
        <v>85</v>
      </c>
      <c r="C82" t="s">
        <v>886</v>
      </c>
      <c r="D82">
        <v>0.82479209297134903</v>
      </c>
      <c r="E82" s="115">
        <f>('Info 4'!I$13-'RXN 4'!D82)/'Info 4'!I$13</f>
        <v>0.28154242622427905</v>
      </c>
      <c r="F82" s="107">
        <f>E82</f>
        <v>0.28154242622427905</v>
      </c>
      <c r="G82" s="115">
        <v>250</v>
      </c>
      <c r="I82" s="115">
        <f>AVERAGE(E82:E84)</f>
        <v>0.29714542061153781</v>
      </c>
      <c r="J82" s="155">
        <f>I82</f>
        <v>0.29714542061153781</v>
      </c>
      <c r="K82" s="107">
        <f>_xlfn.STDEV.P(F82:F84)</f>
        <v>1.1772954689674393E-2</v>
      </c>
    </row>
    <row r="83" spans="1:11" x14ac:dyDescent="0.25">
      <c r="A83" t="s">
        <v>887</v>
      </c>
      <c r="B83" t="s">
        <v>85</v>
      </c>
      <c r="C83" t="s">
        <v>886</v>
      </c>
      <c r="D83">
        <v>0.80369955618917599</v>
      </c>
      <c r="E83" s="115">
        <f>('Info 4'!I$13-'RXN 4'!D83)/'Info 4'!I$13</f>
        <v>0.29991565376905571</v>
      </c>
      <c r="F83" s="107">
        <f t="shared" ref="F83:F96" si="3">E83</f>
        <v>0.29991565376905571</v>
      </c>
      <c r="G83" s="115"/>
      <c r="I83" s="115"/>
      <c r="J83" s="115"/>
      <c r="K83" s="115"/>
    </row>
    <row r="84" spans="1:11" x14ac:dyDescent="0.25">
      <c r="A84" t="s">
        <v>888</v>
      </c>
      <c r="B84" t="s">
        <v>85</v>
      </c>
      <c r="C84" t="s">
        <v>886</v>
      </c>
      <c r="D84">
        <v>0.79214773477033396</v>
      </c>
      <c r="E84" s="115">
        <f>('Info 4'!I$13-'RXN 4'!D84)/'Info 4'!I$13</f>
        <v>0.30997818184127862</v>
      </c>
      <c r="F84" s="107">
        <f t="shared" si="3"/>
        <v>0.30997818184127862</v>
      </c>
      <c r="G84" s="115"/>
      <c r="I84" s="115"/>
      <c r="J84" s="115"/>
      <c r="K84" s="115"/>
    </row>
    <row r="85" spans="1:11" x14ac:dyDescent="0.25">
      <c r="A85" t="s">
        <v>889</v>
      </c>
      <c r="B85" t="s">
        <v>85</v>
      </c>
      <c r="C85" t="s">
        <v>886</v>
      </c>
      <c r="D85">
        <v>0.49263974740565097</v>
      </c>
      <c r="E85" s="115">
        <f>('Info 4'!I$13-'RXN 4'!D85)/'Info 4'!I$13</f>
        <v>0.57087275607667243</v>
      </c>
      <c r="F85" s="107">
        <f t="shared" si="3"/>
        <v>0.57087275607667243</v>
      </c>
      <c r="G85" s="115">
        <v>300</v>
      </c>
      <c r="I85" s="115">
        <f>AVERAGE(E85:E87)</f>
        <v>0.56671636958552163</v>
      </c>
      <c r="J85" s="155">
        <f>I85</f>
        <v>0.56671636958552163</v>
      </c>
      <c r="K85" s="107">
        <f>_xlfn.STDEV.P(F85:F87)</f>
        <v>1.714389122389005E-2</v>
      </c>
    </row>
    <row r="86" spans="1:11" x14ac:dyDescent="0.25">
      <c r="A86" t="s">
        <v>890</v>
      </c>
      <c r="B86" t="s">
        <v>85</v>
      </c>
      <c r="C86" t="s">
        <v>886</v>
      </c>
      <c r="D86">
        <v>0.52354474028243103</v>
      </c>
      <c r="E86" s="115">
        <f>('Info 4'!I$13-'RXN 4'!D86)/'Info 4'!I$13</f>
        <v>0.54395212190834918</v>
      </c>
      <c r="F86" s="107">
        <f t="shared" si="3"/>
        <v>0.54395212190834918</v>
      </c>
      <c r="G86" s="115"/>
      <c r="I86" s="115"/>
      <c r="J86" s="115"/>
      <c r="K86" s="115"/>
    </row>
    <row r="87" spans="1:11" x14ac:dyDescent="0.25">
      <c r="A87" t="s">
        <v>891</v>
      </c>
      <c r="B87" t="s">
        <v>85</v>
      </c>
      <c r="C87" t="s">
        <v>886</v>
      </c>
      <c r="D87">
        <v>0.47604939816976699</v>
      </c>
      <c r="E87" s="115">
        <f>('Info 4'!I$13-'RXN 4'!D87)/'Info 4'!I$13</f>
        <v>0.58532423077154327</v>
      </c>
      <c r="F87" s="107">
        <f t="shared" si="3"/>
        <v>0.58532423077154327</v>
      </c>
      <c r="G87" s="115"/>
      <c r="I87" s="115"/>
      <c r="J87" s="115"/>
      <c r="K87" s="115"/>
    </row>
    <row r="88" spans="1:11" x14ac:dyDescent="0.25">
      <c r="A88" t="s">
        <v>892</v>
      </c>
      <c r="B88" t="s">
        <v>85</v>
      </c>
      <c r="C88" t="s">
        <v>886</v>
      </c>
      <c r="D88">
        <v>0.10344706270387601</v>
      </c>
      <c r="E88" s="115">
        <f>('Info 4'!I$13-'RXN 4'!D88)/'Info 4'!I$13</f>
        <v>0.90988962392122097</v>
      </c>
      <c r="F88" s="107">
        <f t="shared" si="3"/>
        <v>0.90988962392122097</v>
      </c>
      <c r="G88" s="115">
        <v>350</v>
      </c>
      <c r="I88" s="115">
        <f>AVERAGE(E88:E90)</f>
        <v>0.95333468620617046</v>
      </c>
      <c r="J88" s="155">
        <f>I88</f>
        <v>0.95333468620617046</v>
      </c>
      <c r="K88" s="107">
        <f>_xlfn.STDEV.P(F88:F90)</f>
        <v>3.1587104423467863E-2</v>
      </c>
    </row>
    <row r="89" spans="1:11" x14ac:dyDescent="0.25">
      <c r="A89" t="s">
        <v>893</v>
      </c>
      <c r="B89" t="s">
        <v>85</v>
      </c>
      <c r="C89" t="s">
        <v>886</v>
      </c>
      <c r="D89" s="2">
        <v>3.8967254789983398E-2</v>
      </c>
      <c r="E89" s="115">
        <f>('Info 4'!I$13-'RXN 4'!D89)/'Info 4'!I$13</f>
        <v>0.96605651342721555</v>
      </c>
      <c r="F89" s="107">
        <f t="shared" si="3"/>
        <v>0.96605651342721555</v>
      </c>
      <c r="G89" s="115"/>
      <c r="I89" s="115"/>
      <c r="J89" s="115"/>
      <c r="K89" s="115"/>
    </row>
    <row r="90" spans="1:11" x14ac:dyDescent="0.25">
      <c r="A90" t="s">
        <v>894</v>
      </c>
      <c r="B90" t="s">
        <v>85</v>
      </c>
      <c r="C90" t="s">
        <v>886</v>
      </c>
      <c r="D90" s="2">
        <v>1.8301568473789401E-2</v>
      </c>
      <c r="E90" s="115">
        <f>('Info 4'!I$13-'RXN 4'!D90)/'Info 4'!I$13</f>
        <v>0.98405792127007485</v>
      </c>
      <c r="F90" s="107">
        <f t="shared" si="3"/>
        <v>0.98405792127007485</v>
      </c>
      <c r="G90" s="115"/>
      <c r="I90" s="115"/>
      <c r="J90" s="115"/>
      <c r="K90" s="115"/>
    </row>
    <row r="91" spans="1:11" x14ac:dyDescent="0.25">
      <c r="A91" t="s">
        <v>895</v>
      </c>
      <c r="B91" t="s">
        <v>85</v>
      </c>
      <c r="C91" t="s">
        <v>886</v>
      </c>
      <c r="D91" s="2">
        <v>0</v>
      </c>
      <c r="E91" s="115">
        <f>('Info 4'!I$13-'RXN 4'!D91)/'Info 4'!I$13</f>
        <v>1</v>
      </c>
      <c r="F91" s="107">
        <f t="shared" si="3"/>
        <v>1</v>
      </c>
      <c r="G91" s="115">
        <v>400</v>
      </c>
      <c r="I91" s="115">
        <f>AVERAGE(E91:E93)</f>
        <v>1</v>
      </c>
      <c r="J91" s="155">
        <f>I91</f>
        <v>1</v>
      </c>
      <c r="K91" s="107">
        <f>_xlfn.STDEV.P(F91:F93)</f>
        <v>0</v>
      </c>
    </row>
    <row r="92" spans="1:11" x14ac:dyDescent="0.25">
      <c r="A92" t="s">
        <v>896</v>
      </c>
      <c r="B92" t="s">
        <v>85</v>
      </c>
      <c r="C92" t="s">
        <v>886</v>
      </c>
      <c r="D92" s="2">
        <v>0</v>
      </c>
      <c r="E92" s="115">
        <f>('Info 4'!I$13-'RXN 4'!D92)/'Info 4'!I$13</f>
        <v>1</v>
      </c>
      <c r="F92" s="107">
        <f t="shared" si="3"/>
        <v>1</v>
      </c>
      <c r="G92" s="115"/>
      <c r="I92" s="115"/>
      <c r="J92" s="115"/>
      <c r="K92" s="115"/>
    </row>
    <row r="93" spans="1:11" x14ac:dyDescent="0.25">
      <c r="A93" t="s">
        <v>897</v>
      </c>
      <c r="B93" t="s">
        <v>85</v>
      </c>
      <c r="C93" t="s">
        <v>886</v>
      </c>
      <c r="D93" s="2">
        <v>0</v>
      </c>
      <c r="E93" s="115">
        <f>('Info 4'!I$13-'RXN 4'!D93)/'Info 4'!I$13</f>
        <v>1</v>
      </c>
      <c r="F93" s="107">
        <f t="shared" si="3"/>
        <v>1</v>
      </c>
      <c r="G93" s="115"/>
      <c r="I93" s="115"/>
      <c r="J93" s="115"/>
      <c r="K93" s="115"/>
    </row>
    <row r="94" spans="1:11" x14ac:dyDescent="0.25">
      <c r="A94" t="s">
        <v>898</v>
      </c>
      <c r="B94" t="s">
        <v>85</v>
      </c>
      <c r="C94" t="s">
        <v>886</v>
      </c>
      <c r="D94" s="2">
        <v>1.11183056770939E-2</v>
      </c>
      <c r="E94" s="115">
        <f>('Info 4'!I$13-'RXN 4'!D94)/'Info 4'!I$13</f>
        <v>0.99031509759934233</v>
      </c>
      <c r="F94" s="107">
        <f t="shared" si="3"/>
        <v>0.99031509759934233</v>
      </c>
      <c r="G94" s="115">
        <v>450</v>
      </c>
      <c r="I94" s="115">
        <f>AVERAGE(E94:E96)</f>
        <v>0.99369192173341681</v>
      </c>
      <c r="J94" s="155">
        <f>I94</f>
        <v>0.99369192173341681</v>
      </c>
      <c r="K94" s="107">
        <f>_xlfn.STDEV.P(F94:F96)</f>
        <v>4.4641924778976751E-3</v>
      </c>
    </row>
    <row r="95" spans="1:11" x14ac:dyDescent="0.25">
      <c r="A95" t="s">
        <v>899</v>
      </c>
      <c r="B95" t="s">
        <v>85</v>
      </c>
      <c r="C95" t="s">
        <v>886</v>
      </c>
      <c r="D95" s="2">
        <v>0</v>
      </c>
      <c r="E95" s="115">
        <f>('Info 4'!I$13-'RXN 4'!D95)/'Info 4'!I$13</f>
        <v>1</v>
      </c>
      <c r="F95" s="107">
        <f t="shared" si="3"/>
        <v>1</v>
      </c>
      <c r="G95" s="115"/>
      <c r="I95" s="115"/>
      <c r="J95" s="115"/>
      <c r="K95" s="115"/>
    </row>
    <row r="96" spans="1:11" x14ac:dyDescent="0.25">
      <c r="A96" t="s">
        <v>900</v>
      </c>
      <c r="B96" t="s">
        <v>85</v>
      </c>
      <c r="C96" t="s">
        <v>886</v>
      </c>
      <c r="D96" s="2">
        <v>1.0606789579872501E-2</v>
      </c>
      <c r="E96" s="115">
        <f>('Info 4'!I$13-'RXN 4'!D96)/'Info 4'!I$13</f>
        <v>0.99076066760090842</v>
      </c>
      <c r="F96" s="107">
        <f t="shared" si="3"/>
        <v>0.99076066760090842</v>
      </c>
      <c r="G96" s="115"/>
      <c r="I96" s="115"/>
      <c r="J96" s="115"/>
      <c r="K96" s="115"/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F97" s="107"/>
      <c r="G97" s="115"/>
      <c r="I97" s="115"/>
      <c r="J97" s="115"/>
      <c r="K97" s="115"/>
    </row>
    <row r="98" spans="1:11" x14ac:dyDescent="0.25">
      <c r="A98" t="s">
        <v>1011</v>
      </c>
      <c r="B98" t="s">
        <v>85</v>
      </c>
      <c r="C98" t="s">
        <v>6</v>
      </c>
      <c r="D98">
        <v>0.83872143242498298</v>
      </c>
      <c r="E98" s="115">
        <f>('Info 4'!I$14-'RXN 4'!D98)/'Info 4'!I$14</f>
        <v>0.20425437650918946</v>
      </c>
      <c r="F98" s="107">
        <f t="shared" ref="F98:F131" si="4">E98</f>
        <v>0.20425437650918946</v>
      </c>
      <c r="G98" s="115">
        <v>250</v>
      </c>
      <c r="I98" s="115">
        <f>AVERAGE(E98:E100)</f>
        <v>0.20270248228159102</v>
      </c>
      <c r="J98" s="155">
        <f>I98</f>
        <v>0.20270248228159102</v>
      </c>
      <c r="K98" s="107">
        <f>_xlfn.STDEV.P(F98:F100)</f>
        <v>3.0364364558162558E-3</v>
      </c>
    </row>
    <row r="99" spans="1:11" x14ac:dyDescent="0.25">
      <c r="A99" t="s">
        <v>1012</v>
      </c>
      <c r="B99" t="s">
        <v>85</v>
      </c>
      <c r="C99" t="s">
        <v>6</v>
      </c>
      <c r="D99">
        <v>0.84482977497189204</v>
      </c>
      <c r="E99" s="115">
        <f>('Info 4'!I$14-'RXN 4'!D99)/'Info 4'!I$14</f>
        <v>0.19845902341509722</v>
      </c>
      <c r="F99" s="107">
        <f t="shared" si="4"/>
        <v>0.19845902341509722</v>
      </c>
      <c r="G99" s="115"/>
      <c r="I99" s="115"/>
      <c r="J99" s="115"/>
      <c r="K99" s="115"/>
    </row>
    <row r="100" spans="1:11" x14ac:dyDescent="0.25">
      <c r="A100" t="s">
        <v>1013</v>
      </c>
      <c r="B100" t="s">
        <v>85</v>
      </c>
      <c r="C100" t="s">
        <v>6</v>
      </c>
      <c r="D100">
        <v>0.83752021186952197</v>
      </c>
      <c r="E100" s="115">
        <f>('Info 4'!I$14-'RXN 4'!D100)/'Info 4'!I$14</f>
        <v>0.20539404692048635</v>
      </c>
      <c r="F100" s="107">
        <f t="shared" si="4"/>
        <v>0.20539404692048635</v>
      </c>
      <c r="G100" s="115"/>
      <c r="I100" s="115"/>
      <c r="J100" s="115"/>
      <c r="K100" s="115"/>
    </row>
    <row r="101" spans="1:11" x14ac:dyDescent="0.25">
      <c r="A101" t="s">
        <v>1014</v>
      </c>
      <c r="B101" t="s">
        <v>85</v>
      </c>
      <c r="C101" t="s">
        <v>6</v>
      </c>
      <c r="D101">
        <v>0.65228196581466802</v>
      </c>
      <c r="E101" s="115">
        <f>('Info 4'!I$14-'RXN 4'!D101)/'Info 4'!I$14</f>
        <v>0.38114074648327345</v>
      </c>
      <c r="F101" s="107">
        <f t="shared" si="4"/>
        <v>0.38114074648327345</v>
      </c>
      <c r="G101" s="115">
        <v>300</v>
      </c>
      <c r="I101" s="115">
        <f>AVERAGE(E101:E103)</f>
        <v>0.38292820997121252</v>
      </c>
      <c r="J101" s="155">
        <f>I101</f>
        <v>0.38292820997121252</v>
      </c>
      <c r="K101" s="107">
        <f>_xlfn.STDEV.P(F101:F103)</f>
        <v>2.8921240138407255E-2</v>
      </c>
    </row>
    <row r="102" spans="1:11" x14ac:dyDescent="0.25">
      <c r="A102" t="s">
        <v>1015</v>
      </c>
      <c r="B102" t="s">
        <v>85</v>
      </c>
      <c r="C102" t="s">
        <v>6</v>
      </c>
      <c r="D102">
        <v>0.61215750765459198</v>
      </c>
      <c r="E102" s="115">
        <f>('Info 4'!I$14-'RXN 4'!D102)/'Info 4'!I$14</f>
        <v>0.41920924067151089</v>
      </c>
      <c r="F102" s="107">
        <f t="shared" si="4"/>
        <v>0.41920924067151089</v>
      </c>
      <c r="G102" s="115"/>
      <c r="I102" s="115"/>
      <c r="J102" s="115"/>
      <c r="K102" s="115"/>
    </row>
    <row r="103" spans="1:11" x14ac:dyDescent="0.25">
      <c r="A103" t="s">
        <v>1016</v>
      </c>
      <c r="B103" t="s">
        <v>85</v>
      </c>
      <c r="C103" t="s">
        <v>6</v>
      </c>
      <c r="D103">
        <v>0.68675442705730605</v>
      </c>
      <c r="E103" s="115">
        <f>('Info 4'!I$14-'RXN 4'!D103)/'Info 4'!I$14</f>
        <v>0.34843464275885322</v>
      </c>
      <c r="F103" s="107">
        <f t="shared" si="4"/>
        <v>0.34843464275885322</v>
      </c>
      <c r="G103" s="115"/>
      <c r="I103" s="115"/>
      <c r="J103" s="115"/>
      <c r="K103" s="115"/>
    </row>
    <row r="104" spans="1:11" x14ac:dyDescent="0.25">
      <c r="A104" t="s">
        <v>1017</v>
      </c>
      <c r="B104" t="s">
        <v>85</v>
      </c>
      <c r="C104" t="s">
        <v>6</v>
      </c>
      <c r="D104">
        <v>0.46411766255446901</v>
      </c>
      <c r="E104" s="115">
        <f>('Info 4'!I$14-'RXN 4'!D104)/'Info 4'!I$14</f>
        <v>0.55966357304749548</v>
      </c>
      <c r="F104" s="107">
        <f t="shared" si="4"/>
        <v>0.55966357304749548</v>
      </c>
      <c r="G104" s="115">
        <v>350</v>
      </c>
      <c r="I104" s="115">
        <f>AVERAGE(E104:E106)</f>
        <v>0.54307852460725481</v>
      </c>
      <c r="J104" s="155">
        <f>I104</f>
        <v>0.54307852460725481</v>
      </c>
      <c r="K104" s="107">
        <f>_xlfn.STDEV.P(F104:F106)</f>
        <v>1.2338631908534972E-2</v>
      </c>
    </row>
    <row r="105" spans="1:11" x14ac:dyDescent="0.25">
      <c r="A105" t="s">
        <v>1018</v>
      </c>
      <c r="B105" t="s">
        <v>85</v>
      </c>
      <c r="C105" t="s">
        <v>6</v>
      </c>
      <c r="D105">
        <v>0.48538778196434801</v>
      </c>
      <c r="E105" s="115">
        <f>('Info 4'!I$14-'RXN 4'!D105)/'Info 4'!I$14</f>
        <v>0.53948332752473416</v>
      </c>
      <c r="F105" s="107">
        <f t="shared" si="4"/>
        <v>0.53948332752473416</v>
      </c>
      <c r="G105" s="115"/>
      <c r="I105" s="115"/>
      <c r="J105" s="115"/>
      <c r="K105" s="115"/>
    </row>
    <row r="106" spans="1:11" x14ac:dyDescent="0.25">
      <c r="A106" t="s">
        <v>1019</v>
      </c>
      <c r="B106" t="s">
        <v>85</v>
      </c>
      <c r="C106" t="s">
        <v>6</v>
      </c>
      <c r="D106">
        <v>0.49528981303838199</v>
      </c>
      <c r="E106" s="115">
        <f>('Info 4'!I$14-'RXN 4'!D106)/'Info 4'!I$14</f>
        <v>0.5300886732495349</v>
      </c>
      <c r="F106" s="107">
        <f t="shared" si="4"/>
        <v>0.5300886732495349</v>
      </c>
      <c r="G106" s="115"/>
      <c r="I106" s="115"/>
      <c r="J106" s="115"/>
      <c r="K106" s="115"/>
    </row>
    <row r="107" spans="1:11" x14ac:dyDescent="0.25">
      <c r="A107" t="s">
        <v>1020</v>
      </c>
      <c r="B107" t="s">
        <v>85</v>
      </c>
      <c r="C107" t="s">
        <v>6</v>
      </c>
      <c r="D107">
        <v>0.15457769885391701</v>
      </c>
      <c r="E107" s="115">
        <f>('Info 4'!I$14-'RXN 4'!D107)/'Info 4'!I$14</f>
        <v>0.85334281133529188</v>
      </c>
      <c r="F107" s="107">
        <f t="shared" si="4"/>
        <v>0.85334281133529188</v>
      </c>
      <c r="G107" s="115">
        <v>400</v>
      </c>
      <c r="I107" s="115">
        <f>AVERAGE(E107:E109)</f>
        <v>0.85764189278508629</v>
      </c>
      <c r="J107" s="155">
        <f>I107</f>
        <v>0.85764189278508629</v>
      </c>
      <c r="K107" s="107">
        <f>_xlfn.STDEV.P(F107:F109)</f>
        <v>4.7822460991855959E-3</v>
      </c>
    </row>
    <row r="108" spans="1:11" x14ac:dyDescent="0.25">
      <c r="A108" t="s">
        <v>1021</v>
      </c>
      <c r="B108" t="s">
        <v>85</v>
      </c>
      <c r="C108" t="s">
        <v>6</v>
      </c>
      <c r="D108">
        <v>0.143015197742277</v>
      </c>
      <c r="E108" s="115">
        <f>('Info 4'!I$14-'RXN 4'!D108)/'Info 4'!I$14</f>
        <v>0.86431285371228594</v>
      </c>
      <c r="F108" s="107">
        <f t="shared" si="4"/>
        <v>0.86431285371228594</v>
      </c>
      <c r="G108" s="115"/>
      <c r="I108" s="115"/>
      <c r="J108" s="115"/>
      <c r="K108" s="115"/>
    </row>
    <row r="109" spans="1:11" x14ac:dyDescent="0.25">
      <c r="A109" t="s">
        <v>1022</v>
      </c>
      <c r="B109" t="s">
        <v>85</v>
      </c>
      <c r="C109" t="s">
        <v>6</v>
      </c>
      <c r="D109">
        <v>0.15254641454504</v>
      </c>
      <c r="E109" s="115">
        <f>('Info 4'!I$14-'RXN 4'!D109)/'Info 4'!I$14</f>
        <v>0.85527001330768093</v>
      </c>
      <c r="F109" s="107">
        <f t="shared" si="4"/>
        <v>0.85527001330768093</v>
      </c>
      <c r="G109" s="115"/>
      <c r="I109" s="115"/>
      <c r="J109" s="115"/>
      <c r="K109" s="115"/>
    </row>
    <row r="110" spans="1:11" x14ac:dyDescent="0.25">
      <c r="A110" t="s">
        <v>1023</v>
      </c>
      <c r="B110" t="s">
        <v>85</v>
      </c>
      <c r="C110" t="s">
        <v>6</v>
      </c>
      <c r="D110" s="2">
        <v>1.4599775819605899E-2</v>
      </c>
      <c r="E110" s="115">
        <f>('Info 4'!I$14-'RXN 4'!D110)/'Info 4'!I$14</f>
        <v>0.98614831186701846</v>
      </c>
      <c r="F110" s="107">
        <f t="shared" si="4"/>
        <v>0.98614831186701846</v>
      </c>
      <c r="G110" s="115">
        <v>450</v>
      </c>
      <c r="I110" s="115">
        <f>AVERAGE(E110:E112)</f>
        <v>0.98094319477596936</v>
      </c>
      <c r="J110" s="155">
        <f>I110</f>
        <v>0.98094319477596936</v>
      </c>
      <c r="K110" s="107">
        <f>_xlfn.STDEV.P(F110:F112)</f>
        <v>7.4703507235400193E-3</v>
      </c>
    </row>
    <row r="111" spans="1:11" x14ac:dyDescent="0.25">
      <c r="A111" t="s">
        <v>1024</v>
      </c>
      <c r="B111" t="s">
        <v>85</v>
      </c>
      <c r="C111" t="s">
        <v>6</v>
      </c>
      <c r="D111" s="2">
        <v>3.12208480128967E-2</v>
      </c>
      <c r="E111" s="115">
        <f>('Info 4'!I$14-'RXN 4'!D111)/'Info 4'!I$14</f>
        <v>0.97037889791834275</v>
      </c>
      <c r="F111" s="107">
        <f t="shared" si="4"/>
        <v>0.97037889791834275</v>
      </c>
      <c r="G111" s="115"/>
      <c r="I111" s="115"/>
      <c r="J111" s="115"/>
      <c r="K111" s="115"/>
    </row>
    <row r="112" spans="1:11" x14ac:dyDescent="0.25">
      <c r="A112" t="s">
        <v>1025</v>
      </c>
      <c r="B112" t="s">
        <v>85</v>
      </c>
      <c r="C112" t="s">
        <v>6</v>
      </c>
      <c r="D112" s="2">
        <v>1.44373926859915E-2</v>
      </c>
      <c r="E112" s="115">
        <f>('Info 4'!I$14-'RXN 4'!D112)/'Info 4'!I$14</f>
        <v>0.98630237454254688</v>
      </c>
      <c r="F112" s="107">
        <f t="shared" si="4"/>
        <v>0.98630237454254688</v>
      </c>
      <c r="G112" s="115"/>
      <c r="I112" s="115"/>
      <c r="J112" s="115"/>
      <c r="K112" s="115"/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F113" s="107"/>
      <c r="G113" s="115"/>
      <c r="I113" s="115"/>
      <c r="J113" s="115"/>
      <c r="K113" s="115"/>
    </row>
    <row r="114" spans="1:11" x14ac:dyDescent="0.25">
      <c r="A114" t="s">
        <v>1112</v>
      </c>
      <c r="B114" t="s">
        <v>138</v>
      </c>
      <c r="C114" t="s">
        <v>6</v>
      </c>
      <c r="D114">
        <v>0.93617742859973696</v>
      </c>
      <c r="E114" s="115">
        <f>('Info 4'!I$15-'RXN 4'!D114)/'Info 4'!I$15</f>
        <v>0.22799632201430828</v>
      </c>
      <c r="F114" s="107">
        <f t="shared" si="4"/>
        <v>0.22799632201430828</v>
      </c>
      <c r="G114" s="115">
        <v>250</v>
      </c>
      <c r="I114" s="115">
        <f>AVERAGE(E114:E116)</f>
        <v>0.2343857098605544</v>
      </c>
      <c r="J114" s="155">
        <f>I114</f>
        <v>0.2343857098605544</v>
      </c>
      <c r="K114" s="107">
        <f>_xlfn.STDEV.P(F114:F116)</f>
        <v>4.6540821067834444E-3</v>
      </c>
    </row>
    <row r="115" spans="1:11" x14ac:dyDescent="0.25">
      <c r="A115" t="s">
        <v>1113</v>
      </c>
      <c r="B115" t="s">
        <v>138</v>
      </c>
      <c r="C115" t="s">
        <v>6</v>
      </c>
      <c r="D115">
        <v>0.92621460317300497</v>
      </c>
      <c r="E115" s="115">
        <f>('Info 4'!I$15-'RXN 4'!D115)/'Info 4'!I$15</f>
        <v>0.23621200596224387</v>
      </c>
      <c r="F115" s="107">
        <f t="shared" si="4"/>
        <v>0.23621200596224387</v>
      </c>
      <c r="G115" s="115"/>
      <c r="I115" s="115"/>
      <c r="J115" s="115"/>
      <c r="K115" s="115"/>
    </row>
    <row r="116" spans="1:11" x14ac:dyDescent="0.25">
      <c r="A116" t="s">
        <v>1114</v>
      </c>
      <c r="B116" t="s">
        <v>138</v>
      </c>
      <c r="C116" t="s">
        <v>6</v>
      </c>
      <c r="D116">
        <v>0.92289580252398795</v>
      </c>
      <c r="E116" s="115">
        <f>('Info 4'!I$15-'RXN 4'!D116)/'Info 4'!I$15</f>
        <v>0.23894880160511112</v>
      </c>
      <c r="F116" s="107">
        <f t="shared" si="4"/>
        <v>0.23894880160511112</v>
      </c>
      <c r="G116" s="115"/>
      <c r="I116" s="115"/>
      <c r="J116" s="115"/>
      <c r="K116" s="115"/>
    </row>
    <row r="117" spans="1:11" x14ac:dyDescent="0.25">
      <c r="A117" t="s">
        <v>1115</v>
      </c>
      <c r="B117" t="s">
        <v>138</v>
      </c>
      <c r="C117" t="s">
        <v>6</v>
      </c>
      <c r="D117">
        <v>0.83294489272518102</v>
      </c>
      <c r="E117" s="115">
        <f>('Info 4'!I$15-'RXN 4'!D117)/'Info 4'!I$15</f>
        <v>0.31312537442283528</v>
      </c>
      <c r="F117" s="107">
        <f t="shared" si="4"/>
        <v>0.31312537442283528</v>
      </c>
      <c r="G117" s="115">
        <v>300</v>
      </c>
      <c r="I117" s="115">
        <f>AVERAGE(E117:E119)</f>
        <v>0.28893982279612418</v>
      </c>
      <c r="J117" s="155">
        <f>I117</f>
        <v>0.28893982279612418</v>
      </c>
      <c r="K117" s="107">
        <f>_xlfn.STDEV.P(F117:F119)</f>
        <v>1.7379769751401618E-2</v>
      </c>
    </row>
    <row r="118" spans="1:11" x14ac:dyDescent="0.25">
      <c r="A118" t="s">
        <v>1116</v>
      </c>
      <c r="B118" t="s">
        <v>138</v>
      </c>
      <c r="C118" t="s">
        <v>6</v>
      </c>
      <c r="D118">
        <v>0.88153649145488899</v>
      </c>
      <c r="E118" s="115">
        <f>('Info 4'!I$15-'RXN 4'!D118)/'Info 4'!I$15</f>
        <v>0.27305509309310022</v>
      </c>
      <c r="F118" s="107">
        <f t="shared" si="4"/>
        <v>0.27305509309310022</v>
      </c>
      <c r="G118" s="115"/>
      <c r="I118" s="115"/>
      <c r="J118" s="115"/>
      <c r="K118" s="115"/>
    </row>
    <row r="119" spans="1:11" x14ac:dyDescent="0.25">
      <c r="A119" t="s">
        <v>1117</v>
      </c>
      <c r="B119" t="s">
        <v>138</v>
      </c>
      <c r="C119" t="s">
        <v>6</v>
      </c>
      <c r="D119">
        <v>0.87233979526540695</v>
      </c>
      <c r="E119" s="115">
        <f>('Info 4'!I$15-'RXN 4'!D119)/'Info 4'!I$15</f>
        <v>0.28063900087243709</v>
      </c>
      <c r="F119" s="107">
        <f t="shared" si="4"/>
        <v>0.28063900087243709</v>
      </c>
      <c r="G119" s="115"/>
      <c r="I119" s="115"/>
      <c r="J119" s="115"/>
      <c r="K119" s="115"/>
    </row>
    <row r="120" spans="1:11" x14ac:dyDescent="0.25">
      <c r="A120" t="s">
        <v>1118</v>
      </c>
      <c r="B120" t="s">
        <v>138</v>
      </c>
      <c r="C120" t="s">
        <v>6</v>
      </c>
      <c r="D120">
        <v>0.69155620171799503</v>
      </c>
      <c r="E120" s="115">
        <f>('Info 4'!I$15-'RXN 4'!D120)/'Info 4'!I$15</f>
        <v>0.42971928723100056</v>
      </c>
      <c r="F120" s="107">
        <f t="shared" si="4"/>
        <v>0.42971928723100056</v>
      </c>
      <c r="G120" s="115">
        <v>350</v>
      </c>
      <c r="I120" s="115">
        <f>AVERAGE(E120:E122)</f>
        <v>0.37033040229401104</v>
      </c>
      <c r="J120" s="155">
        <f>I120</f>
        <v>0.37033040229401104</v>
      </c>
      <c r="K120" s="107">
        <f>_xlfn.STDEV.P(F120:F122)</f>
        <v>4.2439681389891612E-2</v>
      </c>
    </row>
    <row r="121" spans="1:11" x14ac:dyDescent="0.25">
      <c r="A121" t="s">
        <v>1119</v>
      </c>
      <c r="B121" t="s">
        <v>138</v>
      </c>
      <c r="C121" t="s">
        <v>6</v>
      </c>
      <c r="D121">
        <v>0.79047604779416702</v>
      </c>
      <c r="E121" s="115">
        <f>('Info 4'!I$15-'RXN 4'!D121)/'Info 4'!I$15</f>
        <v>0.34814662518679118</v>
      </c>
      <c r="F121" s="107">
        <f t="shared" si="4"/>
        <v>0.34814662518679118</v>
      </c>
      <c r="G121" s="115"/>
      <c r="I121" s="115"/>
      <c r="J121" s="115"/>
      <c r="K121" s="115"/>
    </row>
    <row r="122" spans="1:11" x14ac:dyDescent="0.25">
      <c r="A122" t="s">
        <v>1120</v>
      </c>
      <c r="B122" t="s">
        <v>138</v>
      </c>
      <c r="C122" t="s">
        <v>6</v>
      </c>
      <c r="D122">
        <v>0.80869180397641105</v>
      </c>
      <c r="E122" s="115">
        <f>('Info 4'!I$15-'RXN 4'!D122)/'Info 4'!I$15</f>
        <v>0.33312529446424127</v>
      </c>
      <c r="F122" s="107">
        <f t="shared" si="4"/>
        <v>0.33312529446424127</v>
      </c>
      <c r="G122" s="115"/>
      <c r="I122" s="115"/>
      <c r="J122" s="115"/>
      <c r="K122" s="115"/>
    </row>
    <row r="123" spans="1:11" x14ac:dyDescent="0.25">
      <c r="A123" t="s">
        <v>1121</v>
      </c>
      <c r="B123" t="s">
        <v>138</v>
      </c>
      <c r="C123" t="s">
        <v>6</v>
      </c>
      <c r="D123">
        <v>0.658246920978663</v>
      </c>
      <c r="E123" s="115">
        <f>('Info 4'!I$15-'RXN 4'!D123)/'Info 4'!I$15</f>
        <v>0.45718725052112669</v>
      </c>
      <c r="F123" s="107">
        <f t="shared" si="4"/>
        <v>0.45718725052112669</v>
      </c>
      <c r="G123" s="115">
        <v>400</v>
      </c>
      <c r="I123" s="115">
        <f>AVERAGE(E123:E125)</f>
        <v>0.44482300315523288</v>
      </c>
      <c r="J123" s="155">
        <f>I123</f>
        <v>0.44482300315523288</v>
      </c>
      <c r="K123" s="107">
        <f>_xlfn.STDEV.P(F123:F125)</f>
        <v>1.8604726132444006E-2</v>
      </c>
    </row>
    <row r="124" spans="1:11" x14ac:dyDescent="0.25">
      <c r="A124" t="s">
        <v>1122</v>
      </c>
      <c r="B124" t="s">
        <v>138</v>
      </c>
      <c r="C124" t="s">
        <v>6</v>
      </c>
      <c r="D124">
        <v>0.65634668095246895</v>
      </c>
      <c r="E124" s="115">
        <f>('Info 4'!I$15-'RXN 4'!D124)/'Info 4'!I$15</f>
        <v>0.45875425293376942</v>
      </c>
      <c r="F124" s="107">
        <f t="shared" si="4"/>
        <v>0.45875425293376942</v>
      </c>
      <c r="G124" s="115"/>
      <c r="I124" s="115"/>
      <c r="J124" s="115"/>
      <c r="K124" s="115"/>
    </row>
    <row r="125" spans="1:11" x14ac:dyDescent="0.25">
      <c r="A125" t="s">
        <v>1123</v>
      </c>
      <c r="B125" t="s">
        <v>138</v>
      </c>
      <c r="C125" t="s">
        <v>6</v>
      </c>
      <c r="D125">
        <v>0.70512801913668099</v>
      </c>
      <c r="E125" s="115">
        <f>('Info 4'!I$15-'RXN 4'!D125)/'Info 4'!I$15</f>
        <v>0.41852750601080246</v>
      </c>
      <c r="F125" s="107">
        <f t="shared" si="4"/>
        <v>0.41852750601080246</v>
      </c>
      <c r="G125" s="115"/>
      <c r="I125" s="115"/>
      <c r="J125" s="115"/>
      <c r="K125" s="115"/>
    </row>
    <row r="126" spans="1:11" x14ac:dyDescent="0.25">
      <c r="A126" t="s">
        <v>1124</v>
      </c>
      <c r="B126" t="s">
        <v>138</v>
      </c>
      <c r="C126" t="s">
        <v>6</v>
      </c>
      <c r="D126">
        <v>0.45596722990337901</v>
      </c>
      <c r="E126" s="115">
        <f>('Info 4'!I$15-'RXN 4'!D126)/'Info 4'!I$15</f>
        <v>0.62399394839836775</v>
      </c>
      <c r="F126" s="107">
        <f t="shared" si="4"/>
        <v>0.62399394839836775</v>
      </c>
      <c r="G126" s="115">
        <v>450</v>
      </c>
      <c r="I126" s="115">
        <f>AVERAGE(E126:E128)</f>
        <v>0.61776013404458241</v>
      </c>
      <c r="J126" s="155">
        <f>I126</f>
        <v>0.61776013404458241</v>
      </c>
      <c r="K126" s="107">
        <f>_xlfn.STDEV.P(F126:F128)</f>
        <v>1.3492274067442004E-2</v>
      </c>
    </row>
    <row r="127" spans="1:11" x14ac:dyDescent="0.25">
      <c r="A127" t="s">
        <v>1125</v>
      </c>
      <c r="B127" t="s">
        <v>138</v>
      </c>
      <c r="C127" t="s">
        <v>6</v>
      </c>
      <c r="D127">
        <v>0.48624558524896799</v>
      </c>
      <c r="E127" s="115">
        <f>('Info 4'!I$15-'RXN 4'!D127)/'Info 4'!I$15</f>
        <v>0.59902538904619995</v>
      </c>
      <c r="F127" s="107">
        <f t="shared" si="4"/>
        <v>0.59902538904619995</v>
      </c>
      <c r="G127" s="115"/>
      <c r="I127" s="115"/>
      <c r="J127" s="115"/>
      <c r="K127" s="115"/>
    </row>
    <row r="128" spans="1:11" x14ac:dyDescent="0.25">
      <c r="A128" t="s">
        <v>1126</v>
      </c>
      <c r="B128" t="s">
        <v>138</v>
      </c>
      <c r="C128" t="s">
        <v>6</v>
      </c>
      <c r="D128">
        <v>0.44836735313961001</v>
      </c>
      <c r="E128" s="115">
        <f>('Info 4'!I$15-'RXN 4'!D128)/'Info 4'!I$15</f>
        <v>0.63026106468917953</v>
      </c>
      <c r="F128" s="107">
        <f t="shared" si="4"/>
        <v>0.63026106468917953</v>
      </c>
      <c r="G128" s="115"/>
      <c r="I128" s="115"/>
      <c r="J128" s="115"/>
      <c r="K128" s="115"/>
    </row>
    <row r="129" spans="1:11" x14ac:dyDescent="0.25">
      <c r="A129" t="s">
        <v>0</v>
      </c>
      <c r="B129" t="s">
        <v>1</v>
      </c>
      <c r="C129" t="s">
        <v>2</v>
      </c>
      <c r="D129" t="s">
        <v>3</v>
      </c>
      <c r="F129" s="107"/>
      <c r="G129" s="115"/>
      <c r="I129" s="115"/>
      <c r="J129" s="115"/>
      <c r="K129" s="115"/>
    </row>
    <row r="130" spans="1:11" x14ac:dyDescent="0.25">
      <c r="A130" t="s">
        <v>1216</v>
      </c>
      <c r="B130" t="s">
        <v>138</v>
      </c>
      <c r="C130" t="s">
        <v>6</v>
      </c>
      <c r="D130">
        <v>0.65661358956862803</v>
      </c>
      <c r="E130" s="115">
        <f>('Info 4'!I$16-'RXN 4'!D130)/'Info 4'!I$16</f>
        <v>0.56897454988918761</v>
      </c>
      <c r="F130" s="107">
        <f t="shared" si="4"/>
        <v>0.56897454988918761</v>
      </c>
      <c r="G130" s="115">
        <v>250</v>
      </c>
      <c r="I130" s="115">
        <f>AVERAGE(E130:E132)</f>
        <v>0.56355283368326736</v>
      </c>
      <c r="J130" s="155">
        <f>I130</f>
        <v>0.56355283368326736</v>
      </c>
      <c r="K130" s="107">
        <f>_xlfn.STDEV.P(F130:F132)</f>
        <v>9.7754821941615725E-3</v>
      </c>
    </row>
    <row r="131" spans="1:11" x14ac:dyDescent="0.25">
      <c r="A131" t="s">
        <v>1217</v>
      </c>
      <c r="B131" t="s">
        <v>138</v>
      </c>
      <c r="C131" t="s">
        <v>6</v>
      </c>
      <c r="D131">
        <v>0.685780016849181</v>
      </c>
      <c r="E131" s="115">
        <f>('Info 4'!I$16-'RXN 4'!D131)/'Info 4'!I$16</f>
        <v>0.54982862807696375</v>
      </c>
      <c r="F131" s="107">
        <f t="shared" si="4"/>
        <v>0.54982862807696375</v>
      </c>
      <c r="G131" s="115"/>
      <c r="I131" s="115"/>
      <c r="J131" s="115"/>
      <c r="K131" s="115"/>
    </row>
    <row r="132" spans="1:11" x14ac:dyDescent="0.25">
      <c r="A132" t="s">
        <v>1218</v>
      </c>
      <c r="B132" t="s">
        <v>138</v>
      </c>
      <c r="C132" t="s">
        <v>6</v>
      </c>
      <c r="D132">
        <v>0.65222509040352505</v>
      </c>
      <c r="E132" s="115">
        <f>('Info 4'!I$16-'RXN 4'!D132)/'Info 4'!I$16</f>
        <v>0.57185532308365061</v>
      </c>
      <c r="F132" s="107">
        <f t="shared" ref="F132:F144" si="5">E132</f>
        <v>0.57185532308365061</v>
      </c>
      <c r="G132" s="115"/>
      <c r="I132" s="115"/>
      <c r="J132" s="115"/>
      <c r="K132" s="115"/>
    </row>
    <row r="133" spans="1:11" x14ac:dyDescent="0.25">
      <c r="A133" t="s">
        <v>1219</v>
      </c>
      <c r="B133" t="s">
        <v>138</v>
      </c>
      <c r="C133" t="s">
        <v>6</v>
      </c>
      <c r="D133">
        <v>0.120775268096296</v>
      </c>
      <c r="E133" s="115">
        <f>('Info 4'!I$16-'RXN 4'!D133)/'Info 4'!I$16</f>
        <v>0.92071864621678068</v>
      </c>
      <c r="F133" s="107">
        <f t="shared" si="5"/>
        <v>0.92071864621678068</v>
      </c>
      <c r="G133" s="115">
        <v>300</v>
      </c>
      <c r="I133" s="115">
        <f>AVERAGE(E133:E135)</f>
        <v>0.91294701891701502</v>
      </c>
      <c r="J133" s="155">
        <f>I133</f>
        <v>0.91294701891701502</v>
      </c>
      <c r="K133" s="107">
        <f>_xlfn.STDEV.P(F133:F135)</f>
        <v>1.0003218396278813E-2</v>
      </c>
    </row>
    <row r="134" spans="1:11" x14ac:dyDescent="0.25">
      <c r="A134" t="s">
        <v>1220</v>
      </c>
      <c r="B134" t="s">
        <v>138</v>
      </c>
      <c r="C134" t="s">
        <v>6</v>
      </c>
      <c r="D134">
        <v>0.12293900236869799</v>
      </c>
      <c r="E134" s="115">
        <f>('Info 4'!I$16-'RXN 4'!D134)/'Info 4'!I$16</f>
        <v>0.91929829099797533</v>
      </c>
      <c r="F134" s="107">
        <f t="shared" si="5"/>
        <v>0.91929829099797533</v>
      </c>
      <c r="G134" s="115"/>
      <c r="I134" s="115"/>
      <c r="J134" s="115"/>
      <c r="K134" s="115"/>
    </row>
    <row r="135" spans="1:11" x14ac:dyDescent="0.25">
      <c r="A135" t="s">
        <v>1221</v>
      </c>
      <c r="B135" t="s">
        <v>138</v>
      </c>
      <c r="C135" t="s">
        <v>6</v>
      </c>
      <c r="D135">
        <v>0.15412885255839101</v>
      </c>
      <c r="E135" s="115">
        <f>('Info 4'!I$16-'RXN 4'!D135)/'Info 4'!I$16</f>
        <v>0.89882411953628927</v>
      </c>
      <c r="F135" s="107">
        <f t="shared" si="5"/>
        <v>0.89882411953628927</v>
      </c>
      <c r="G135" s="115"/>
      <c r="I135" s="115"/>
      <c r="J135" s="115"/>
      <c r="K135" s="115"/>
    </row>
    <row r="136" spans="1:11" x14ac:dyDescent="0.25">
      <c r="A136" t="s">
        <v>1222</v>
      </c>
      <c r="B136" t="s">
        <v>138</v>
      </c>
      <c r="C136" t="s">
        <v>6</v>
      </c>
      <c r="D136" s="2">
        <v>4.2589755610243599E-2</v>
      </c>
      <c r="E136" s="115">
        <f>('Info 4'!I$16-'RXN 4'!D136)/'Info 4'!I$16</f>
        <v>0.97204250890683686</v>
      </c>
      <c r="F136" s="107">
        <f t="shared" si="5"/>
        <v>0.97204250890683686</v>
      </c>
      <c r="G136" s="115">
        <v>350</v>
      </c>
      <c r="I136" s="115">
        <f>AVERAGE(E136:E138)</f>
        <v>0.96591942996968427</v>
      </c>
      <c r="J136" s="155">
        <f>I136</f>
        <v>0.96591942996968427</v>
      </c>
      <c r="K136" s="107">
        <f>_xlfn.STDEV.P(F136:F138)</f>
        <v>4.5520472219362168E-3</v>
      </c>
    </row>
    <row r="137" spans="1:11" x14ac:dyDescent="0.25">
      <c r="A137" t="s">
        <v>1223</v>
      </c>
      <c r="B137" t="s">
        <v>138</v>
      </c>
      <c r="C137" t="s">
        <v>6</v>
      </c>
      <c r="D137" s="2">
        <v>5.9203455753753902E-2</v>
      </c>
      <c r="E137" s="115">
        <f>('Info 4'!I$16-'RXN 4'!D137)/'Info 4'!I$16</f>
        <v>0.96113666154679811</v>
      </c>
      <c r="F137" s="107">
        <f t="shared" si="5"/>
        <v>0.96113666154679811</v>
      </c>
      <c r="G137" s="115"/>
      <c r="I137" s="115"/>
      <c r="J137" s="115"/>
      <c r="K137" s="115"/>
    </row>
    <row r="138" spans="1:11" x14ac:dyDescent="0.25">
      <c r="A138" t="s">
        <v>1224</v>
      </c>
      <c r="B138" t="s">
        <v>138</v>
      </c>
      <c r="C138" t="s">
        <v>6</v>
      </c>
      <c r="D138" s="2">
        <v>5.39592998837546E-2</v>
      </c>
      <c r="E138" s="115">
        <f>('Info 4'!I$16-'RXN 4'!D138)/'Info 4'!I$16</f>
        <v>0.96457911945541785</v>
      </c>
      <c r="F138" s="107">
        <f t="shared" si="5"/>
        <v>0.96457911945541785</v>
      </c>
      <c r="G138" s="115"/>
      <c r="I138" s="115"/>
      <c r="J138" s="115"/>
      <c r="K138" s="115"/>
    </row>
    <row r="139" spans="1:11" x14ac:dyDescent="0.25">
      <c r="A139" t="s">
        <v>1225</v>
      </c>
      <c r="B139" t="s">
        <v>138</v>
      </c>
      <c r="C139" t="s">
        <v>6</v>
      </c>
      <c r="D139" s="2">
        <v>8.11663357408966E-2</v>
      </c>
      <c r="E139" s="115">
        <f>('Info 4'!I$16-'RXN 4'!D139)/'Info 4'!I$16</f>
        <v>0.94671941465672516</v>
      </c>
      <c r="F139" s="107">
        <f t="shared" si="5"/>
        <v>0.94671941465672516</v>
      </c>
      <c r="G139" s="115">
        <v>400</v>
      </c>
      <c r="I139" s="115">
        <f>AVERAGE(E139:E141)</f>
        <v>0.94860079006785059</v>
      </c>
      <c r="J139" s="155">
        <f>I139</f>
        <v>0.94860079006785059</v>
      </c>
      <c r="K139" s="107">
        <f>_xlfn.STDEV.P(F139:F141)</f>
        <v>4.6357427632973767E-3</v>
      </c>
    </row>
    <row r="140" spans="1:11" x14ac:dyDescent="0.25">
      <c r="A140" t="s">
        <v>1226</v>
      </c>
      <c r="B140" t="s">
        <v>138</v>
      </c>
      <c r="C140" t="s">
        <v>6</v>
      </c>
      <c r="D140" s="2">
        <v>6.8581947934846094E-2</v>
      </c>
      <c r="E140" s="115">
        <f>('Info 4'!I$16-'RXN 4'!D140)/'Info 4'!I$16</f>
        <v>0.95498027234326111</v>
      </c>
      <c r="F140" s="107">
        <f t="shared" si="5"/>
        <v>0.95498027234326111</v>
      </c>
      <c r="G140" s="115"/>
      <c r="I140" s="115"/>
      <c r="J140" s="115"/>
      <c r="K140" s="115"/>
    </row>
    <row r="141" spans="1:11" x14ac:dyDescent="0.25">
      <c r="A141" t="s">
        <v>1227</v>
      </c>
      <c r="B141" t="s">
        <v>138</v>
      </c>
      <c r="C141" t="s">
        <v>6</v>
      </c>
      <c r="D141" s="2">
        <v>8.5152600199189105E-2</v>
      </c>
      <c r="E141" s="115">
        <f>('Info 4'!I$16-'RXN 4'!D141)/'Info 4'!I$16</f>
        <v>0.94410268320356561</v>
      </c>
      <c r="F141" s="107">
        <f t="shared" si="5"/>
        <v>0.94410268320356561</v>
      </c>
      <c r="G141" s="115"/>
      <c r="I141" s="115"/>
      <c r="J141" s="115"/>
      <c r="K141" s="115"/>
    </row>
    <row r="142" spans="1:11" x14ac:dyDescent="0.25">
      <c r="A142" t="s">
        <v>1228</v>
      </c>
      <c r="B142" t="s">
        <v>138</v>
      </c>
      <c r="C142" t="s">
        <v>6</v>
      </c>
      <c r="D142" s="2">
        <v>2.3274039732517598E-2</v>
      </c>
      <c r="E142" s="115">
        <f>('Info 4'!I$16-'RXN 4'!D142)/'Info 4'!I$16</f>
        <v>0.98472205934970714</v>
      </c>
      <c r="F142" s="107">
        <f t="shared" si="5"/>
        <v>0.98472205934970714</v>
      </c>
      <c r="G142" s="115">
        <v>450</v>
      </c>
      <c r="I142" s="115">
        <f>AVERAGE(E142:E144)</f>
        <v>0.96630917820653561</v>
      </c>
      <c r="J142" s="155">
        <f>I142</f>
        <v>0.96630917820653561</v>
      </c>
      <c r="K142" s="107">
        <f>_xlfn.STDEV.P(F142:F144)</f>
        <v>1.3069441084671682E-2</v>
      </c>
    </row>
    <row r="143" spans="1:11" x14ac:dyDescent="0.25">
      <c r="A143" t="s">
        <v>1229</v>
      </c>
      <c r="B143" t="s">
        <v>138</v>
      </c>
      <c r="C143" t="s">
        <v>6</v>
      </c>
      <c r="D143" s="2">
        <v>6.3226934011400795E-2</v>
      </c>
      <c r="E143" s="115">
        <f>('Info 4'!I$16-'RXN 4'!D143)/'Info 4'!I$16</f>
        <v>0.9584955015791029</v>
      </c>
      <c r="F143" s="107">
        <f t="shared" si="5"/>
        <v>0.9584955015791029</v>
      </c>
      <c r="G143" s="115"/>
      <c r="I143" s="115"/>
      <c r="J143" s="115"/>
      <c r="K143" s="115"/>
    </row>
    <row r="144" spans="1:11" x14ac:dyDescent="0.25">
      <c r="A144" t="s">
        <v>1230</v>
      </c>
      <c r="B144" t="s">
        <v>138</v>
      </c>
      <c r="C144" t="s">
        <v>6</v>
      </c>
      <c r="D144" s="2">
        <v>6.74703388152567E-2</v>
      </c>
      <c r="E144" s="115">
        <f>('Info 4'!I$16-'RXN 4'!D144)/'Info 4'!I$16</f>
        <v>0.95570997369079658</v>
      </c>
      <c r="F144" s="107">
        <f t="shared" si="5"/>
        <v>0.95570997369079658</v>
      </c>
      <c r="G144" s="115"/>
      <c r="I144" s="115"/>
      <c r="J144" s="115"/>
      <c r="K144" s="115"/>
    </row>
    <row r="145" spans="1:11" x14ac:dyDescent="0.25">
      <c r="A145" t="s">
        <v>0</v>
      </c>
      <c r="B145" t="s">
        <v>1</v>
      </c>
      <c r="C145" t="s">
        <v>2</v>
      </c>
      <c r="D145" t="s">
        <v>3</v>
      </c>
      <c r="F145" s="107"/>
      <c r="G145" s="115"/>
      <c r="I145" s="115"/>
      <c r="J145" s="115"/>
      <c r="K145" s="115"/>
    </row>
    <row r="146" spans="1:11" x14ac:dyDescent="0.25">
      <c r="A146" t="s">
        <v>1320</v>
      </c>
      <c r="B146" t="s">
        <v>138</v>
      </c>
      <c r="C146" t="s">
        <v>6</v>
      </c>
      <c r="D146">
        <v>0.929034012485488</v>
      </c>
      <c r="E146" s="115">
        <f>('Info 4'!I$17-'RXN 4'!D146)/'Info 4'!I$17</f>
        <v>0.13405710328778006</v>
      </c>
      <c r="F146" s="107">
        <f t="shared" ref="F146:F159" si="6">E146</f>
        <v>0.13405710328778006</v>
      </c>
      <c r="G146" s="115">
        <v>250</v>
      </c>
      <c r="I146" s="115">
        <f>AVERAGE(E146:E148)</f>
        <v>0.1590807054153959</v>
      </c>
      <c r="J146" s="155">
        <f>I146</f>
        <v>0.1590807054153959</v>
      </c>
      <c r="K146" s="107">
        <f>_xlfn.STDEV.P(F146:F148)</f>
        <v>2.2025185826570134E-2</v>
      </c>
    </row>
    <row r="147" spans="1:11" x14ac:dyDescent="0.25">
      <c r="A147" t="s">
        <v>1321</v>
      </c>
      <c r="B147" t="s">
        <v>138</v>
      </c>
      <c r="C147" t="s">
        <v>6</v>
      </c>
      <c r="D147">
        <v>0.90599742558158403</v>
      </c>
      <c r="E147" s="115">
        <f>('Info 4'!I$17-'RXN 4'!D147)/'Info 4'!I$17</f>
        <v>0.15552926526015026</v>
      </c>
      <c r="F147" s="107">
        <f t="shared" si="6"/>
        <v>0.15552926526015026</v>
      </c>
      <c r="G147" s="115"/>
      <c r="I147" s="115"/>
      <c r="J147" s="115"/>
      <c r="K147" s="115"/>
    </row>
    <row r="148" spans="1:11" x14ac:dyDescent="0.25">
      <c r="A148" t="s">
        <v>1322</v>
      </c>
      <c r="B148" t="s">
        <v>138</v>
      </c>
      <c r="C148" t="s">
        <v>6</v>
      </c>
      <c r="D148">
        <v>0.87153026267761002</v>
      </c>
      <c r="E148" s="115">
        <f>('Info 4'!I$17-'RXN 4'!D148)/'Info 4'!I$17</f>
        <v>0.18765574769825738</v>
      </c>
      <c r="F148" s="107">
        <f t="shared" si="6"/>
        <v>0.18765574769825738</v>
      </c>
      <c r="G148" s="115"/>
      <c r="I148" s="115"/>
      <c r="J148" s="115"/>
      <c r="K148" s="115"/>
    </row>
    <row r="149" spans="1:11" x14ac:dyDescent="0.25">
      <c r="A149" t="s">
        <v>1323</v>
      </c>
      <c r="B149" t="s">
        <v>138</v>
      </c>
      <c r="C149" t="s">
        <v>6</v>
      </c>
      <c r="D149">
        <v>0.332499617840539</v>
      </c>
      <c r="E149" s="115">
        <f>('Info 4'!I$17-'RXN 4'!D149)/'Info 4'!I$17</f>
        <v>0.69008058008743778</v>
      </c>
      <c r="F149" s="107">
        <f t="shared" si="6"/>
        <v>0.69008058008743778</v>
      </c>
      <c r="G149" s="115">
        <v>300</v>
      </c>
      <c r="I149" s="115">
        <f>AVERAGE(E149:E151)</f>
        <v>0.69716330102276913</v>
      </c>
      <c r="J149" s="155">
        <f>I149</f>
        <v>0.69716330102276913</v>
      </c>
      <c r="K149" s="107">
        <f>_xlfn.STDEV.P(F149:F151)</f>
        <v>3.1699433037438808E-2</v>
      </c>
    </row>
    <row r="150" spans="1:11" x14ac:dyDescent="0.25">
      <c r="A150" t="s">
        <v>1324</v>
      </c>
      <c r="B150" t="s">
        <v>138</v>
      </c>
      <c r="C150" t="s">
        <v>6</v>
      </c>
      <c r="D150">
        <v>0.36223069806712299</v>
      </c>
      <c r="E150" s="115">
        <f>('Info 4'!I$17-'RXN 4'!D150)/'Info 4'!I$17</f>
        <v>0.66236855083146506</v>
      </c>
      <c r="F150" s="107">
        <f t="shared" si="6"/>
        <v>0.66236855083146506</v>
      </c>
      <c r="G150" s="115"/>
      <c r="I150" s="115"/>
      <c r="J150" s="115"/>
      <c r="K150" s="115"/>
    </row>
    <row r="151" spans="1:11" x14ac:dyDescent="0.25">
      <c r="A151" t="s">
        <v>1325</v>
      </c>
      <c r="B151" t="s">
        <v>138</v>
      </c>
      <c r="C151" t="s">
        <v>6</v>
      </c>
      <c r="D151">
        <v>0.27997227007189601</v>
      </c>
      <c r="E151" s="115">
        <f>('Info 4'!I$17-'RXN 4'!D151)/'Info 4'!I$17</f>
        <v>0.73904077214940433</v>
      </c>
      <c r="F151" s="107">
        <f t="shared" si="6"/>
        <v>0.73904077214940433</v>
      </c>
      <c r="G151" s="115"/>
      <c r="I151" s="115"/>
      <c r="J151" s="115"/>
      <c r="K151" s="115"/>
    </row>
    <row r="152" spans="1:11" x14ac:dyDescent="0.25">
      <c r="A152" t="s">
        <v>1326</v>
      </c>
      <c r="B152" t="s">
        <v>138</v>
      </c>
      <c r="C152" t="s">
        <v>6</v>
      </c>
      <c r="D152">
        <v>0.20087434061147399</v>
      </c>
      <c r="E152" s="115">
        <f>('Info 4'!I$17-'RXN 4'!D152)/'Info 4'!I$17</f>
        <v>0.81276712580318577</v>
      </c>
      <c r="F152" s="107">
        <f t="shared" si="6"/>
        <v>0.81276712580318577</v>
      </c>
      <c r="G152" s="115">
        <v>350</v>
      </c>
      <c r="I152" s="115">
        <f>AVERAGE(E152:E154)</f>
        <v>0.93758904193439518</v>
      </c>
      <c r="J152" s="155">
        <f>I152</f>
        <v>0.93758904193439518</v>
      </c>
      <c r="K152" s="107">
        <f>_xlfn.STDEV.P(F152:F154)</f>
        <v>8.8262423337076734E-2</v>
      </c>
    </row>
    <row r="153" spans="1:11" x14ac:dyDescent="0.25">
      <c r="A153" t="s">
        <v>1327</v>
      </c>
      <c r="B153" t="s">
        <v>138</v>
      </c>
      <c r="C153" t="s">
        <v>6</v>
      </c>
      <c r="D153" s="2">
        <v>0</v>
      </c>
      <c r="E153" s="115">
        <f>('Info 4'!I$17-'RXN 4'!D153)/'Info 4'!I$17</f>
        <v>1</v>
      </c>
      <c r="F153" s="107">
        <f t="shared" si="6"/>
        <v>1</v>
      </c>
      <c r="G153" s="115"/>
      <c r="I153" s="115"/>
      <c r="J153" s="115"/>
      <c r="K153" s="115"/>
    </row>
    <row r="154" spans="1:11" x14ac:dyDescent="0.25">
      <c r="A154" t="s">
        <v>1328</v>
      </c>
      <c r="B154" t="s">
        <v>138</v>
      </c>
      <c r="C154" t="s">
        <v>6</v>
      </c>
      <c r="D154" s="2">
        <v>0</v>
      </c>
      <c r="E154" s="115">
        <f>('Info 4'!I$17-'RXN 4'!D154)/'Info 4'!I$17</f>
        <v>1</v>
      </c>
      <c r="F154" s="107">
        <f t="shared" si="6"/>
        <v>1</v>
      </c>
      <c r="G154" s="115"/>
      <c r="I154" s="115"/>
      <c r="J154" s="115"/>
      <c r="K154" s="115"/>
    </row>
    <row r="155" spans="1:11" x14ac:dyDescent="0.25">
      <c r="A155" t="s">
        <v>1329</v>
      </c>
      <c r="B155" t="s">
        <v>138</v>
      </c>
      <c r="C155" t="s">
        <v>6</v>
      </c>
      <c r="D155">
        <v>0</v>
      </c>
      <c r="E155" s="115">
        <f>('Info 4'!I$17-'RXN 4'!D155)/'Info 4'!I$17</f>
        <v>1</v>
      </c>
      <c r="F155" s="107">
        <f t="shared" si="6"/>
        <v>1</v>
      </c>
      <c r="G155" s="115">
        <v>400</v>
      </c>
      <c r="I155" s="115">
        <f>AVERAGE(E155:E156)</f>
        <v>1</v>
      </c>
      <c r="J155" s="155">
        <f>I155</f>
        <v>1</v>
      </c>
      <c r="K155" s="107">
        <f>_xlfn.STDEV.P(F155:F157)</f>
        <v>1.1651289810569369E-2</v>
      </c>
    </row>
    <row r="156" spans="1:11" x14ac:dyDescent="0.25">
      <c r="A156" t="s">
        <v>1330</v>
      </c>
      <c r="B156" t="s">
        <v>138</v>
      </c>
      <c r="C156" t="s">
        <v>6</v>
      </c>
      <c r="D156" s="2">
        <v>0</v>
      </c>
      <c r="E156" s="115">
        <f>('Info 4'!I$17-'RXN 4'!D156)/'Info 4'!I$17</f>
        <v>1</v>
      </c>
      <c r="F156" s="107">
        <f t="shared" si="6"/>
        <v>1</v>
      </c>
      <c r="G156" s="115"/>
      <c r="I156" s="115"/>
      <c r="J156" s="115"/>
      <c r="K156" s="115"/>
    </row>
    <row r="157" spans="1:11" x14ac:dyDescent="0.25">
      <c r="A157" t="s">
        <v>1331</v>
      </c>
      <c r="B157" t="s">
        <v>138</v>
      </c>
      <c r="C157" t="s">
        <v>6</v>
      </c>
      <c r="D157" s="2">
        <v>2.65168921210454E-2</v>
      </c>
      <c r="E157" s="115">
        <f>('Info 4'!I$17-'RXN 4'!D157)/'Info 4'!I$17</f>
        <v>0.97528388189613002</v>
      </c>
      <c r="F157" s="107">
        <f t="shared" si="6"/>
        <v>0.97528388189613002</v>
      </c>
      <c r="G157" s="115"/>
      <c r="I157" s="115"/>
      <c r="J157" s="115"/>
      <c r="K157" s="115"/>
    </row>
    <row r="158" spans="1:11" x14ac:dyDescent="0.25">
      <c r="A158" t="s">
        <v>1332</v>
      </c>
      <c r="B158" t="s">
        <v>138</v>
      </c>
      <c r="C158" t="s">
        <v>6</v>
      </c>
      <c r="D158" s="2">
        <v>0</v>
      </c>
      <c r="E158" s="115">
        <f>('Info 4'!I$17-'RXN 4'!D158)/'Info 4'!I$17</f>
        <v>1</v>
      </c>
      <c r="F158" s="107">
        <f t="shared" si="6"/>
        <v>1</v>
      </c>
      <c r="G158" s="115">
        <v>450</v>
      </c>
      <c r="I158" s="115">
        <f>AVERAGE(E157:E159)</f>
        <v>0.99176129396537671</v>
      </c>
      <c r="J158" s="155">
        <f>I158</f>
        <v>0.99176129396537671</v>
      </c>
      <c r="K158" s="107">
        <f>_xlfn.STDEV.P(F157:F159)</f>
        <v>1.1651289810569371E-2</v>
      </c>
    </row>
    <row r="159" spans="1:11" x14ac:dyDescent="0.25">
      <c r="A159" t="s">
        <v>1333</v>
      </c>
      <c r="B159" t="s">
        <v>138</v>
      </c>
      <c r="C159" t="s">
        <v>6</v>
      </c>
      <c r="D159" s="2">
        <v>0</v>
      </c>
      <c r="E159" s="115">
        <f>('Info 4'!I$17-'RXN 4'!D159)/'Info 4'!I$17</f>
        <v>1</v>
      </c>
      <c r="F159" s="107">
        <f t="shared" si="6"/>
        <v>1</v>
      </c>
      <c r="G159" s="115"/>
      <c r="I159" s="115"/>
      <c r="J159" s="115"/>
      <c r="K159" s="115"/>
    </row>
    <row r="160" spans="1:11" x14ac:dyDescent="0.25">
      <c r="E160"/>
      <c r="F160"/>
      <c r="G160" s="115"/>
      <c r="I160" s="115"/>
      <c r="J160" s="115"/>
      <c r="K160" s="115"/>
    </row>
    <row r="161" spans="5:11" x14ac:dyDescent="0.25">
      <c r="E161"/>
      <c r="F161"/>
      <c r="G161" s="115"/>
      <c r="I161" s="115"/>
      <c r="J161" s="115"/>
      <c r="K161" s="115"/>
    </row>
    <row r="162" spans="5:11" x14ac:dyDescent="0.25">
      <c r="E162"/>
      <c r="F162"/>
    </row>
    <row r="163" spans="5:11" x14ac:dyDescent="0.25">
      <c r="E163"/>
      <c r="F163"/>
    </row>
    <row r="164" spans="5:11" x14ac:dyDescent="0.25">
      <c r="E164"/>
      <c r="F164"/>
    </row>
    <row r="165" spans="5:11" x14ac:dyDescent="0.25">
      <c r="E165"/>
      <c r="F165"/>
    </row>
    <row r="166" spans="5:11" x14ac:dyDescent="0.25">
      <c r="E166"/>
      <c r="F166"/>
    </row>
    <row r="167" spans="5:11" x14ac:dyDescent="0.25">
      <c r="E167"/>
      <c r="F167"/>
    </row>
    <row r="168" spans="5:11" x14ac:dyDescent="0.25">
      <c r="E168"/>
      <c r="F168"/>
    </row>
    <row r="169" spans="5:11" x14ac:dyDescent="0.25">
      <c r="E169"/>
      <c r="F169"/>
    </row>
    <row r="170" spans="5:11" x14ac:dyDescent="0.25">
      <c r="E170"/>
      <c r="F170"/>
    </row>
    <row r="171" spans="5:11" x14ac:dyDescent="0.25">
      <c r="E171"/>
      <c r="F171"/>
    </row>
    <row r="172" spans="5:11" x14ac:dyDescent="0.25">
      <c r="E172"/>
      <c r="F172"/>
    </row>
    <row r="173" spans="5:11" x14ac:dyDescent="0.25">
      <c r="E173"/>
      <c r="F173"/>
    </row>
    <row r="174" spans="5:11" x14ac:dyDescent="0.25">
      <c r="E174"/>
      <c r="F174"/>
    </row>
    <row r="175" spans="5:11" x14ac:dyDescent="0.25">
      <c r="E175"/>
      <c r="F175"/>
    </row>
    <row r="176" spans="5:11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tabSelected="1" workbookViewId="0">
      <selection activeCell="S8" sqref="S8"/>
    </sheetView>
  </sheetViews>
  <sheetFormatPr defaultColWidth="8.85546875" defaultRowHeight="15" x14ac:dyDescent="0.25"/>
  <cols>
    <col min="5" max="5" width="15.42578125" bestFit="1" customWidth="1"/>
  </cols>
  <sheetData>
    <row r="1" spans="1:19" x14ac:dyDescent="0.25">
      <c r="A1" s="70"/>
      <c r="B1" s="70"/>
      <c r="C1" s="70"/>
      <c r="D1" s="82">
        <v>43135</v>
      </c>
      <c r="E1" s="70"/>
      <c r="F1" s="83"/>
      <c r="G1" s="83"/>
      <c r="H1" s="83"/>
      <c r="I1" s="83"/>
      <c r="J1" s="83"/>
      <c r="K1" s="101"/>
      <c r="L1" s="70"/>
      <c r="M1" s="70"/>
      <c r="N1" s="70"/>
      <c r="O1" s="70"/>
      <c r="P1" s="70"/>
    </row>
    <row r="2" spans="1:19" ht="45" x14ac:dyDescent="0.25">
      <c r="A2" s="70" t="s">
        <v>1394</v>
      </c>
      <c r="B2" s="70">
        <v>5</v>
      </c>
      <c r="C2" s="70"/>
      <c r="D2" s="99" t="s">
        <v>1395</v>
      </c>
      <c r="E2" s="91" t="s">
        <v>1396</v>
      </c>
      <c r="F2" s="91" t="s">
        <v>1397</v>
      </c>
      <c r="G2" s="91" t="s">
        <v>1398</v>
      </c>
      <c r="H2" s="92" t="s">
        <v>1399</v>
      </c>
      <c r="I2" s="92" t="s">
        <v>1400</v>
      </c>
      <c r="J2" s="92" t="s">
        <v>1401</v>
      </c>
      <c r="K2" s="102"/>
      <c r="L2" s="70"/>
      <c r="M2" s="164" t="s">
        <v>1457</v>
      </c>
      <c r="N2" s="168"/>
      <c r="O2" s="168"/>
      <c r="P2" s="168"/>
    </row>
    <row r="3" spans="1:19" x14ac:dyDescent="0.25">
      <c r="A3" s="73">
        <v>43135</v>
      </c>
      <c r="B3" s="70"/>
      <c r="C3" s="70"/>
      <c r="D3" s="100">
        <v>0</v>
      </c>
      <c r="E3" s="93" t="s">
        <v>1564</v>
      </c>
      <c r="F3" s="95">
        <v>0.2</v>
      </c>
      <c r="G3" s="136">
        <v>104.2</v>
      </c>
      <c r="H3" s="136">
        <v>93.04</v>
      </c>
      <c r="I3" s="95">
        <f>100*((0.1*(G3-H3))/G3)</f>
        <v>1.0710172744721687</v>
      </c>
      <c r="J3" s="137">
        <f>G3/(F3/B$20)</f>
        <v>2057.9500000000003</v>
      </c>
      <c r="K3" s="103"/>
      <c r="L3" s="70"/>
      <c r="M3" s="74" t="s">
        <v>1404</v>
      </c>
      <c r="N3" s="75" t="s">
        <v>1405</v>
      </c>
      <c r="O3" s="75" t="s">
        <v>1406</v>
      </c>
      <c r="P3" s="76" t="s">
        <v>1407</v>
      </c>
      <c r="S3" s="173" t="s">
        <v>1568</v>
      </c>
    </row>
    <row r="4" spans="1:19" x14ac:dyDescent="0.25">
      <c r="A4" s="73"/>
      <c r="B4" s="70"/>
      <c r="C4" s="70"/>
      <c r="D4" s="100">
        <v>1</v>
      </c>
      <c r="E4" s="135" t="s">
        <v>1566</v>
      </c>
      <c r="F4" s="95">
        <v>0.20200000000000001</v>
      </c>
      <c r="G4" s="136">
        <v>110.6</v>
      </c>
      <c r="H4" s="136">
        <v>99.89</v>
      </c>
      <c r="I4" s="95">
        <f t="shared" ref="I4:I5" si="0">100*((0.1*(G4-H4))/G4)</f>
        <v>0.96835443037974656</v>
      </c>
      <c r="J4" s="137">
        <f t="shared" ref="J4:J5" si="1">G4/(F4/B$20)</f>
        <v>2162.7227722772277</v>
      </c>
      <c r="K4" s="103"/>
      <c r="L4" s="70"/>
      <c r="M4" s="77">
        <v>5.2083333333333336E-2</v>
      </c>
      <c r="N4" s="77">
        <v>0</v>
      </c>
      <c r="O4" s="170" t="s">
        <v>1460</v>
      </c>
      <c r="P4" s="170"/>
      <c r="S4" t="s">
        <v>1569</v>
      </c>
    </row>
    <row r="5" spans="1:19" x14ac:dyDescent="0.25">
      <c r="A5" s="70"/>
      <c r="B5" s="70"/>
      <c r="C5" s="70"/>
      <c r="D5" s="100">
        <v>2</v>
      </c>
      <c r="E5" s="135" t="s">
        <v>1567</v>
      </c>
      <c r="F5" s="95">
        <v>0.158</v>
      </c>
      <c r="G5" s="136">
        <v>111.5</v>
      </c>
      <c r="H5" s="136">
        <v>100.6</v>
      </c>
      <c r="I5" s="95">
        <f t="shared" si="0"/>
        <v>0.97757847533632336</v>
      </c>
      <c r="J5" s="137">
        <f t="shared" si="1"/>
        <v>2787.5</v>
      </c>
      <c r="K5" s="103"/>
      <c r="L5" s="70"/>
      <c r="M5" s="77">
        <v>7.2222222222222229E-2</v>
      </c>
      <c r="N5" s="85">
        <v>0.3125</v>
      </c>
      <c r="O5" s="171" t="s">
        <v>1409</v>
      </c>
      <c r="P5" s="171"/>
      <c r="S5" t="s">
        <v>1570</v>
      </c>
    </row>
    <row r="6" spans="1:19" x14ac:dyDescent="0.25">
      <c r="A6" s="70"/>
      <c r="B6" s="70"/>
      <c r="C6" s="70"/>
      <c r="D6" s="100">
        <v>3</v>
      </c>
      <c r="E6" s="93"/>
      <c r="F6" s="95"/>
      <c r="G6" s="94"/>
      <c r="H6" s="94"/>
      <c r="I6" s="95"/>
      <c r="J6" s="96"/>
      <c r="K6" s="103"/>
      <c r="L6" s="70" t="s">
        <v>1412</v>
      </c>
      <c r="M6" s="77"/>
      <c r="N6" s="78"/>
      <c r="O6" s="72"/>
      <c r="P6" s="72">
        <v>470</v>
      </c>
    </row>
    <row r="7" spans="1:19" x14ac:dyDescent="0.25">
      <c r="A7" s="70"/>
      <c r="B7" s="97"/>
      <c r="C7" s="97"/>
      <c r="D7" s="98">
        <v>4</v>
      </c>
      <c r="E7" s="135" t="s">
        <v>1565</v>
      </c>
      <c r="F7" s="95">
        <v>0.19900000000000001</v>
      </c>
      <c r="G7" s="136">
        <v>97.61</v>
      </c>
      <c r="H7" s="136">
        <v>87.74</v>
      </c>
      <c r="I7" s="95">
        <f t="shared" ref="I7" si="2">100*((0.1*(G7-H7))/G7)</f>
        <v>1.0111668886384597</v>
      </c>
      <c r="J7" s="137">
        <f t="shared" ref="J7" si="3">G7/(F7/B$20)</f>
        <v>1937.4849246231156</v>
      </c>
      <c r="K7" s="103"/>
      <c r="L7" s="70" t="s">
        <v>1413</v>
      </c>
      <c r="M7" s="80"/>
      <c r="N7" s="81"/>
      <c r="O7" s="81"/>
      <c r="P7" s="81">
        <v>450</v>
      </c>
      <c r="S7" t="s">
        <v>1571</v>
      </c>
    </row>
    <row r="8" spans="1:19" x14ac:dyDescent="0.25">
      <c r="A8" s="70"/>
      <c r="B8" s="97"/>
      <c r="C8" s="97"/>
      <c r="D8" s="98">
        <v>5</v>
      </c>
      <c r="E8" s="93" t="s">
        <v>1466</v>
      </c>
      <c r="F8" s="95">
        <v>0.19900000000000001</v>
      </c>
      <c r="G8" s="94">
        <v>92.12</v>
      </c>
      <c r="H8" s="94">
        <v>82.98</v>
      </c>
      <c r="I8" s="95">
        <v>0.99218410768562759</v>
      </c>
      <c r="J8" s="96">
        <v>1828.5125628140704</v>
      </c>
      <c r="K8" s="103"/>
      <c r="L8" s="70" t="s">
        <v>1414</v>
      </c>
      <c r="M8" s="80"/>
      <c r="N8" s="81"/>
      <c r="O8" s="81"/>
      <c r="P8" s="81">
        <v>475</v>
      </c>
    </row>
    <row r="9" spans="1:19" x14ac:dyDescent="0.25">
      <c r="A9" s="70"/>
      <c r="B9" s="97"/>
      <c r="C9" s="97"/>
      <c r="D9" s="98">
        <v>6</v>
      </c>
      <c r="E9" s="93" t="s">
        <v>1467</v>
      </c>
      <c r="F9" s="95">
        <v>0.19900000000000001</v>
      </c>
      <c r="G9" s="94">
        <v>106.3</v>
      </c>
      <c r="H9" s="94">
        <v>95.59</v>
      </c>
      <c r="I9" s="95">
        <v>1.0075258701787391</v>
      </c>
      <c r="J9" s="96">
        <v>2109.9748743718592</v>
      </c>
      <c r="K9" s="103"/>
      <c r="L9" s="70" t="s">
        <v>1416</v>
      </c>
      <c r="M9" s="72"/>
      <c r="N9" s="72"/>
      <c r="O9" s="72"/>
      <c r="P9" s="72">
        <v>455</v>
      </c>
    </row>
    <row r="10" spans="1:19" x14ac:dyDescent="0.25">
      <c r="A10" s="70"/>
      <c r="B10" s="97"/>
      <c r="C10" s="97"/>
      <c r="D10" s="98">
        <v>7</v>
      </c>
      <c r="E10" s="93" t="s">
        <v>1410</v>
      </c>
      <c r="F10" s="95" t="s">
        <v>1411</v>
      </c>
      <c r="G10" s="94">
        <v>105.9</v>
      </c>
      <c r="H10" s="94">
        <v>97.16</v>
      </c>
      <c r="I10" s="95">
        <v>0.82530689329556284</v>
      </c>
      <c r="J10" s="96" t="e">
        <v>#VALUE!</v>
      </c>
      <c r="K10" s="103"/>
      <c r="L10" s="70"/>
      <c r="M10" s="77">
        <v>0.11388888888888889</v>
      </c>
      <c r="N10" s="171" t="s">
        <v>1418</v>
      </c>
      <c r="O10" s="171"/>
      <c r="P10" s="171"/>
    </row>
    <row r="11" spans="1:19" x14ac:dyDescent="0.25">
      <c r="A11" s="70"/>
      <c r="B11" s="70"/>
      <c r="C11" s="70"/>
      <c r="D11" s="100">
        <v>8</v>
      </c>
      <c r="E11" s="93" t="s">
        <v>1487</v>
      </c>
      <c r="F11" s="95" t="s">
        <v>1411</v>
      </c>
      <c r="G11" s="94" t="s">
        <v>1411</v>
      </c>
      <c r="H11" s="94" t="s">
        <v>1411</v>
      </c>
      <c r="I11" s="95" t="s">
        <v>1411</v>
      </c>
      <c r="J11" s="96" t="s">
        <v>1411</v>
      </c>
      <c r="K11" s="103"/>
      <c r="L11" s="70"/>
      <c r="M11" s="77">
        <v>0.11527777777777777</v>
      </c>
      <c r="N11" s="171" t="s">
        <v>1468</v>
      </c>
      <c r="O11" s="171"/>
      <c r="P11" s="171"/>
    </row>
    <row r="12" spans="1:19" x14ac:dyDescent="0.25">
      <c r="A12" s="70"/>
      <c r="B12" s="70"/>
      <c r="C12" s="70"/>
      <c r="D12" s="100">
        <v>9</v>
      </c>
      <c r="E12" s="93" t="s">
        <v>1559</v>
      </c>
      <c r="F12" s="95">
        <v>0.20100000000000001</v>
      </c>
      <c r="G12" s="94">
        <v>100.5</v>
      </c>
      <c r="H12" s="94">
        <v>90.88</v>
      </c>
      <c r="I12" s="95">
        <v>0.95721393034825919</v>
      </c>
      <c r="J12" s="96">
        <v>1975</v>
      </c>
      <c r="K12" s="103"/>
      <c r="L12" s="70"/>
      <c r="M12" s="77"/>
      <c r="N12" s="72"/>
      <c r="O12" s="72"/>
      <c r="P12" s="72"/>
    </row>
    <row r="13" spans="1:19" x14ac:dyDescent="0.25">
      <c r="A13" s="70"/>
      <c r="B13" s="70"/>
      <c r="C13" s="70"/>
      <c r="D13" s="100">
        <v>10</v>
      </c>
      <c r="E13" s="93" t="s">
        <v>1419</v>
      </c>
      <c r="F13" s="95">
        <v>0.2</v>
      </c>
      <c r="G13" s="94">
        <v>101.7</v>
      </c>
      <c r="H13" s="94">
        <v>91.04</v>
      </c>
      <c r="I13" s="95">
        <v>1.0481809242871185</v>
      </c>
      <c r="J13" s="96">
        <v>2008.575</v>
      </c>
      <c r="K13" s="103"/>
      <c r="L13" s="70"/>
      <c r="M13" s="89"/>
      <c r="N13" s="72"/>
      <c r="O13" s="72"/>
      <c r="P13" s="72"/>
    </row>
    <row r="14" spans="1:19" x14ac:dyDescent="0.25">
      <c r="A14" s="70"/>
      <c r="B14" s="70"/>
      <c r="C14" s="70"/>
      <c r="D14" s="100">
        <v>11</v>
      </c>
      <c r="E14" s="93" t="s">
        <v>1422</v>
      </c>
      <c r="F14" s="95">
        <v>0.20300000000000001</v>
      </c>
      <c r="G14" s="94">
        <v>121.7</v>
      </c>
      <c r="H14" s="94">
        <v>110</v>
      </c>
      <c r="I14" s="95">
        <v>0.96138044371405129</v>
      </c>
      <c r="J14" s="96">
        <v>2368.0541871921182</v>
      </c>
      <c r="K14" s="103"/>
      <c r="L14" s="70"/>
      <c r="M14" s="72"/>
      <c r="N14" s="72"/>
      <c r="O14" s="72"/>
      <c r="P14" s="72"/>
    </row>
    <row r="15" spans="1:19" x14ac:dyDescent="0.25">
      <c r="A15" s="70"/>
      <c r="B15" s="70"/>
      <c r="C15" s="70"/>
      <c r="D15" s="100">
        <v>12</v>
      </c>
      <c r="E15" s="93" t="s">
        <v>1461</v>
      </c>
      <c r="F15" s="95">
        <v>0.2</v>
      </c>
      <c r="G15" s="94">
        <v>107.1</v>
      </c>
      <c r="H15" s="94">
        <v>96.28</v>
      </c>
      <c r="I15" s="95">
        <v>1.0102707749766568</v>
      </c>
      <c r="J15" s="96">
        <v>2115.2249999999999</v>
      </c>
      <c r="K15" s="103"/>
      <c r="L15" s="70"/>
      <c r="M15" s="72"/>
      <c r="N15" s="72"/>
      <c r="O15" s="72"/>
      <c r="P15" s="72"/>
    </row>
    <row r="16" spans="1:19" x14ac:dyDescent="0.25">
      <c r="A16" s="70"/>
      <c r="B16" s="70"/>
      <c r="C16" s="70"/>
      <c r="D16" s="100">
        <v>13</v>
      </c>
      <c r="E16" s="93" t="s">
        <v>1463</v>
      </c>
      <c r="F16" s="95">
        <v>0.19900000000000001</v>
      </c>
      <c r="G16" s="94">
        <v>114.7</v>
      </c>
      <c r="H16" s="94">
        <v>102.7</v>
      </c>
      <c r="I16" s="95">
        <v>1.0462074978204012</v>
      </c>
      <c r="J16" s="96">
        <v>2276.708542713568</v>
      </c>
      <c r="K16" s="103"/>
      <c r="L16" s="70"/>
      <c r="M16" s="72"/>
      <c r="N16" s="72"/>
      <c r="O16" s="72"/>
      <c r="P16" s="72"/>
    </row>
    <row r="17" spans="1:16" x14ac:dyDescent="0.25">
      <c r="A17" s="70"/>
      <c r="B17" s="70"/>
      <c r="C17" s="70"/>
      <c r="D17" s="100">
        <v>14</v>
      </c>
      <c r="E17" s="93" t="s">
        <v>1465</v>
      </c>
      <c r="F17" s="95">
        <v>0.2</v>
      </c>
      <c r="G17" s="94">
        <v>100.9</v>
      </c>
      <c r="H17" s="94">
        <v>90.06</v>
      </c>
      <c r="I17" s="95">
        <v>1.0743310208126859</v>
      </c>
      <c r="J17" s="96">
        <v>1992.7750000000001</v>
      </c>
      <c r="K17" s="103"/>
      <c r="L17" s="70"/>
      <c r="M17" s="72"/>
      <c r="N17" s="72"/>
      <c r="O17" s="72"/>
      <c r="P17" s="72"/>
    </row>
    <row r="18" spans="1:16" x14ac:dyDescent="0.25">
      <c r="A18" s="70"/>
      <c r="B18" s="70"/>
      <c r="C18" s="70"/>
      <c r="D18" s="100">
        <v>15</v>
      </c>
      <c r="E18" s="93" t="s">
        <v>1487</v>
      </c>
      <c r="F18" s="95" t="s">
        <v>1411</v>
      </c>
      <c r="G18" s="94" t="s">
        <v>1411</v>
      </c>
      <c r="H18" s="94" t="s">
        <v>1411</v>
      </c>
      <c r="I18" s="95" t="s">
        <v>1411</v>
      </c>
      <c r="J18" s="96" t="s">
        <v>1411</v>
      </c>
      <c r="K18" s="103"/>
      <c r="L18" s="70"/>
      <c r="M18" s="72"/>
      <c r="N18" s="72"/>
      <c r="O18" s="72"/>
      <c r="P18" s="72"/>
    </row>
    <row r="19" spans="1:16" x14ac:dyDescent="0.25">
      <c r="A19" s="70"/>
      <c r="B19" s="70"/>
      <c r="C19" s="70"/>
      <c r="D19" s="70"/>
      <c r="E19" s="72"/>
      <c r="F19" s="72"/>
      <c r="G19" s="72">
        <v>1490.33</v>
      </c>
      <c r="H19" s="72">
        <v>1339.2599999999998</v>
      </c>
      <c r="I19" s="72"/>
      <c r="J19" s="72"/>
      <c r="K19" s="104"/>
      <c r="L19" s="70"/>
      <c r="M19" s="72"/>
      <c r="N19" s="72"/>
      <c r="O19" s="72"/>
      <c r="P19" s="72"/>
    </row>
    <row r="20" spans="1:16" x14ac:dyDescent="0.25">
      <c r="A20" s="70" t="s">
        <v>1429</v>
      </c>
      <c r="B20" s="70">
        <v>3.95</v>
      </c>
      <c r="C20" s="70" t="s">
        <v>1433</v>
      </c>
      <c r="D20" s="72"/>
      <c r="E20" s="87" t="s">
        <v>1431</v>
      </c>
      <c r="F20" s="84"/>
      <c r="G20" s="84" t="s">
        <v>1404</v>
      </c>
      <c r="H20" s="84" t="s">
        <v>1432</v>
      </c>
      <c r="I20" s="72"/>
      <c r="J20" s="70"/>
      <c r="K20" s="70"/>
      <c r="L20" s="70"/>
      <c r="M20" s="72"/>
      <c r="N20" s="72"/>
      <c r="O20" s="72"/>
      <c r="P20" s="72"/>
    </row>
    <row r="21" spans="1:16" ht="30" x14ac:dyDescent="0.25">
      <c r="A21" s="70"/>
      <c r="B21" s="70"/>
      <c r="C21" s="70"/>
      <c r="D21" s="72"/>
      <c r="E21" s="86" t="s">
        <v>1434</v>
      </c>
      <c r="F21" s="71" t="s">
        <v>1435</v>
      </c>
      <c r="G21" s="90">
        <v>0.14444444444444446</v>
      </c>
      <c r="H21" s="90">
        <v>0.38750000000000001</v>
      </c>
      <c r="I21" s="72"/>
      <c r="J21" s="70"/>
      <c r="K21" s="70"/>
      <c r="L21" s="70"/>
      <c r="M21" s="70"/>
      <c r="N21" s="70"/>
      <c r="O21" s="70"/>
      <c r="P21" s="70"/>
    </row>
    <row r="22" spans="1:16" ht="30" x14ac:dyDescent="0.25">
      <c r="A22" s="70"/>
      <c r="B22" s="70"/>
      <c r="C22" s="70"/>
      <c r="D22" s="72"/>
      <c r="E22" s="86" t="s">
        <v>1434</v>
      </c>
      <c r="F22" s="71" t="s">
        <v>1437</v>
      </c>
      <c r="G22" s="90">
        <v>0.14583333333333334</v>
      </c>
      <c r="H22" s="90">
        <v>0.3888888888888889</v>
      </c>
      <c r="I22" s="72"/>
      <c r="J22" s="88"/>
      <c r="K22" s="105"/>
      <c r="L22" s="70"/>
      <c r="M22" s="70"/>
      <c r="N22" s="70"/>
      <c r="O22" s="70"/>
      <c r="P22" s="70"/>
    </row>
    <row r="23" spans="1:16" x14ac:dyDescent="0.25">
      <c r="A23" s="70"/>
      <c r="B23" s="70"/>
      <c r="C23" s="70"/>
      <c r="D23" s="72" t="s">
        <v>1481</v>
      </c>
      <c r="E23" s="86"/>
      <c r="F23" s="72" t="s">
        <v>1438</v>
      </c>
      <c r="G23" s="90"/>
      <c r="H23" s="90"/>
      <c r="I23" s="72"/>
      <c r="J23" s="88"/>
      <c r="K23" s="105"/>
      <c r="L23" s="70"/>
      <c r="M23" s="70"/>
      <c r="N23" s="70"/>
      <c r="O23" s="70"/>
      <c r="P23" s="70"/>
    </row>
    <row r="24" spans="1:16" x14ac:dyDescent="0.25">
      <c r="A24" s="70"/>
      <c r="B24" s="70"/>
      <c r="C24" s="70"/>
      <c r="D24" s="72" t="s">
        <v>1482</v>
      </c>
      <c r="E24" s="86" t="s">
        <v>1440</v>
      </c>
      <c r="F24" s="72"/>
      <c r="G24" s="90"/>
      <c r="H24" s="90"/>
      <c r="I24" s="72"/>
      <c r="J24" s="88"/>
      <c r="K24" s="105"/>
      <c r="L24" s="70"/>
      <c r="M24" s="70"/>
      <c r="N24" s="70"/>
      <c r="O24" s="70"/>
      <c r="P24" s="70"/>
    </row>
    <row r="25" spans="1:16" x14ac:dyDescent="0.25">
      <c r="A25" s="70"/>
      <c r="B25" s="70"/>
      <c r="C25" s="70"/>
      <c r="D25" s="72"/>
      <c r="E25" s="86"/>
      <c r="F25" s="72" t="s">
        <v>1438</v>
      </c>
      <c r="G25" s="90"/>
      <c r="H25" s="90"/>
      <c r="I25" s="72"/>
      <c r="J25" s="79"/>
      <c r="K25" s="106"/>
      <c r="L25" s="70"/>
      <c r="M25" s="70"/>
      <c r="N25" s="70"/>
      <c r="O25" s="70"/>
      <c r="P25" s="70"/>
    </row>
    <row r="26" spans="1:16" x14ac:dyDescent="0.25">
      <c r="A26" s="70"/>
      <c r="B26" s="70"/>
      <c r="C26" s="70"/>
      <c r="D26" s="72" t="s">
        <v>1483</v>
      </c>
      <c r="E26" s="86" t="s">
        <v>1442</v>
      </c>
      <c r="F26" s="72"/>
      <c r="G26" s="90"/>
      <c r="H26" s="90"/>
      <c r="I26" s="72"/>
      <c r="J26" s="79"/>
      <c r="K26" s="106"/>
      <c r="L26" s="70"/>
      <c r="M26" s="70"/>
      <c r="N26" s="70"/>
      <c r="O26" s="70"/>
      <c r="P26" s="70"/>
    </row>
    <row r="27" spans="1:16" x14ac:dyDescent="0.25">
      <c r="A27" s="70"/>
      <c r="B27" s="70"/>
      <c r="C27" s="70"/>
      <c r="D27" s="72"/>
      <c r="E27" s="72"/>
      <c r="F27" s="72" t="s">
        <v>1438</v>
      </c>
      <c r="G27" s="90"/>
      <c r="H27" s="90"/>
      <c r="I27" s="72"/>
      <c r="J27" s="79"/>
      <c r="K27" s="106"/>
      <c r="L27" s="70"/>
      <c r="M27" s="70"/>
      <c r="N27" s="70"/>
      <c r="O27" s="70"/>
      <c r="P27" s="70"/>
    </row>
    <row r="28" spans="1:16" x14ac:dyDescent="0.25">
      <c r="A28" s="70"/>
      <c r="B28" s="70"/>
      <c r="C28" s="70"/>
      <c r="D28" s="72" t="s">
        <v>1484</v>
      </c>
      <c r="E28" s="72" t="s">
        <v>1445</v>
      </c>
      <c r="F28" s="72"/>
      <c r="G28" s="90"/>
      <c r="H28" s="90"/>
      <c r="I28" s="72"/>
      <c r="J28" s="79"/>
      <c r="K28" s="106"/>
      <c r="L28" s="70"/>
      <c r="M28" s="70"/>
      <c r="N28" s="70"/>
      <c r="O28" s="70"/>
      <c r="P28" s="70"/>
    </row>
    <row r="29" spans="1:16" x14ac:dyDescent="0.25">
      <c r="A29" s="70"/>
      <c r="B29" s="70"/>
      <c r="C29" s="70"/>
      <c r="D29" s="72"/>
      <c r="E29" s="72"/>
      <c r="F29" s="72" t="s">
        <v>1438</v>
      </c>
      <c r="G29" s="90"/>
      <c r="H29" s="90"/>
      <c r="I29" s="72"/>
      <c r="J29" s="79"/>
      <c r="K29" s="106"/>
      <c r="L29" s="70"/>
      <c r="M29" s="70"/>
      <c r="N29" s="70"/>
      <c r="O29" s="70"/>
      <c r="P29" s="70"/>
    </row>
    <row r="30" spans="1:16" x14ac:dyDescent="0.25">
      <c r="A30" s="70"/>
      <c r="B30" s="70"/>
      <c r="C30" s="70"/>
      <c r="D30" s="72" t="s">
        <v>1485</v>
      </c>
      <c r="E30" s="72" t="s">
        <v>1447</v>
      </c>
      <c r="F30" s="72"/>
      <c r="G30" s="90"/>
      <c r="H30" s="90"/>
      <c r="I30" s="72"/>
      <c r="J30" s="70"/>
      <c r="K30" s="70"/>
      <c r="L30" s="70"/>
      <c r="M30" s="70"/>
      <c r="N30" s="70"/>
      <c r="O30" s="70"/>
      <c r="P30" s="70"/>
    </row>
    <row r="31" spans="1:16" x14ac:dyDescent="0.25">
      <c r="A31" s="70"/>
      <c r="B31" s="70"/>
      <c r="C31" s="70"/>
      <c r="D31" s="72"/>
      <c r="E31" s="72"/>
      <c r="F31" s="72" t="s">
        <v>1438</v>
      </c>
      <c r="G31" s="90"/>
      <c r="H31" s="90"/>
      <c r="I31" s="72"/>
      <c r="J31" s="70"/>
      <c r="K31" s="70"/>
      <c r="L31" s="70"/>
      <c r="M31" s="70"/>
      <c r="N31" s="70"/>
      <c r="O31" s="70"/>
      <c r="P31" s="70"/>
    </row>
    <row r="32" spans="1:16" x14ac:dyDescent="0.25">
      <c r="A32" s="70"/>
      <c r="B32" s="70"/>
      <c r="C32" s="70"/>
      <c r="D32" s="72"/>
      <c r="E32" s="72"/>
      <c r="F32" s="72" t="s">
        <v>1486</v>
      </c>
      <c r="G32" s="72"/>
      <c r="H32" s="72"/>
      <c r="I32" s="72"/>
      <c r="J32" s="70"/>
      <c r="K32" s="70"/>
      <c r="L32" s="70"/>
      <c r="M32" s="70"/>
      <c r="N32" s="70"/>
      <c r="O32" s="70"/>
      <c r="P32" s="70"/>
    </row>
    <row r="33" spans="4:9" x14ac:dyDescent="0.25">
      <c r="D33" s="72"/>
      <c r="E33" s="72"/>
      <c r="F33" s="72"/>
      <c r="G33" s="72"/>
      <c r="H33" s="72"/>
      <c r="I33" s="72"/>
    </row>
    <row r="34" spans="4:9" x14ac:dyDescent="0.25">
      <c r="D34" s="70"/>
      <c r="E34" s="72"/>
      <c r="F34" s="72"/>
      <c r="G34" s="72"/>
      <c r="H34" s="72"/>
      <c r="I34" s="72"/>
    </row>
    <row r="35" spans="4:9" x14ac:dyDescent="0.25">
      <c r="D35" s="70"/>
      <c r="E35" s="70"/>
      <c r="F35" s="70"/>
      <c r="G35" s="70"/>
      <c r="H35" s="70"/>
      <c r="I35" s="72"/>
    </row>
  </sheetData>
  <mergeCells count="5">
    <mergeCell ref="M2:P2"/>
    <mergeCell ref="O4:P4"/>
    <mergeCell ref="O5:P5"/>
    <mergeCell ref="N11:P11"/>
    <mergeCell ref="N10:P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4"/>
  <sheetViews>
    <sheetView topLeftCell="A319" workbookViewId="0">
      <selection activeCell="D300" sqref="D300"/>
    </sheetView>
  </sheetViews>
  <sheetFormatPr defaultColWidth="8.85546875" defaultRowHeight="15" x14ac:dyDescent="0.25"/>
  <cols>
    <col min="1" max="1" width="89.42578125" bestFit="1" customWidth="1"/>
    <col min="8" max="8" width="2.140625" bestFit="1" customWidth="1"/>
    <col min="11" max="11" width="8.85546875" style="107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1534</v>
      </c>
      <c r="F1" t="s">
        <v>1535</v>
      </c>
      <c r="I1" t="s">
        <v>1542</v>
      </c>
      <c r="J1" t="s">
        <v>1535</v>
      </c>
      <c r="K1" s="107" t="s">
        <v>1543</v>
      </c>
    </row>
    <row r="2" spans="1:11" x14ac:dyDescent="0.25">
      <c r="A2" t="s">
        <v>179</v>
      </c>
      <c r="B2" t="s">
        <v>5</v>
      </c>
      <c r="C2" t="s">
        <v>6</v>
      </c>
      <c r="D2">
        <v>0.82640426914783904</v>
      </c>
      <c r="E2">
        <f>('Info 5'!I$3-D2)/'Info 5'!I$3</f>
        <v>0.22839314654834364</v>
      </c>
      <c r="F2" s="155">
        <f>E2</f>
        <v>0.22839314654834364</v>
      </c>
      <c r="G2">
        <v>150</v>
      </c>
      <c r="H2" t="s">
        <v>1538</v>
      </c>
      <c r="I2">
        <f>AVERAGE(E2:E4)</f>
        <v>0.24082163114684729</v>
      </c>
      <c r="J2">
        <f>I2</f>
        <v>0.24082163114684729</v>
      </c>
      <c r="K2" s="107">
        <f>_xlfn.STDEV.P(F2:F4)</f>
        <v>8.8243927194999097E-3</v>
      </c>
    </row>
    <row r="3" spans="1:11" x14ac:dyDescent="0.25">
      <c r="A3" t="s">
        <v>180</v>
      </c>
      <c r="B3" t="s">
        <v>5</v>
      </c>
      <c r="C3" t="s">
        <v>6</v>
      </c>
      <c r="D3">
        <v>0.805391252467762</v>
      </c>
      <c r="E3" s="115">
        <f>('Info 5'!I$3-D3)/'Info 5'!I$3</f>
        <v>0.24801282699694607</v>
      </c>
      <c r="F3" s="155">
        <f t="shared" ref="F3:F66" si="0">E3</f>
        <v>0.24801282699694607</v>
      </c>
    </row>
    <row r="4" spans="1:11" x14ac:dyDescent="0.25">
      <c r="A4" t="s">
        <v>181</v>
      </c>
      <c r="B4" t="s">
        <v>5</v>
      </c>
      <c r="C4" t="s">
        <v>6</v>
      </c>
      <c r="D4">
        <v>0.80748392072638997</v>
      </c>
      <c r="E4" s="115">
        <f>('Info 5'!I$3-D4)/'Info 5'!I$3</f>
        <v>0.24605891989525219</v>
      </c>
      <c r="F4" s="155">
        <f t="shared" si="0"/>
        <v>0.24605891989525219</v>
      </c>
    </row>
    <row r="5" spans="1:11" x14ac:dyDescent="0.25">
      <c r="A5" t="s">
        <v>182</v>
      </c>
      <c r="B5" t="s">
        <v>5</v>
      </c>
      <c r="C5" t="s">
        <v>6</v>
      </c>
      <c r="D5">
        <v>0.53784885108639002</v>
      </c>
      <c r="E5" s="115">
        <f>('Info 5'!I$3-D5)/'Info 5'!I$3</f>
        <v>0.49781496162005506</v>
      </c>
      <c r="F5" s="155">
        <f t="shared" si="0"/>
        <v>0.49781496162005506</v>
      </c>
      <c r="G5">
        <v>250</v>
      </c>
      <c r="H5" t="s">
        <v>1538</v>
      </c>
      <c r="I5">
        <f>AVERAGE(E5:E7)</f>
        <v>0.4909994149176824</v>
      </c>
      <c r="J5">
        <f>I5</f>
        <v>0.4909994149176824</v>
      </c>
      <c r="K5" s="107">
        <f>_xlfn.STDEV.P(F5:F7)</f>
        <v>7.6704718155539732E-3</v>
      </c>
    </row>
    <row r="6" spans="1:11" x14ac:dyDescent="0.25">
      <c r="A6" t="s">
        <v>183</v>
      </c>
      <c r="B6" t="s">
        <v>5</v>
      </c>
      <c r="C6" t="s">
        <v>6</v>
      </c>
      <c r="D6">
        <v>0.54097058015372002</v>
      </c>
      <c r="E6" s="115">
        <f>('Info 5'!I$3-D6)/'Info 5'!I$3</f>
        <v>0.49490022892457314</v>
      </c>
      <c r="F6" s="155">
        <f t="shared" si="0"/>
        <v>0.49490022892457314</v>
      </c>
    </row>
    <row r="7" spans="1:11" x14ac:dyDescent="0.25">
      <c r="A7" t="s">
        <v>184</v>
      </c>
      <c r="B7" t="s">
        <v>5</v>
      </c>
      <c r="C7" t="s">
        <v>6</v>
      </c>
      <c r="D7">
        <v>0.55662582677869898</v>
      </c>
      <c r="E7" s="115">
        <f>('Info 5'!I$3-D7)/'Info 5'!I$3</f>
        <v>0.48028305420841894</v>
      </c>
      <c r="F7" s="155">
        <f t="shared" si="0"/>
        <v>0.48028305420841894</v>
      </c>
    </row>
    <row r="8" spans="1:11" x14ac:dyDescent="0.25">
      <c r="A8" t="s">
        <v>185</v>
      </c>
      <c r="B8" t="s">
        <v>5</v>
      </c>
      <c r="C8" t="s">
        <v>6</v>
      </c>
      <c r="D8" s="2">
        <v>2.34880992630986E-2</v>
      </c>
      <c r="E8" s="115">
        <f>('Info 5'!I$3-D8)/'Info 5'!I$3</f>
        <v>0.97806935534753703</v>
      </c>
      <c r="F8" s="155">
        <f t="shared" si="0"/>
        <v>0.97806935534753703</v>
      </c>
      <c r="G8">
        <v>300</v>
      </c>
      <c r="H8" t="s">
        <v>1538</v>
      </c>
      <c r="I8">
        <f>AVERAGE(E8:E12)</f>
        <v>0.98785535042637063</v>
      </c>
      <c r="J8">
        <f>I8</f>
        <v>0.98785535042637063</v>
      </c>
      <c r="K8" s="107">
        <f>_xlfn.STDEV.P(F8:F12)</f>
        <v>7.8185564684575461E-3</v>
      </c>
    </row>
    <row r="9" spans="1:11" x14ac:dyDescent="0.25">
      <c r="A9" t="s">
        <v>186</v>
      </c>
      <c r="B9" t="s">
        <v>5</v>
      </c>
      <c r="C9" t="s">
        <v>6</v>
      </c>
      <c r="D9" s="2">
        <v>2.0444639503584602E-2</v>
      </c>
      <c r="E9" s="115">
        <f>('Info 5'!I$3-D9)/'Info 5'!I$3</f>
        <v>0.98091100863554193</v>
      </c>
      <c r="F9" s="155">
        <f t="shared" si="0"/>
        <v>0.98091100863554193</v>
      </c>
    </row>
    <row r="10" spans="1:11" x14ac:dyDescent="0.25">
      <c r="A10" t="s">
        <v>187</v>
      </c>
      <c r="B10" t="s">
        <v>5</v>
      </c>
      <c r="C10" t="s">
        <v>6</v>
      </c>
      <c r="D10" s="2">
        <v>1.19988671941568E-2</v>
      </c>
      <c r="E10" s="115">
        <f>('Info 5'!I$3-D10)/'Info 5'!I$3</f>
        <v>0.98879675661620836</v>
      </c>
      <c r="F10" s="155">
        <f t="shared" si="0"/>
        <v>0.98879675661620836</v>
      </c>
    </row>
    <row r="11" spans="1:11" x14ac:dyDescent="0.25">
      <c r="A11" t="s">
        <v>188</v>
      </c>
      <c r="B11" t="s">
        <v>5</v>
      </c>
      <c r="C11" t="s">
        <v>6</v>
      </c>
      <c r="D11" s="2">
        <v>0</v>
      </c>
      <c r="E11" s="115">
        <f>('Info 5'!I$3-D11)/'Info 5'!I$3</f>
        <v>1</v>
      </c>
      <c r="F11" s="155">
        <f t="shared" si="0"/>
        <v>1</v>
      </c>
    </row>
    <row r="12" spans="1:11" x14ac:dyDescent="0.25">
      <c r="A12" t="s">
        <v>189</v>
      </c>
      <c r="B12" t="s">
        <v>5</v>
      </c>
      <c r="C12" t="s">
        <v>6</v>
      </c>
      <c r="D12" s="2">
        <v>9.1040414680006992E-3</v>
      </c>
      <c r="E12" s="115">
        <f>('Info 5'!I$3-D12)/'Info 5'!I$3</f>
        <v>0.99149963153256571</v>
      </c>
      <c r="F12" s="155">
        <f t="shared" si="0"/>
        <v>0.99149963153256571</v>
      </c>
    </row>
    <row r="13" spans="1:11" x14ac:dyDescent="0.25">
      <c r="A13" t="s">
        <v>190</v>
      </c>
      <c r="B13" t="s">
        <v>5</v>
      </c>
      <c r="C13" t="s">
        <v>6</v>
      </c>
      <c r="D13">
        <v>1.0078226667400001E-2</v>
      </c>
      <c r="E13" s="115">
        <f>('Info 5'!I$3-D13)/'Info 5'!I$3</f>
        <v>0.99059004284280394</v>
      </c>
      <c r="F13" s="155">
        <f t="shared" si="0"/>
        <v>0.99059004284280394</v>
      </c>
      <c r="G13">
        <v>400</v>
      </c>
      <c r="H13" t="s">
        <v>1538</v>
      </c>
      <c r="I13">
        <f>AVERAGE(E13:E15)</f>
        <v>0.99037603779267813</v>
      </c>
      <c r="J13">
        <f>I13</f>
        <v>0.99037603779267813</v>
      </c>
      <c r="K13" s="107">
        <f>_xlfn.STDEV.P(F13:F15)</f>
        <v>7.9467403482614656E-3</v>
      </c>
    </row>
    <row r="14" spans="1:11" x14ac:dyDescent="0.25">
      <c r="A14" t="s">
        <v>191</v>
      </c>
      <c r="B14" t="s">
        <v>5</v>
      </c>
      <c r="C14" t="s">
        <v>6</v>
      </c>
      <c r="D14" s="2">
        <v>0</v>
      </c>
      <c r="E14" s="115">
        <f>('Info 5'!I$3-D14)/'Info 5'!I$3</f>
        <v>1</v>
      </c>
      <c r="F14" s="155">
        <f t="shared" si="0"/>
        <v>1</v>
      </c>
    </row>
    <row r="15" spans="1:11" x14ac:dyDescent="0.25">
      <c r="A15" t="s">
        <v>192</v>
      </c>
      <c r="B15" t="s">
        <v>5</v>
      </c>
      <c r="C15" t="s">
        <v>6</v>
      </c>
      <c r="D15" s="2">
        <v>2.08440626513276E-2</v>
      </c>
      <c r="E15" s="115">
        <f>('Info 5'!I$3-D15)/'Info 5'!I$3</f>
        <v>0.98053807053523001</v>
      </c>
      <c r="F15" s="155">
        <f t="shared" si="0"/>
        <v>0.98053807053523001</v>
      </c>
    </row>
    <row r="16" spans="1:11" x14ac:dyDescent="0.25">
      <c r="A16" t="s">
        <v>193</v>
      </c>
      <c r="B16" t="s">
        <v>5</v>
      </c>
      <c r="C16" t="s">
        <v>6</v>
      </c>
      <c r="D16">
        <v>0.51692085172648405</v>
      </c>
      <c r="E16" s="115">
        <f>('Info 5'!I$3-D16)/'Info 5'!I$3</f>
        <v>0.51735526209767335</v>
      </c>
      <c r="F16" s="155">
        <f t="shared" si="0"/>
        <v>0.51735526209767335</v>
      </c>
      <c r="G16">
        <v>250</v>
      </c>
      <c r="I16">
        <f>AVERAGE(E16:E19)</f>
        <v>0.51718237635790421</v>
      </c>
      <c r="J16">
        <f>I16</f>
        <v>0.51718237635790421</v>
      </c>
      <c r="K16" s="107">
        <f>_xlfn.STDEV.P(F16:F19)</f>
        <v>8.6596344318960027E-3</v>
      </c>
    </row>
    <row r="17" spans="1:11" x14ac:dyDescent="0.25">
      <c r="A17" t="s">
        <v>194</v>
      </c>
      <c r="B17" t="s">
        <v>5</v>
      </c>
      <c r="C17" t="s">
        <v>6</v>
      </c>
      <c r="D17">
        <v>0.50959554567871301</v>
      </c>
      <c r="E17" s="115">
        <f>('Info 5'!I$3-D17)/'Info 5'!I$3</f>
        <v>0.52419483996664962</v>
      </c>
      <c r="F17" s="155">
        <f t="shared" si="0"/>
        <v>0.52419483996664962</v>
      </c>
    </row>
    <row r="18" spans="1:11" x14ac:dyDescent="0.25">
      <c r="A18" t="s">
        <v>195</v>
      </c>
      <c r="B18" t="s">
        <v>5</v>
      </c>
      <c r="C18" t="s">
        <v>6</v>
      </c>
      <c r="D18">
        <v>0.50959554567871301</v>
      </c>
      <c r="E18" s="115">
        <f>('Info 5'!I$3-D18)/'Info 5'!I$3</f>
        <v>0.52419483996664962</v>
      </c>
      <c r="F18" s="155">
        <f t="shared" si="0"/>
        <v>0.52419483996664962</v>
      </c>
    </row>
    <row r="19" spans="1:11" x14ac:dyDescent="0.25">
      <c r="A19" t="s">
        <v>196</v>
      </c>
      <c r="B19" t="s">
        <v>5</v>
      </c>
      <c r="C19" t="s">
        <v>6</v>
      </c>
      <c r="D19">
        <v>0.53231211827723701</v>
      </c>
      <c r="E19" s="115">
        <f>('Info 5'!I$3-D19)/'Info 5'!I$3</f>
        <v>0.50298456340064412</v>
      </c>
      <c r="F19" s="155">
        <f t="shared" si="0"/>
        <v>0.50298456340064412</v>
      </c>
    </row>
    <row r="20" spans="1:11" x14ac:dyDescent="0.25">
      <c r="A20" t="s">
        <v>197</v>
      </c>
      <c r="B20" t="s">
        <v>5</v>
      </c>
      <c r="C20" t="s">
        <v>6</v>
      </c>
      <c r="D20" s="2">
        <v>3.43154341459118E-3</v>
      </c>
      <c r="E20" s="115">
        <f>('Info 5'!I$3-D20)/'Info 5'!I$3</f>
        <v>0.99679599620250525</v>
      </c>
      <c r="F20" s="155">
        <f t="shared" si="0"/>
        <v>0.99679599620250525</v>
      </c>
      <c r="G20">
        <v>300</v>
      </c>
      <c r="I20">
        <f>AVERAGE(E20:E22)</f>
        <v>0.99761345675509772</v>
      </c>
      <c r="J20">
        <f>I20</f>
        <v>0.99761345675509772</v>
      </c>
      <c r="K20" s="107">
        <f>_xlfn.STDEV.P(F20:F22)</f>
        <v>1.7152114456764689E-3</v>
      </c>
    </row>
    <row r="21" spans="1:11" x14ac:dyDescent="0.25">
      <c r="A21" t="s">
        <v>198</v>
      </c>
      <c r="B21" t="s">
        <v>5</v>
      </c>
      <c r="C21" t="s">
        <v>6</v>
      </c>
      <c r="D21" s="2">
        <v>0</v>
      </c>
      <c r="E21" s="115">
        <f>('Info 5'!I$3-D21)/'Info 5'!I$3</f>
        <v>1</v>
      </c>
      <c r="F21" s="155">
        <f t="shared" si="0"/>
        <v>1</v>
      </c>
    </row>
    <row r="22" spans="1:11" x14ac:dyDescent="0.25">
      <c r="A22" t="s">
        <v>199</v>
      </c>
      <c r="B22" t="s">
        <v>5</v>
      </c>
      <c r="C22" t="s">
        <v>6</v>
      </c>
      <c r="D22" s="2">
        <v>4.2365437101039597E-3</v>
      </c>
      <c r="E22" s="115">
        <f>('Info 5'!I$3-D22)/'Info 5'!I$3</f>
        <v>0.99604437406278823</v>
      </c>
      <c r="F22" s="155">
        <f t="shared" si="0"/>
        <v>0.99604437406278823</v>
      </c>
    </row>
    <row r="23" spans="1:11" x14ac:dyDescent="0.25">
      <c r="A23" t="s">
        <v>200</v>
      </c>
      <c r="B23" t="s">
        <v>5</v>
      </c>
      <c r="C23" t="s">
        <v>6</v>
      </c>
      <c r="D23" s="2">
        <v>2.11291843577389E-2</v>
      </c>
      <c r="E23" s="115">
        <f>('Info 5'!I$3-D23)/'Info 5'!I$3</f>
        <v>0.98027185474841949</v>
      </c>
      <c r="F23" s="155">
        <f t="shared" si="0"/>
        <v>0.98027185474841949</v>
      </c>
      <c r="G23">
        <v>350</v>
      </c>
      <c r="I23">
        <f>AVERAGE(E23:E25)</f>
        <v>0.99180714299499562</v>
      </c>
      <c r="J23">
        <f>I23</f>
        <v>0.99180714299499562</v>
      </c>
      <c r="K23" s="107">
        <f>_xlfn.STDEV.P(F23:F25)</f>
        <v>8.3936012819425376E-3</v>
      </c>
    </row>
    <row r="24" spans="1:11" x14ac:dyDescent="0.25">
      <c r="A24" t="s">
        <v>201</v>
      </c>
      <c r="B24" t="s">
        <v>5</v>
      </c>
      <c r="C24" t="s">
        <v>6</v>
      </c>
      <c r="D24" s="2">
        <v>5.19488978118099E-3</v>
      </c>
      <c r="E24" s="115">
        <f>('Info 5'!I$3-D24)/'Info 5'!I$3</f>
        <v>0.99514957423656747</v>
      </c>
      <c r="F24" s="155">
        <f t="shared" si="0"/>
        <v>0.99514957423656747</v>
      </c>
    </row>
    <row r="25" spans="1:11" x14ac:dyDescent="0.25">
      <c r="A25" t="s">
        <v>202</v>
      </c>
      <c r="B25" t="s">
        <v>5</v>
      </c>
      <c r="C25" t="s">
        <v>6</v>
      </c>
      <c r="D25" s="2">
        <v>0</v>
      </c>
      <c r="E25" s="115">
        <f>('Info 5'!I$3-D25)/'Info 5'!I$3</f>
        <v>1</v>
      </c>
      <c r="F25" s="155">
        <f t="shared" si="0"/>
        <v>1</v>
      </c>
    </row>
    <row r="26" spans="1:11" x14ac:dyDescent="0.25">
      <c r="A26" t="s">
        <v>203</v>
      </c>
      <c r="B26" t="s">
        <v>5</v>
      </c>
      <c r="C26" t="s">
        <v>6</v>
      </c>
      <c r="D26" s="2">
        <v>5.4114071296246201E-3</v>
      </c>
      <c r="E26" s="115">
        <f>('Info 5'!I$3-D26)/'Info 5'!I$3</f>
        <v>0.99494741377323592</v>
      </c>
      <c r="F26" s="155">
        <f t="shared" si="0"/>
        <v>0.99494741377323592</v>
      </c>
      <c r="G26">
        <v>400</v>
      </c>
      <c r="I26">
        <f>AVERAGE(E26:E28)</f>
        <v>0.9983158045910786</v>
      </c>
      <c r="J26">
        <f>I26</f>
        <v>0.9983158045910786</v>
      </c>
      <c r="K26" s="107">
        <f>_xlfn.STDEV.P(F26:F28)</f>
        <v>2.381811988983087E-3</v>
      </c>
    </row>
    <row r="27" spans="1:11" x14ac:dyDescent="0.25">
      <c r="A27" t="s">
        <v>204</v>
      </c>
      <c r="B27" t="s">
        <v>5</v>
      </c>
      <c r="C27" t="s">
        <v>6</v>
      </c>
      <c r="D27" s="2">
        <v>0</v>
      </c>
      <c r="E27" s="115">
        <f>('Info 5'!I$3-D27)/'Info 5'!I$3</f>
        <v>1</v>
      </c>
      <c r="F27" s="155">
        <f t="shared" si="0"/>
        <v>1</v>
      </c>
    </row>
    <row r="28" spans="1:11" x14ac:dyDescent="0.25">
      <c r="A28" t="s">
        <v>205</v>
      </c>
      <c r="B28" t="s">
        <v>5</v>
      </c>
      <c r="C28" t="s">
        <v>6</v>
      </c>
      <c r="D28" s="2">
        <v>0</v>
      </c>
      <c r="E28" s="115">
        <f>('Info 5'!I$3-D28)/'Info 5'!I$3</f>
        <v>1</v>
      </c>
      <c r="F28" s="155">
        <f t="shared" si="0"/>
        <v>1</v>
      </c>
    </row>
    <row r="29" spans="1:11" x14ac:dyDescent="0.25">
      <c r="A29" t="s">
        <v>206</v>
      </c>
      <c r="B29" t="s">
        <v>5</v>
      </c>
      <c r="C29" t="s">
        <v>6</v>
      </c>
      <c r="D29" s="2">
        <v>0</v>
      </c>
      <c r="E29" s="115">
        <f>('Info 5'!I$3-D29)/'Info 5'!I$3</f>
        <v>1</v>
      </c>
      <c r="F29" s="155">
        <f t="shared" si="0"/>
        <v>1</v>
      </c>
      <c r="G29">
        <v>450</v>
      </c>
      <c r="I29">
        <f>AVERAGE(E29:E31)</f>
        <v>1</v>
      </c>
      <c r="J29">
        <f>I29</f>
        <v>1</v>
      </c>
      <c r="K29" s="107">
        <f>_xlfn.STDEV.P(F29:F31)</f>
        <v>0</v>
      </c>
    </row>
    <row r="30" spans="1:11" x14ac:dyDescent="0.25">
      <c r="A30" t="s">
        <v>207</v>
      </c>
      <c r="B30" t="s">
        <v>5</v>
      </c>
      <c r="C30" t="s">
        <v>6</v>
      </c>
      <c r="D30" s="2">
        <v>0</v>
      </c>
      <c r="E30" s="115">
        <f>('Info 5'!I$3-D30)/'Info 5'!I$3</f>
        <v>1</v>
      </c>
      <c r="F30" s="155">
        <f t="shared" si="0"/>
        <v>1</v>
      </c>
    </row>
    <row r="31" spans="1:11" x14ac:dyDescent="0.25">
      <c r="A31" t="s">
        <v>208</v>
      </c>
      <c r="B31" t="s">
        <v>5</v>
      </c>
      <c r="C31" t="s">
        <v>6</v>
      </c>
      <c r="D31" s="2">
        <v>0</v>
      </c>
      <c r="E31" s="115">
        <f>('Info 5'!I$3-D31)/'Info 5'!I$3</f>
        <v>1</v>
      </c>
      <c r="F31" s="155">
        <f t="shared" si="0"/>
        <v>1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</row>
    <row r="33" spans="1:11" x14ac:dyDescent="0.25">
      <c r="A33" t="s">
        <v>257</v>
      </c>
      <c r="B33" t="s">
        <v>5</v>
      </c>
      <c r="C33" t="s">
        <v>6</v>
      </c>
      <c r="D33">
        <v>0.84501980587879399</v>
      </c>
      <c r="E33" s="115">
        <f>('Info 5'!I$4-D33)/'Info 5'!I$4</f>
        <v>0.12736516778529744</v>
      </c>
      <c r="F33" s="155">
        <f t="shared" si="0"/>
        <v>0.12736516778529744</v>
      </c>
      <c r="G33" s="115">
        <v>150</v>
      </c>
      <c r="H33" s="115" t="s">
        <v>1538</v>
      </c>
      <c r="I33" s="115">
        <f>AVERAGE(E33:E35)</f>
        <v>0.15065084781991178</v>
      </c>
      <c r="J33" s="115">
        <f>I33</f>
        <v>0.15065084781991178</v>
      </c>
      <c r="K33" s="107">
        <f>_xlfn.STDEV.P(F33:F35)</f>
        <v>1.7787345897674667E-2</v>
      </c>
    </row>
    <row r="34" spans="1:11" x14ac:dyDescent="0.25">
      <c r="A34" t="s">
        <v>258</v>
      </c>
      <c r="B34" t="s">
        <v>5</v>
      </c>
      <c r="C34" t="s">
        <v>6</v>
      </c>
      <c r="D34">
        <v>0.81917701907894103</v>
      </c>
      <c r="E34" s="115">
        <f>('Info 5'!I$4-D34)/'Info 5'!I$4</f>
        <v>0.1540524901014855</v>
      </c>
      <c r="F34" s="155">
        <f t="shared" si="0"/>
        <v>0.1540524901014855</v>
      </c>
      <c r="G34" s="115"/>
      <c r="H34" s="115"/>
      <c r="I34" s="115"/>
      <c r="J34" s="115"/>
    </row>
    <row r="35" spans="1:11" x14ac:dyDescent="0.25">
      <c r="A35" t="s">
        <v>259</v>
      </c>
      <c r="B35" t="s">
        <v>5</v>
      </c>
      <c r="C35" t="s">
        <v>6</v>
      </c>
      <c r="D35">
        <v>0.80321621840087498</v>
      </c>
      <c r="E35" s="115">
        <f>('Info 5'!I$4-D35)/'Info 5'!I$4</f>
        <v>0.1705348855729524</v>
      </c>
      <c r="F35" s="155">
        <f t="shared" si="0"/>
        <v>0.1705348855729524</v>
      </c>
      <c r="G35" s="115"/>
      <c r="H35" s="115"/>
      <c r="I35" s="115"/>
      <c r="J35" s="115"/>
    </row>
    <row r="36" spans="1:11" x14ac:dyDescent="0.25">
      <c r="A36" t="s">
        <v>260</v>
      </c>
      <c r="B36" t="s">
        <v>5</v>
      </c>
      <c r="C36" t="s">
        <v>6</v>
      </c>
      <c r="D36">
        <v>0.51895327309119299</v>
      </c>
      <c r="E36" s="115">
        <f>('Info 5'!I$4-D36)/'Info 5'!I$4</f>
        <v>0.46408746961824499</v>
      </c>
      <c r="F36" s="155">
        <f t="shared" si="0"/>
        <v>0.46408746961824499</v>
      </c>
      <c r="G36" s="115">
        <v>250</v>
      </c>
      <c r="H36" s="115" t="s">
        <v>1538</v>
      </c>
      <c r="I36" s="115">
        <f>AVERAGE(E36:E38)</f>
        <v>0.45798744617444642</v>
      </c>
      <c r="J36" s="115">
        <f>I36</f>
        <v>0.45798744617444642</v>
      </c>
      <c r="K36" s="107">
        <f>_xlfn.STDEV.P(F36:F38)</f>
        <v>9.2514085806826764E-3</v>
      </c>
    </row>
    <row r="37" spans="1:11" x14ac:dyDescent="0.25">
      <c r="A37" t="s">
        <v>261</v>
      </c>
      <c r="B37" t="s">
        <v>5</v>
      </c>
      <c r="C37" t="s">
        <v>6</v>
      </c>
      <c r="D37">
        <v>0.51810722859230096</v>
      </c>
      <c r="E37" s="115">
        <f>('Info 5'!I$4-D37)/'Info 5'!I$4</f>
        <v>0.46496116263017273</v>
      </c>
      <c r="F37" s="155">
        <f t="shared" si="0"/>
        <v>0.46496116263017273</v>
      </c>
      <c r="G37" s="115"/>
      <c r="H37" s="115"/>
      <c r="I37" s="115"/>
      <c r="J37" s="115"/>
    </row>
    <row r="38" spans="1:11" x14ac:dyDescent="0.25">
      <c r="A38" t="s">
        <v>262</v>
      </c>
      <c r="B38" t="s">
        <v>5</v>
      </c>
      <c r="C38" t="s">
        <v>6</v>
      </c>
      <c r="D38">
        <v>0.53752027177175299</v>
      </c>
      <c r="E38" s="115">
        <f>('Info 5'!I$4-D38)/'Info 5'!I$4</f>
        <v>0.44491370627492161</v>
      </c>
      <c r="F38" s="155">
        <f t="shared" si="0"/>
        <v>0.44491370627492161</v>
      </c>
      <c r="G38" s="115"/>
      <c r="H38" s="115"/>
      <c r="I38" s="115"/>
      <c r="J38" s="115"/>
    </row>
    <row r="39" spans="1:11" x14ac:dyDescent="0.25">
      <c r="A39" t="s">
        <v>263</v>
      </c>
      <c r="B39" t="s">
        <v>5</v>
      </c>
      <c r="C39" t="s">
        <v>6</v>
      </c>
      <c r="D39" s="2">
        <v>2.6207124530528401E-2</v>
      </c>
      <c r="E39" s="115">
        <f>('Info 5'!I$4-D39)/'Info 5'!I$4</f>
        <v>0.97293643349134973</v>
      </c>
      <c r="F39" s="155">
        <f t="shared" si="0"/>
        <v>0.97293643349134973</v>
      </c>
      <c r="G39" s="115">
        <v>300</v>
      </c>
      <c r="H39" s="115" t="s">
        <v>1538</v>
      </c>
      <c r="I39" s="115">
        <f>AVERAGE(E39:E43)</f>
        <v>0.98855580773761598</v>
      </c>
      <c r="J39" s="115">
        <f>I39</f>
        <v>0.98855580773761598</v>
      </c>
      <c r="K39" s="107">
        <f>_xlfn.STDEV.P(F39:F43)</f>
        <v>1.4050319646160226E-2</v>
      </c>
    </row>
    <row r="40" spans="1:11" x14ac:dyDescent="0.25">
      <c r="A40" t="s">
        <v>264</v>
      </c>
      <c r="B40" t="s">
        <v>5</v>
      </c>
      <c r="C40" t="s">
        <v>6</v>
      </c>
      <c r="D40" s="2">
        <v>2.9203046866457701E-2</v>
      </c>
      <c r="E40" s="115">
        <f>('Info 5'!I$4-D40)/'Info 5'!I$4</f>
        <v>0.96984260519672993</v>
      </c>
      <c r="F40" s="155">
        <f t="shared" si="0"/>
        <v>0.96984260519672993</v>
      </c>
      <c r="G40" s="115"/>
      <c r="H40" s="115"/>
      <c r="I40" s="115"/>
      <c r="J40" s="115"/>
    </row>
    <row r="41" spans="1:11" x14ac:dyDescent="0.25">
      <c r="A41" t="s">
        <v>265</v>
      </c>
      <c r="B41" t="s">
        <v>5</v>
      </c>
      <c r="C41" t="s">
        <v>6</v>
      </c>
      <c r="D41">
        <v>0</v>
      </c>
      <c r="E41" s="115">
        <f>('Info 5'!I$4-D41)/'Info 5'!I$4</f>
        <v>1</v>
      </c>
      <c r="F41" s="155">
        <f t="shared" si="0"/>
        <v>1</v>
      </c>
      <c r="G41" s="115"/>
      <c r="H41" s="115"/>
      <c r="I41" s="115"/>
      <c r="J41" s="115"/>
    </row>
    <row r="42" spans="1:11" x14ac:dyDescent="0.25">
      <c r="A42" t="s">
        <v>266</v>
      </c>
      <c r="B42" t="s">
        <v>5</v>
      </c>
      <c r="C42" t="s">
        <v>6</v>
      </c>
      <c r="D42" s="2">
        <v>0</v>
      </c>
      <c r="E42" s="115">
        <f>('Info 5'!I$4-D42)/'Info 5'!I$4</f>
        <v>1</v>
      </c>
      <c r="F42" s="155">
        <f t="shared" si="0"/>
        <v>1</v>
      </c>
      <c r="G42" s="115"/>
      <c r="H42" s="115"/>
      <c r="I42" s="115"/>
      <c r="J42" s="115"/>
    </row>
    <row r="43" spans="1:11" x14ac:dyDescent="0.25">
      <c r="A43" t="s">
        <v>267</v>
      </c>
      <c r="B43" t="s">
        <v>5</v>
      </c>
      <c r="C43" t="s">
        <v>6</v>
      </c>
      <c r="D43">
        <v>0</v>
      </c>
      <c r="E43" s="115">
        <f>('Info 5'!I$4-D43)/'Info 5'!I$4</f>
        <v>1</v>
      </c>
      <c r="F43" s="155">
        <f t="shared" si="0"/>
        <v>1</v>
      </c>
      <c r="G43" s="115"/>
      <c r="H43" s="115"/>
      <c r="I43" s="115"/>
      <c r="J43" s="115"/>
    </row>
    <row r="44" spans="1:11" x14ac:dyDescent="0.25">
      <c r="A44" t="s">
        <v>268</v>
      </c>
      <c r="B44" t="s">
        <v>5</v>
      </c>
      <c r="C44" t="s">
        <v>6</v>
      </c>
      <c r="D44" s="2">
        <v>0</v>
      </c>
      <c r="E44" s="115">
        <f>('Info 5'!I$4-D44)/'Info 5'!I$4</f>
        <v>1</v>
      </c>
      <c r="F44" s="155">
        <f t="shared" si="0"/>
        <v>1</v>
      </c>
      <c r="G44" s="115">
        <v>400</v>
      </c>
      <c r="H44" s="115" t="s">
        <v>1538</v>
      </c>
      <c r="I44" s="115">
        <f>AVERAGE(E44:E46)</f>
        <v>1</v>
      </c>
      <c r="J44" s="115">
        <f>I44</f>
        <v>1</v>
      </c>
      <c r="K44" s="107">
        <f>_xlfn.STDEV.P(F44:F46)</f>
        <v>0</v>
      </c>
    </row>
    <row r="45" spans="1:11" x14ac:dyDescent="0.25">
      <c r="A45" t="s">
        <v>269</v>
      </c>
      <c r="B45" t="s">
        <v>5</v>
      </c>
      <c r="C45" t="s">
        <v>6</v>
      </c>
      <c r="D45" s="2">
        <v>0</v>
      </c>
      <c r="E45" s="115">
        <f>('Info 5'!I$4-D45)/'Info 5'!I$4</f>
        <v>1</v>
      </c>
      <c r="F45" s="155">
        <f t="shared" si="0"/>
        <v>1</v>
      </c>
      <c r="G45" s="115"/>
      <c r="H45" s="115"/>
      <c r="I45" s="115"/>
      <c r="J45" s="115"/>
    </row>
    <row r="46" spans="1:11" x14ac:dyDescent="0.25">
      <c r="A46" t="s">
        <v>270</v>
      </c>
      <c r="B46" t="s">
        <v>5</v>
      </c>
      <c r="C46" t="s">
        <v>6</v>
      </c>
      <c r="D46" s="2">
        <v>0</v>
      </c>
      <c r="E46" s="115">
        <f>('Info 5'!I$4-D46)/'Info 5'!I$4</f>
        <v>1</v>
      </c>
      <c r="F46" s="155">
        <f t="shared" si="0"/>
        <v>1</v>
      </c>
      <c r="G46" s="115"/>
      <c r="H46" s="115"/>
      <c r="I46" s="115"/>
      <c r="J46" s="115"/>
    </row>
    <row r="47" spans="1:11" x14ac:dyDescent="0.25">
      <c r="A47" t="s">
        <v>271</v>
      </c>
      <c r="B47" t="s">
        <v>5</v>
      </c>
      <c r="C47" t="s">
        <v>6</v>
      </c>
      <c r="D47">
        <v>0.428746995855808</v>
      </c>
      <c r="E47" s="115">
        <f>('Info 5'!I$4-D47)/'Info 5'!I$4</f>
        <v>0.55724166441034195</v>
      </c>
      <c r="F47" s="155">
        <f t="shared" si="0"/>
        <v>0.55724166441034195</v>
      </c>
      <c r="G47" s="115">
        <v>250</v>
      </c>
      <c r="H47" s="115"/>
      <c r="I47" s="115">
        <f>AVERAGE(E47:E50)</f>
        <v>0.55730359308132293</v>
      </c>
      <c r="J47" s="115">
        <f>I47</f>
        <v>0.55730359308132293</v>
      </c>
      <c r="K47" s="107">
        <f>_xlfn.STDEV.P(F47:F50)</f>
        <v>2.9899941856786488E-3</v>
      </c>
    </row>
    <row r="48" spans="1:11" x14ac:dyDescent="0.25">
      <c r="A48" t="s">
        <v>272</v>
      </c>
      <c r="B48" t="s">
        <v>5</v>
      </c>
      <c r="C48" t="s">
        <v>6</v>
      </c>
      <c r="D48">
        <v>0.42630314328287799</v>
      </c>
      <c r="E48" s="115">
        <f>('Info 5'!I$4-D48)/'Info 5'!I$4</f>
        <v>0.55976538144643961</v>
      </c>
      <c r="F48" s="155">
        <f t="shared" si="0"/>
        <v>0.55976538144643961</v>
      </c>
      <c r="G48" s="115"/>
      <c r="H48" s="115"/>
      <c r="I48" s="115"/>
      <c r="J48" s="115"/>
    </row>
    <row r="49" spans="1:11" x14ac:dyDescent="0.25">
      <c r="A49" t="s">
        <v>273</v>
      </c>
      <c r="B49" t="s">
        <v>5</v>
      </c>
      <c r="C49" t="s">
        <v>6</v>
      </c>
      <c r="D49">
        <v>0.42630314328287799</v>
      </c>
      <c r="E49" s="115">
        <f>('Info 5'!I$4-D49)/'Info 5'!I$4</f>
        <v>0.55976538144643961</v>
      </c>
      <c r="F49" s="155">
        <f t="shared" si="0"/>
        <v>0.55976538144643961</v>
      </c>
      <c r="G49" s="115"/>
      <c r="H49" s="115"/>
      <c r="I49" s="115"/>
      <c r="J49" s="115"/>
    </row>
    <row r="50" spans="1:11" x14ac:dyDescent="0.25">
      <c r="A50" t="s">
        <v>274</v>
      </c>
      <c r="B50" t="s">
        <v>5</v>
      </c>
      <c r="C50" t="s">
        <v>6</v>
      </c>
      <c r="D50">
        <v>0.43339482539002</v>
      </c>
      <c r="E50" s="115">
        <f>('Info 5'!I$4-D50)/'Info 5'!I$4</f>
        <v>0.55244194502207067</v>
      </c>
      <c r="F50" s="155">
        <f t="shared" si="0"/>
        <v>0.55244194502207067</v>
      </c>
      <c r="G50" s="115"/>
      <c r="H50" s="115"/>
      <c r="I50" s="115"/>
      <c r="J50" s="115"/>
    </row>
    <row r="51" spans="1:11" x14ac:dyDescent="0.25">
      <c r="A51" t="s">
        <v>275</v>
      </c>
      <c r="B51" t="s">
        <v>5</v>
      </c>
      <c r="C51" t="s">
        <v>6</v>
      </c>
      <c r="D51" s="2">
        <v>3.1765905692637098E-2</v>
      </c>
      <c r="E51" s="115">
        <f>('Info 5'!I$4-D51)/'Info 5'!I$4</f>
        <v>0.96719599281413948</v>
      </c>
      <c r="F51" s="155">
        <f t="shared" si="0"/>
        <v>0.96719599281413948</v>
      </c>
      <c r="G51" s="115">
        <v>300</v>
      </c>
      <c r="H51" s="115"/>
      <c r="I51" s="115">
        <f>AVERAGE(E51:E53)</f>
        <v>0.97142665254394966</v>
      </c>
      <c r="J51" s="115">
        <f>I51</f>
        <v>0.97142665254394966</v>
      </c>
      <c r="K51" s="107">
        <f>_xlfn.STDEV.P(F51:F53)</f>
        <v>1.1571778064165083E-2</v>
      </c>
    </row>
    <row r="52" spans="1:11" x14ac:dyDescent="0.25">
      <c r="A52" t="s">
        <v>276</v>
      </c>
      <c r="B52" t="s">
        <v>5</v>
      </c>
      <c r="C52" t="s">
        <v>6</v>
      </c>
      <c r="D52">
        <v>3.8878186556979999E-2</v>
      </c>
      <c r="E52" s="115">
        <f>('Info 5'!I$4-D52)/'Info 5'!I$4</f>
        <v>0.95985128447056967</v>
      </c>
      <c r="F52" s="155">
        <f t="shared" si="0"/>
        <v>0.95985128447056967</v>
      </c>
      <c r="G52" s="115"/>
      <c r="H52" s="115"/>
      <c r="I52" s="115"/>
      <c r="J52" s="115"/>
    </row>
    <row r="53" spans="1:11" x14ac:dyDescent="0.25">
      <c r="A53" t="s">
        <v>277</v>
      </c>
      <c r="B53" t="s">
        <v>5</v>
      </c>
      <c r="C53" t="s">
        <v>6</v>
      </c>
      <c r="D53" s="2">
        <v>1.23632905499218E-2</v>
      </c>
      <c r="E53" s="115">
        <f>('Info 5'!I$4-D53)/'Info 5'!I$4</f>
        <v>0.98723268034713962</v>
      </c>
      <c r="F53" s="155">
        <f t="shared" si="0"/>
        <v>0.98723268034713962</v>
      </c>
      <c r="G53" s="115"/>
      <c r="H53" s="115"/>
      <c r="I53" s="115"/>
      <c r="J53" s="115"/>
    </row>
    <row r="54" spans="1:11" x14ac:dyDescent="0.25">
      <c r="A54" t="s">
        <v>278</v>
      </c>
      <c r="B54" t="s">
        <v>5</v>
      </c>
      <c r="C54" t="s">
        <v>6</v>
      </c>
      <c r="D54">
        <v>0</v>
      </c>
      <c r="E54" s="115">
        <f>('Info 5'!I$4-D54)/'Info 5'!I$4</f>
        <v>1</v>
      </c>
      <c r="F54" s="155">
        <f t="shared" si="0"/>
        <v>1</v>
      </c>
      <c r="G54" s="115">
        <v>350</v>
      </c>
      <c r="H54" s="115"/>
      <c r="I54" s="115">
        <f>AVERAGE(E54:E56)</f>
        <v>0.99718234712553366</v>
      </c>
      <c r="J54" s="115">
        <f>I54</f>
        <v>0.99718234712553366</v>
      </c>
      <c r="K54" s="107">
        <f>_xlfn.STDEV.P(F54:F56)</f>
        <v>3.9847629091298818E-3</v>
      </c>
    </row>
    <row r="55" spans="1:11" x14ac:dyDescent="0.25">
      <c r="A55" t="s">
        <v>279</v>
      </c>
      <c r="B55" t="s">
        <v>5</v>
      </c>
      <c r="C55" t="s">
        <v>6</v>
      </c>
      <c r="D55" s="2">
        <v>0</v>
      </c>
      <c r="E55" s="115">
        <f>('Info 5'!I$4-D55)/'Info 5'!I$4</f>
        <v>1</v>
      </c>
      <c r="F55" s="155">
        <f t="shared" si="0"/>
        <v>1</v>
      </c>
      <c r="G55" s="115"/>
      <c r="H55" s="115"/>
      <c r="I55" s="115"/>
      <c r="J55" s="115"/>
    </row>
    <row r="56" spans="1:11" x14ac:dyDescent="0.25">
      <c r="A56" t="s">
        <v>280</v>
      </c>
      <c r="B56" t="s">
        <v>5</v>
      </c>
      <c r="C56" t="s">
        <v>6</v>
      </c>
      <c r="D56" s="2">
        <v>8.1854599327851902E-3</v>
      </c>
      <c r="E56" s="115">
        <f>('Info 5'!I$4-D56)/'Info 5'!I$4</f>
        <v>0.99154704137660088</v>
      </c>
      <c r="F56" s="155">
        <f t="shared" si="0"/>
        <v>0.99154704137660088</v>
      </c>
      <c r="G56" s="115"/>
      <c r="H56" s="115"/>
      <c r="I56" s="115"/>
      <c r="J56" s="115"/>
    </row>
    <row r="57" spans="1:11" x14ac:dyDescent="0.25">
      <c r="A57" t="s">
        <v>281</v>
      </c>
      <c r="B57" t="s">
        <v>5</v>
      </c>
      <c r="C57" t="s">
        <v>6</v>
      </c>
      <c r="D57" s="2">
        <v>0</v>
      </c>
      <c r="E57" s="115">
        <f>('Info 5'!I$4-D57)/'Info 5'!I$4</f>
        <v>1</v>
      </c>
      <c r="F57" s="155">
        <f t="shared" si="0"/>
        <v>1</v>
      </c>
      <c r="G57" s="115">
        <v>400</v>
      </c>
      <c r="H57" s="115"/>
      <c r="I57" s="115">
        <f>AVERAGE(E57:E59)</f>
        <v>1</v>
      </c>
      <c r="J57" s="115">
        <f>I57</f>
        <v>1</v>
      </c>
      <c r="K57" s="107">
        <f>_xlfn.STDEV.P(F57:F59)</f>
        <v>0</v>
      </c>
    </row>
    <row r="58" spans="1:11" x14ac:dyDescent="0.25">
      <c r="A58" t="s">
        <v>282</v>
      </c>
      <c r="B58" t="s">
        <v>5</v>
      </c>
      <c r="C58" t="s">
        <v>6</v>
      </c>
      <c r="D58" s="2">
        <v>0</v>
      </c>
      <c r="E58" s="115">
        <f>('Info 5'!I$4-D58)/'Info 5'!I$4</f>
        <v>1</v>
      </c>
      <c r="F58" s="155">
        <f t="shared" si="0"/>
        <v>1</v>
      </c>
      <c r="G58" s="115"/>
      <c r="H58" s="115"/>
      <c r="I58" s="115"/>
      <c r="J58" s="115"/>
    </row>
    <row r="59" spans="1:11" x14ac:dyDescent="0.25">
      <c r="A59" t="s">
        <v>283</v>
      </c>
      <c r="B59" t="s">
        <v>5</v>
      </c>
      <c r="C59" t="s">
        <v>6</v>
      </c>
      <c r="D59" s="2">
        <v>0</v>
      </c>
      <c r="E59" s="115">
        <f>('Info 5'!I$4-D59)/'Info 5'!I$4</f>
        <v>1</v>
      </c>
      <c r="F59" s="155">
        <f t="shared" si="0"/>
        <v>1</v>
      </c>
      <c r="G59" s="115"/>
      <c r="H59" s="115"/>
      <c r="I59" s="115"/>
      <c r="J59" s="115"/>
    </row>
    <row r="60" spans="1:11" x14ac:dyDescent="0.25">
      <c r="A60" t="s">
        <v>284</v>
      </c>
      <c r="B60" t="s">
        <v>5</v>
      </c>
      <c r="C60" t="s">
        <v>6</v>
      </c>
      <c r="D60" s="2">
        <v>0</v>
      </c>
      <c r="E60" s="115">
        <f>('Info 5'!I$4-D60)/'Info 5'!I$4</f>
        <v>1</v>
      </c>
      <c r="F60" s="155">
        <f t="shared" si="0"/>
        <v>1</v>
      </c>
      <c r="G60" s="115">
        <v>450</v>
      </c>
      <c r="H60" s="115"/>
      <c r="I60" s="115">
        <f>AVERAGE(E60:E62)</f>
        <v>1</v>
      </c>
      <c r="J60" s="115">
        <f>I60</f>
        <v>1</v>
      </c>
      <c r="K60" s="107">
        <f>_xlfn.STDEV.P(F60:F62)</f>
        <v>0</v>
      </c>
    </row>
    <row r="61" spans="1:11" x14ac:dyDescent="0.25">
      <c r="A61" t="s">
        <v>285</v>
      </c>
      <c r="B61" t="s">
        <v>5</v>
      </c>
      <c r="C61" t="s">
        <v>6</v>
      </c>
      <c r="D61" s="2">
        <v>0</v>
      </c>
      <c r="E61" s="115">
        <f>('Info 5'!I$4-D61)/'Info 5'!I$4</f>
        <v>1</v>
      </c>
      <c r="F61" s="155">
        <f t="shared" si="0"/>
        <v>1</v>
      </c>
      <c r="G61" s="115"/>
      <c r="H61" s="115"/>
      <c r="I61" s="115"/>
      <c r="J61" s="115"/>
    </row>
    <row r="62" spans="1:11" x14ac:dyDescent="0.25">
      <c r="A62" t="s">
        <v>286</v>
      </c>
      <c r="B62" t="s">
        <v>5</v>
      </c>
      <c r="C62" t="s">
        <v>6</v>
      </c>
      <c r="D62">
        <v>0</v>
      </c>
      <c r="E62" s="115">
        <f>('Info 5'!I$4-D62)/'Info 5'!I$4</f>
        <v>1</v>
      </c>
      <c r="F62" s="155">
        <f t="shared" si="0"/>
        <v>1</v>
      </c>
      <c r="G62" s="115"/>
      <c r="H62" s="115"/>
      <c r="I62" s="115"/>
      <c r="J62" s="115"/>
    </row>
    <row r="63" spans="1:11" x14ac:dyDescent="0.25">
      <c r="A63" t="s">
        <v>0</v>
      </c>
      <c r="B63" t="s">
        <v>1</v>
      </c>
      <c r="C63" t="s">
        <v>2</v>
      </c>
      <c r="D63" t="s">
        <v>3</v>
      </c>
    </row>
    <row r="64" spans="1:11" x14ac:dyDescent="0.25">
      <c r="A64" t="s">
        <v>335</v>
      </c>
      <c r="B64" t="s">
        <v>5</v>
      </c>
      <c r="C64" t="s">
        <v>6</v>
      </c>
      <c r="D64">
        <v>0.98</v>
      </c>
      <c r="E64" s="115">
        <f>('Info 5'!I$5-D64)/'Info 5'!I$5</f>
        <v>-2.4770642201829654E-3</v>
      </c>
      <c r="F64" s="155">
        <f t="shared" si="0"/>
        <v>-2.4770642201829654E-3</v>
      </c>
      <c r="G64" s="115">
        <v>150</v>
      </c>
      <c r="H64" s="115" t="s">
        <v>1538</v>
      </c>
      <c r="I64" s="115">
        <f>AVERAGE(E64:E66)</f>
        <v>-2.4770642201829654E-3</v>
      </c>
      <c r="J64" s="115">
        <f>I64</f>
        <v>-2.4770642201829654E-3</v>
      </c>
      <c r="K64" s="107">
        <f>_xlfn.STDEV.P(F64:F66)</f>
        <v>0</v>
      </c>
    </row>
    <row r="65" spans="1:11" x14ac:dyDescent="0.25">
      <c r="A65" t="s">
        <v>336</v>
      </c>
      <c r="B65" t="s">
        <v>5</v>
      </c>
      <c r="C65" t="s">
        <v>6</v>
      </c>
      <c r="D65">
        <v>0.98</v>
      </c>
      <c r="E65" s="115">
        <f>('Info 5'!I$5-D65)/'Info 5'!I$5</f>
        <v>-2.4770642201829654E-3</v>
      </c>
      <c r="F65" s="155">
        <f t="shared" si="0"/>
        <v>-2.4770642201829654E-3</v>
      </c>
      <c r="G65" s="115"/>
      <c r="H65" s="115"/>
      <c r="I65" s="115"/>
      <c r="J65" s="115"/>
    </row>
    <row r="66" spans="1:11" x14ac:dyDescent="0.25">
      <c r="A66" t="s">
        <v>337</v>
      </c>
      <c r="B66" t="s">
        <v>5</v>
      </c>
      <c r="C66" t="s">
        <v>6</v>
      </c>
      <c r="D66">
        <v>0.98</v>
      </c>
      <c r="E66" s="115">
        <f>('Info 5'!I$5-D66)/'Info 5'!I$5</f>
        <v>-2.4770642201829654E-3</v>
      </c>
      <c r="F66" s="155">
        <f t="shared" si="0"/>
        <v>-2.4770642201829654E-3</v>
      </c>
      <c r="G66" s="115"/>
      <c r="H66" s="115"/>
      <c r="I66" s="115"/>
      <c r="J66" s="115"/>
    </row>
    <row r="67" spans="1:11" x14ac:dyDescent="0.25">
      <c r="A67" t="s">
        <v>338</v>
      </c>
      <c r="B67" t="s">
        <v>5</v>
      </c>
      <c r="C67" t="s">
        <v>6</v>
      </c>
      <c r="D67">
        <v>0.79111844826315403</v>
      </c>
      <c r="E67" s="115">
        <f>('Info 5'!I$5-D67)/'Info 5'!I$5</f>
        <v>0.19073663319870066</v>
      </c>
      <c r="F67" s="155">
        <f t="shared" ref="F67:F130" si="1">E67</f>
        <v>0.19073663319870066</v>
      </c>
      <c r="G67" s="115">
        <v>250</v>
      </c>
      <c r="H67" s="115" t="s">
        <v>1538</v>
      </c>
      <c r="I67" s="115">
        <f>AVERAGE(E67:E69)</f>
        <v>0.17804848493952721</v>
      </c>
      <c r="J67" s="115">
        <f>I67</f>
        <v>0.17804848493952721</v>
      </c>
      <c r="K67" s="107">
        <f>_xlfn.STDEV.P(F67:F69)</f>
        <v>9.0641552244555886E-3</v>
      </c>
    </row>
    <row r="68" spans="1:11" x14ac:dyDescent="0.25">
      <c r="A68" t="s">
        <v>339</v>
      </c>
      <c r="B68" t="s">
        <v>5</v>
      </c>
      <c r="C68" t="s">
        <v>6</v>
      </c>
      <c r="D68">
        <v>0.81126855502866901</v>
      </c>
      <c r="E68" s="115">
        <f>('Info 5'!I$5-D68)/'Info 5'!I$5</f>
        <v>0.17012436802113257</v>
      </c>
      <c r="F68" s="155">
        <f t="shared" si="1"/>
        <v>0.17012436802113257</v>
      </c>
      <c r="G68" s="115"/>
      <c r="H68" s="115"/>
      <c r="I68" s="115"/>
      <c r="J68" s="115"/>
    </row>
    <row r="69" spans="1:11" x14ac:dyDescent="0.25">
      <c r="A69" t="s">
        <v>340</v>
      </c>
      <c r="B69" t="s">
        <v>5</v>
      </c>
      <c r="C69" t="s">
        <v>6</v>
      </c>
      <c r="D69">
        <v>0.80817932338777099</v>
      </c>
      <c r="E69" s="115">
        <f>('Info 5'!I$5-D69)/'Info 5'!I$5</f>
        <v>0.17328445359874844</v>
      </c>
      <c r="F69" s="155">
        <f t="shared" si="1"/>
        <v>0.17328445359874844</v>
      </c>
      <c r="G69" s="115"/>
      <c r="H69" s="115"/>
      <c r="I69" s="115"/>
      <c r="J69" s="115"/>
    </row>
    <row r="70" spans="1:11" x14ac:dyDescent="0.25">
      <c r="A70" t="s">
        <v>341</v>
      </c>
      <c r="B70" t="s">
        <v>5</v>
      </c>
      <c r="C70" t="s">
        <v>6</v>
      </c>
      <c r="D70">
        <v>0.28687991593531498</v>
      </c>
      <c r="E70" s="115">
        <f>('Info 5'!I$5-D70)/'Info 5'!I$5</f>
        <v>0.70654026947901283</v>
      </c>
      <c r="F70" s="155">
        <f t="shared" si="1"/>
        <v>0.70654026947901283</v>
      </c>
      <c r="G70" s="115">
        <v>300</v>
      </c>
      <c r="H70" s="115" t="s">
        <v>1538</v>
      </c>
      <c r="I70" s="115">
        <f>AVERAGE(E70:E74)</f>
        <v>0.8154829905041856</v>
      </c>
      <c r="J70" s="115">
        <f>I70</f>
        <v>0.8154829905041856</v>
      </c>
      <c r="K70" s="107">
        <f>_xlfn.STDEV.P(F70:F74)</f>
        <v>9.2429605711833146E-2</v>
      </c>
    </row>
    <row r="71" spans="1:11" x14ac:dyDescent="0.25">
      <c r="A71" t="s">
        <v>342</v>
      </c>
      <c r="B71" t="s">
        <v>5</v>
      </c>
      <c r="C71" t="s">
        <v>6</v>
      </c>
      <c r="D71">
        <v>0.29410557880847998</v>
      </c>
      <c r="E71" s="115">
        <f>('Info 5'!I$5-D71)/'Info 5'!I$5</f>
        <v>0.69914888039316059</v>
      </c>
      <c r="F71" s="155">
        <f t="shared" si="1"/>
        <v>0.69914888039316059</v>
      </c>
      <c r="G71" s="115"/>
      <c r="H71" s="115"/>
      <c r="I71" s="115"/>
      <c r="J71" s="115"/>
    </row>
    <row r="72" spans="1:11" x14ac:dyDescent="0.25">
      <c r="A72" t="s">
        <v>343</v>
      </c>
      <c r="B72" t="s">
        <v>5</v>
      </c>
      <c r="C72" t="s">
        <v>6</v>
      </c>
      <c r="D72">
        <v>0.12139215706800099</v>
      </c>
      <c r="E72" s="115">
        <f>('Info 5'!I$5-D72)/'Info 5'!I$5</f>
        <v>0.87582361914603579</v>
      </c>
      <c r="F72" s="155">
        <f t="shared" si="1"/>
        <v>0.87582361914603579</v>
      </c>
      <c r="G72" s="115"/>
      <c r="H72" s="115"/>
      <c r="I72" s="115"/>
      <c r="J72" s="115"/>
    </row>
    <row r="73" spans="1:11" x14ac:dyDescent="0.25">
      <c r="A73" t="s">
        <v>344</v>
      </c>
      <c r="B73" t="s">
        <v>5</v>
      </c>
      <c r="C73" t="s">
        <v>6</v>
      </c>
      <c r="D73">
        <v>0.105587524556167</v>
      </c>
      <c r="E73" s="115">
        <f>('Info 5'!I$5-D73)/'Info 5'!I$5</f>
        <v>0.89199074322924199</v>
      </c>
      <c r="F73" s="155">
        <f t="shared" si="1"/>
        <v>0.89199074322924199</v>
      </c>
      <c r="G73" s="115"/>
      <c r="H73" s="115"/>
      <c r="I73" s="115"/>
      <c r="J73" s="115"/>
    </row>
    <row r="74" spans="1:11" x14ac:dyDescent="0.25">
      <c r="A74" t="s">
        <v>345</v>
      </c>
      <c r="B74" t="s">
        <v>5</v>
      </c>
      <c r="C74" t="s">
        <v>6</v>
      </c>
      <c r="D74">
        <v>9.3934107714717996E-2</v>
      </c>
      <c r="E74" s="115">
        <f>('Info 5'!I$5-D74)/'Info 5'!I$5</f>
        <v>0.90391144027347659</v>
      </c>
      <c r="F74" s="155">
        <f t="shared" si="1"/>
        <v>0.90391144027347659</v>
      </c>
      <c r="G74" s="115"/>
      <c r="H74" s="115"/>
      <c r="I74" s="115"/>
      <c r="J74" s="115"/>
    </row>
    <row r="75" spans="1:11" x14ac:dyDescent="0.25">
      <c r="A75" t="s">
        <v>346</v>
      </c>
      <c r="B75" t="s">
        <v>5</v>
      </c>
      <c r="C75" t="s">
        <v>6</v>
      </c>
      <c r="D75">
        <v>0.103244401158383</v>
      </c>
      <c r="E75" s="115">
        <f>('Info 5'!I$5-D75)/'Info 5'!I$5</f>
        <v>0.89438760798936057</v>
      </c>
      <c r="F75" s="155">
        <f t="shared" si="1"/>
        <v>0.89438760798936057</v>
      </c>
      <c r="G75" s="115">
        <v>400</v>
      </c>
      <c r="H75" s="115" t="s">
        <v>1538</v>
      </c>
      <c r="I75" s="115">
        <f>AVERAGE(E75:E77)</f>
        <v>0.93813490393135501</v>
      </c>
      <c r="J75" s="115">
        <f>I75</f>
        <v>0.93813490393135501</v>
      </c>
      <c r="K75" s="107">
        <f>_xlfn.STDEV.P(F75:F77)</f>
        <v>3.1937691324337346E-2</v>
      </c>
    </row>
    <row r="76" spans="1:11" x14ac:dyDescent="0.25">
      <c r="A76" t="s">
        <v>347</v>
      </c>
      <c r="B76" t="s">
        <v>5</v>
      </c>
      <c r="C76" t="s">
        <v>6</v>
      </c>
      <c r="D76" s="2">
        <v>4.8605706312992901E-2</v>
      </c>
      <c r="E76" s="115">
        <f>('Info 5'!I$5-D76)/'Info 5'!I$5</f>
        <v>0.95027948390918626</v>
      </c>
      <c r="F76" s="155">
        <f t="shared" si="1"/>
        <v>0.95027948390918626</v>
      </c>
      <c r="G76" s="115"/>
      <c r="H76" s="115"/>
      <c r="I76" s="115"/>
      <c r="J76" s="115"/>
    </row>
    <row r="77" spans="1:11" x14ac:dyDescent="0.25">
      <c r="A77" t="s">
        <v>348</v>
      </c>
      <c r="B77" t="s">
        <v>5</v>
      </c>
      <c r="C77" t="s">
        <v>6</v>
      </c>
      <c r="D77" s="2">
        <v>2.95838514025876E-2</v>
      </c>
      <c r="E77" s="115">
        <f>('Info 5'!I$5-D77)/'Info 5'!I$5</f>
        <v>0.96973761989551821</v>
      </c>
      <c r="F77" s="155">
        <f t="shared" si="1"/>
        <v>0.96973761989551821</v>
      </c>
      <c r="G77" s="115"/>
      <c r="H77" s="115"/>
      <c r="I77" s="115"/>
      <c r="J77" s="115"/>
    </row>
    <row r="78" spans="1:11" x14ac:dyDescent="0.25">
      <c r="A78" t="s">
        <v>349</v>
      </c>
      <c r="B78" t="s">
        <v>5</v>
      </c>
      <c r="C78" t="s">
        <v>6</v>
      </c>
      <c r="D78">
        <v>0.71808511798277697</v>
      </c>
      <c r="E78" s="115">
        <f>('Info 5'!I$5-D78)/'Info 5'!I$5</f>
        <v>0.26544503986165513</v>
      </c>
      <c r="F78" s="155">
        <f t="shared" si="1"/>
        <v>0.26544503986165513</v>
      </c>
      <c r="G78" s="115">
        <v>250</v>
      </c>
      <c r="H78" s="115"/>
      <c r="I78" s="115">
        <f>AVERAGE(E78:E81)</f>
        <v>0.30453863787194396</v>
      </c>
      <c r="J78" s="115">
        <f>I78</f>
        <v>0.30453863787194396</v>
      </c>
      <c r="K78" s="107">
        <f>_xlfn.STDEV.P(F78:F81)</f>
        <v>2.257749777329069E-2</v>
      </c>
    </row>
    <row r="79" spans="1:11" x14ac:dyDescent="0.25">
      <c r="A79" t="s">
        <v>350</v>
      </c>
      <c r="B79" t="s">
        <v>5</v>
      </c>
      <c r="C79" t="s">
        <v>6</v>
      </c>
      <c r="D79">
        <v>0.66757125033892295</v>
      </c>
      <c r="E79" s="115">
        <f>('Info 5'!I$5-D79)/'Info 5'!I$5</f>
        <v>0.31711748245146909</v>
      </c>
      <c r="F79" s="155">
        <f t="shared" si="1"/>
        <v>0.31711748245146909</v>
      </c>
      <c r="G79" s="115"/>
      <c r="H79" s="115"/>
      <c r="I79" s="115"/>
      <c r="J79" s="115"/>
    </row>
    <row r="80" spans="1:11" x14ac:dyDescent="0.25">
      <c r="A80" t="s">
        <v>351</v>
      </c>
      <c r="B80" t="s">
        <v>5</v>
      </c>
      <c r="C80" t="s">
        <v>6</v>
      </c>
      <c r="D80">
        <v>0.66757125033892295</v>
      </c>
      <c r="E80" s="115">
        <f>('Info 5'!I$5-D80)/'Info 5'!I$5</f>
        <v>0.31711748245146909</v>
      </c>
      <c r="F80" s="155">
        <f t="shared" si="1"/>
        <v>0.31711748245146909</v>
      </c>
      <c r="G80" s="115"/>
      <c r="H80" s="115"/>
      <c r="I80" s="115"/>
      <c r="J80" s="115"/>
    </row>
    <row r="81" spans="1:11" x14ac:dyDescent="0.25">
      <c r="A81" t="s">
        <v>352</v>
      </c>
      <c r="B81" t="s">
        <v>5</v>
      </c>
      <c r="C81" t="s">
        <v>6</v>
      </c>
      <c r="D81">
        <v>0.66624461351724795</v>
      </c>
      <c r="E81" s="115">
        <f>('Info 5'!I$5-D81)/'Info 5'!I$5</f>
        <v>0.31847454672318248</v>
      </c>
      <c r="F81" s="155">
        <f t="shared" si="1"/>
        <v>0.31847454672318248</v>
      </c>
      <c r="G81" s="115"/>
      <c r="H81" s="115"/>
      <c r="I81" s="115"/>
      <c r="J81" s="115"/>
    </row>
    <row r="82" spans="1:11" x14ac:dyDescent="0.25">
      <c r="A82" t="s">
        <v>353</v>
      </c>
      <c r="B82" t="s">
        <v>5</v>
      </c>
      <c r="C82" t="s">
        <v>6</v>
      </c>
      <c r="D82">
        <v>0.176488600476404</v>
      </c>
      <c r="E82" s="115">
        <f>('Info 5'!I$5-D82)/'Info 5'!I$5</f>
        <v>0.81946349584294464</v>
      </c>
      <c r="F82" s="155">
        <f t="shared" si="1"/>
        <v>0.81946349584294464</v>
      </c>
      <c r="G82" s="115">
        <v>300</v>
      </c>
      <c r="H82" s="115"/>
      <c r="I82" s="115">
        <f>AVERAGE(E82:E84)</f>
        <v>0.81891596388335552</v>
      </c>
      <c r="J82" s="115">
        <f>I82</f>
        <v>0.81891596388335552</v>
      </c>
      <c r="K82" s="107">
        <f>_xlfn.STDEV.P(F82:F84)</f>
        <v>3.2096858101791526E-2</v>
      </c>
    </row>
    <row r="83" spans="1:11" x14ac:dyDescent="0.25">
      <c r="A83" t="s">
        <v>354</v>
      </c>
      <c r="B83" t="s">
        <v>5</v>
      </c>
      <c r="C83" t="s">
        <v>6</v>
      </c>
      <c r="D83">
        <v>0.21571774968882099</v>
      </c>
      <c r="E83" s="115">
        <f>('Info 5'!I$5-D83)/'Info 5'!I$5</f>
        <v>0.77933459550180251</v>
      </c>
      <c r="F83" s="155">
        <f t="shared" si="1"/>
        <v>0.77933459550180251</v>
      </c>
      <c r="G83" s="115"/>
      <c r="H83" s="115"/>
      <c r="I83" s="115"/>
      <c r="J83" s="115"/>
    </row>
    <row r="84" spans="1:11" x14ac:dyDescent="0.25">
      <c r="A84" t="s">
        <v>355</v>
      </c>
      <c r="B84" t="s">
        <v>5</v>
      </c>
      <c r="C84" t="s">
        <v>6</v>
      </c>
      <c r="D84">
        <v>0.13886521763874601</v>
      </c>
      <c r="E84" s="115">
        <f>('Info 5'!I$5-D84)/'Info 5'!I$5</f>
        <v>0.85794980030531953</v>
      </c>
      <c r="F84" s="155">
        <f t="shared" si="1"/>
        <v>0.85794980030531953</v>
      </c>
      <c r="G84" s="115"/>
      <c r="H84" s="115"/>
      <c r="I84" s="115"/>
      <c r="J84" s="115"/>
    </row>
    <row r="85" spans="1:11" x14ac:dyDescent="0.25">
      <c r="A85" t="s">
        <v>356</v>
      </c>
      <c r="B85" t="s">
        <v>5</v>
      </c>
      <c r="C85" t="s">
        <v>6</v>
      </c>
      <c r="D85" s="2">
        <v>5.2747447287354199E-2</v>
      </c>
      <c r="E85" s="115">
        <f>('Info 5'!I$5-D85)/'Info 5'!I$5</f>
        <v>0.94604274887577988</v>
      </c>
      <c r="F85" s="155">
        <f t="shared" si="1"/>
        <v>0.94604274887577988</v>
      </c>
      <c r="G85" s="115">
        <v>350</v>
      </c>
      <c r="H85" s="115"/>
      <c r="I85" s="115">
        <f>AVERAGE(E85:E87)</f>
        <v>0.92711166311218385</v>
      </c>
      <c r="J85" s="115">
        <f>I85</f>
        <v>0.92711166311218385</v>
      </c>
      <c r="K85" s="107">
        <f>_xlfn.STDEV.P(F85:F87)</f>
        <v>2.3829095147899368E-2</v>
      </c>
    </row>
    <row r="86" spans="1:11" x14ac:dyDescent="0.25">
      <c r="A86" t="s">
        <v>357</v>
      </c>
      <c r="B86" t="s">
        <v>5</v>
      </c>
      <c r="C86" t="s">
        <v>6</v>
      </c>
      <c r="D86" s="2">
        <v>5.6904393073744799E-2</v>
      </c>
      <c r="E86" s="115">
        <f>('Info 5'!I$5-D86)/'Info 5'!I$5</f>
        <v>0.94179046029612346</v>
      </c>
      <c r="F86" s="155">
        <f t="shared" si="1"/>
        <v>0.94179046029612346</v>
      </c>
      <c r="G86" s="115"/>
      <c r="H86" s="115"/>
      <c r="I86" s="115"/>
      <c r="J86" s="115"/>
    </row>
    <row r="87" spans="1:11" x14ac:dyDescent="0.25">
      <c r="A87" t="s">
        <v>358</v>
      </c>
      <c r="B87" t="s">
        <v>5</v>
      </c>
      <c r="C87" t="s">
        <v>6</v>
      </c>
      <c r="D87">
        <v>0.104110367372676</v>
      </c>
      <c r="E87" s="115">
        <f>('Info 5'!I$5-D87)/'Info 5'!I$5</f>
        <v>0.89350178016464799</v>
      </c>
      <c r="F87" s="155">
        <f t="shared" si="1"/>
        <v>0.89350178016464799</v>
      </c>
      <c r="G87" s="115"/>
      <c r="H87" s="115"/>
      <c r="I87" s="115"/>
      <c r="J87" s="115"/>
    </row>
    <row r="88" spans="1:11" x14ac:dyDescent="0.25">
      <c r="A88" t="s">
        <v>359</v>
      </c>
      <c r="B88" t="s">
        <v>5</v>
      </c>
      <c r="C88" t="s">
        <v>6</v>
      </c>
      <c r="D88">
        <v>0.106422814977936</v>
      </c>
      <c r="E88" s="115">
        <f>('Info 5'!I$5-D88)/'Info 5'!I$5</f>
        <v>0.89113629477027645</v>
      </c>
      <c r="F88" s="155">
        <f t="shared" si="1"/>
        <v>0.89113629477027645</v>
      </c>
      <c r="G88" s="115">
        <v>400</v>
      </c>
      <c r="H88" s="115"/>
      <c r="I88" s="115">
        <f>AVERAGE(E88:E90)</f>
        <v>0.9072640463440852</v>
      </c>
      <c r="J88" s="115">
        <f>I88</f>
        <v>0.9072640463440852</v>
      </c>
      <c r="K88" s="107">
        <f>_xlfn.STDEV.P(F88:F90)</f>
        <v>1.3543285845548198E-2</v>
      </c>
    </row>
    <row r="89" spans="1:11" x14ac:dyDescent="0.25">
      <c r="A89" t="s">
        <v>360</v>
      </c>
      <c r="B89" t="s">
        <v>5</v>
      </c>
      <c r="C89" t="s">
        <v>6</v>
      </c>
      <c r="D89" s="2">
        <v>9.1520203009964399E-2</v>
      </c>
      <c r="E89" s="115">
        <f>('Info 5'!I$5-D89)/'Info 5'!I$5</f>
        <v>0.90638070976503637</v>
      </c>
      <c r="F89" s="155">
        <f t="shared" si="1"/>
        <v>0.90638070976503637</v>
      </c>
      <c r="G89" s="115"/>
      <c r="H89" s="115"/>
      <c r="I89" s="115"/>
      <c r="J89" s="115"/>
    </row>
    <row r="90" spans="1:11" x14ac:dyDescent="0.25">
      <c r="A90" t="s">
        <v>361</v>
      </c>
      <c r="B90" t="s">
        <v>5</v>
      </c>
      <c r="C90" t="s">
        <v>6</v>
      </c>
      <c r="D90" s="2">
        <v>7.4026998563526597E-2</v>
      </c>
      <c r="E90" s="115">
        <f>('Info 5'!I$5-D90)/'Info 5'!I$5</f>
        <v>0.9242751344969431</v>
      </c>
      <c r="F90" s="155">
        <f t="shared" si="1"/>
        <v>0.9242751344969431</v>
      </c>
      <c r="G90" s="115"/>
      <c r="H90" s="115"/>
      <c r="I90" s="115"/>
      <c r="J90" s="115"/>
    </row>
    <row r="91" spans="1:11" x14ac:dyDescent="0.25">
      <c r="A91" t="s">
        <v>362</v>
      </c>
      <c r="B91" t="s">
        <v>5</v>
      </c>
      <c r="C91" t="s">
        <v>6</v>
      </c>
      <c r="D91" s="2">
        <v>9.31380004829898E-2</v>
      </c>
      <c r="E91" s="115">
        <f>('Info 5'!I$5-D91)/'Info 5'!I$5</f>
        <v>0.90472580684538206</v>
      </c>
      <c r="F91" s="155">
        <f t="shared" si="1"/>
        <v>0.90472580684538206</v>
      </c>
      <c r="G91" s="115">
        <v>450</v>
      </c>
      <c r="H91" s="115"/>
      <c r="I91" s="115">
        <f>AVERAGE(E91:E93)</f>
        <v>0.92724376979658973</v>
      </c>
      <c r="J91" s="115">
        <f>I91</f>
        <v>0.92724376979658973</v>
      </c>
      <c r="K91" s="107">
        <f>_xlfn.STDEV.P(F91:F93)</f>
        <v>1.6107115880675545E-2</v>
      </c>
    </row>
    <row r="92" spans="1:11" x14ac:dyDescent="0.25">
      <c r="A92" t="s">
        <v>363</v>
      </c>
      <c r="B92" t="s">
        <v>5</v>
      </c>
      <c r="C92" t="s">
        <v>6</v>
      </c>
      <c r="D92" s="2">
        <v>6.3029007562272504E-2</v>
      </c>
      <c r="E92" s="115">
        <f>('Info 5'!I$5-D92)/'Info 5'!I$5</f>
        <v>0.93552537299822591</v>
      </c>
      <c r="F92" s="155">
        <f t="shared" si="1"/>
        <v>0.93552537299822591</v>
      </c>
      <c r="G92" s="115"/>
      <c r="H92" s="115"/>
      <c r="I92" s="115"/>
      <c r="J92" s="115"/>
    </row>
    <row r="93" spans="1:11" x14ac:dyDescent="0.25">
      <c r="A93" t="s">
        <v>364</v>
      </c>
      <c r="B93" t="s">
        <v>5</v>
      </c>
      <c r="C93" t="s">
        <v>6</v>
      </c>
      <c r="D93" s="2">
        <v>5.7207765735142899E-2</v>
      </c>
      <c r="E93" s="115">
        <f>('Info 5'!I$5-D93)/'Info 5'!I$5</f>
        <v>0.94148012954616123</v>
      </c>
      <c r="F93" s="155">
        <f t="shared" si="1"/>
        <v>0.94148012954616123</v>
      </c>
      <c r="G93" s="115"/>
      <c r="H93" s="115"/>
      <c r="I93" s="115"/>
      <c r="J93" s="115"/>
    </row>
    <row r="94" spans="1:11" x14ac:dyDescent="0.25">
      <c r="A94" t="s">
        <v>0</v>
      </c>
      <c r="B94" t="s">
        <v>1</v>
      </c>
      <c r="C94" t="s">
        <v>2</v>
      </c>
      <c r="D94" t="s">
        <v>3</v>
      </c>
    </row>
    <row r="95" spans="1:11" x14ac:dyDescent="0.25">
      <c r="A95" t="s">
        <v>413</v>
      </c>
      <c r="B95" t="s">
        <v>85</v>
      </c>
      <c r="C95" t="s">
        <v>6</v>
      </c>
      <c r="D95">
        <v>0.85022139561708798</v>
      </c>
      <c r="E95" s="115" t="e">
        <f>('Info 5'!I$6-D95)/'Info 5'!I$6</f>
        <v>#DIV/0!</v>
      </c>
      <c r="F95" s="155" t="e">
        <f t="shared" si="1"/>
        <v>#DIV/0!</v>
      </c>
      <c r="G95" s="115">
        <v>150</v>
      </c>
      <c r="H95" s="115" t="s">
        <v>1538</v>
      </c>
      <c r="I95" s="115" t="e">
        <f>AVERAGE(E95:E97)</f>
        <v>#DIV/0!</v>
      </c>
      <c r="J95" s="115" t="e">
        <f>I95</f>
        <v>#DIV/0!</v>
      </c>
      <c r="K95" s="107" t="e">
        <f>_xlfn.STDEV.P(F95:F97)</f>
        <v>#DIV/0!</v>
      </c>
    </row>
    <row r="96" spans="1:11" x14ac:dyDescent="0.25">
      <c r="A96" t="s">
        <v>414</v>
      </c>
      <c r="B96" t="s">
        <v>85</v>
      </c>
      <c r="C96" t="s">
        <v>6</v>
      </c>
      <c r="D96">
        <v>0.88521112305077598</v>
      </c>
      <c r="E96" s="115" t="e">
        <f>('Info 5'!I$6-D96)/'Info 5'!I$6</f>
        <v>#DIV/0!</v>
      </c>
      <c r="F96" s="155" t="e">
        <f t="shared" si="1"/>
        <v>#DIV/0!</v>
      </c>
      <c r="G96" s="115"/>
      <c r="H96" s="115"/>
      <c r="I96" s="115"/>
      <c r="J96" s="115"/>
    </row>
    <row r="97" spans="1:11" x14ac:dyDescent="0.25">
      <c r="A97" t="s">
        <v>415</v>
      </c>
      <c r="B97" t="s">
        <v>85</v>
      </c>
      <c r="C97" t="s">
        <v>6</v>
      </c>
      <c r="D97">
        <v>0.86610490187376699</v>
      </c>
      <c r="E97" s="115" t="e">
        <f>('Info 5'!I$6-D97)/'Info 5'!I$6</f>
        <v>#DIV/0!</v>
      </c>
      <c r="F97" s="155" t="e">
        <f t="shared" si="1"/>
        <v>#DIV/0!</v>
      </c>
      <c r="G97" s="115"/>
      <c r="H97" s="115"/>
      <c r="I97" s="115"/>
      <c r="J97" s="115"/>
    </row>
    <row r="98" spans="1:11" x14ac:dyDescent="0.25">
      <c r="A98" t="s">
        <v>416</v>
      </c>
      <c r="B98" t="s">
        <v>85</v>
      </c>
      <c r="C98" t="s">
        <v>6</v>
      </c>
      <c r="D98">
        <v>0.40879263533607402</v>
      </c>
      <c r="E98" s="115" t="e">
        <f>('Info 5'!I$6-D98)/'Info 5'!I$6</f>
        <v>#DIV/0!</v>
      </c>
      <c r="F98" s="155" t="e">
        <f t="shared" si="1"/>
        <v>#DIV/0!</v>
      </c>
      <c r="G98" s="115">
        <v>250</v>
      </c>
      <c r="H98" s="115" t="s">
        <v>1538</v>
      </c>
      <c r="I98" s="115" t="e">
        <f>AVERAGE(E98:E100)</f>
        <v>#DIV/0!</v>
      </c>
      <c r="J98" s="115" t="e">
        <f>I98</f>
        <v>#DIV/0!</v>
      </c>
      <c r="K98" s="107" t="e">
        <f>_xlfn.STDEV.P(F98:F100)</f>
        <v>#DIV/0!</v>
      </c>
    </row>
    <row r="99" spans="1:11" x14ac:dyDescent="0.25">
      <c r="A99" t="s">
        <v>417</v>
      </c>
      <c r="B99" t="s">
        <v>85</v>
      </c>
      <c r="C99" t="s">
        <v>6</v>
      </c>
      <c r="D99">
        <v>0.39928558906470402</v>
      </c>
      <c r="E99" s="115" t="e">
        <f>('Info 5'!I$6-D99)/'Info 5'!I$6</f>
        <v>#DIV/0!</v>
      </c>
      <c r="F99" s="155" t="e">
        <f t="shared" si="1"/>
        <v>#DIV/0!</v>
      </c>
      <c r="G99" s="115"/>
      <c r="H99" s="115"/>
      <c r="I99" s="115"/>
      <c r="J99" s="115"/>
    </row>
    <row r="100" spans="1:11" x14ac:dyDescent="0.25">
      <c r="A100" t="s">
        <v>418</v>
      </c>
      <c r="B100" t="s">
        <v>85</v>
      </c>
      <c r="C100" t="s">
        <v>6</v>
      </c>
      <c r="D100">
        <v>0.41385739540163302</v>
      </c>
      <c r="E100" s="115" t="e">
        <f>('Info 5'!I$6-D100)/'Info 5'!I$6</f>
        <v>#DIV/0!</v>
      </c>
      <c r="F100" s="155" t="e">
        <f t="shared" si="1"/>
        <v>#DIV/0!</v>
      </c>
      <c r="G100" s="115"/>
      <c r="H100" s="115"/>
      <c r="I100" s="115"/>
      <c r="J100" s="115"/>
    </row>
    <row r="101" spans="1:11" x14ac:dyDescent="0.25">
      <c r="A101" t="s">
        <v>419</v>
      </c>
      <c r="B101" t="s">
        <v>85</v>
      </c>
      <c r="C101" t="s">
        <v>6</v>
      </c>
      <c r="D101" s="2">
        <v>0</v>
      </c>
      <c r="E101" s="115" t="e">
        <f>('Info 5'!I$6-D101)/'Info 5'!I$6</f>
        <v>#DIV/0!</v>
      </c>
      <c r="F101" s="155" t="e">
        <f t="shared" si="1"/>
        <v>#DIV/0!</v>
      </c>
      <c r="G101" s="115">
        <v>300</v>
      </c>
      <c r="H101" s="115" t="s">
        <v>1538</v>
      </c>
      <c r="I101" s="115" t="e">
        <f>AVERAGE(E101:E105)</f>
        <v>#DIV/0!</v>
      </c>
      <c r="J101" s="115" t="e">
        <f>I101</f>
        <v>#DIV/0!</v>
      </c>
      <c r="K101" s="107" t="e">
        <f>_xlfn.STDEV.P(F101:F105)</f>
        <v>#DIV/0!</v>
      </c>
    </row>
    <row r="102" spans="1:11" x14ac:dyDescent="0.25">
      <c r="A102" t="s">
        <v>420</v>
      </c>
      <c r="B102" t="s">
        <v>85</v>
      </c>
      <c r="C102" t="s">
        <v>6</v>
      </c>
      <c r="D102" s="2">
        <v>0</v>
      </c>
      <c r="E102" s="115" t="e">
        <f>('Info 5'!I$6-D102)/'Info 5'!I$6</f>
        <v>#DIV/0!</v>
      </c>
      <c r="F102" s="155" t="e">
        <f t="shared" si="1"/>
        <v>#DIV/0!</v>
      </c>
      <c r="G102" s="115"/>
      <c r="H102" s="115"/>
      <c r="I102" s="115"/>
      <c r="J102" s="115"/>
    </row>
    <row r="103" spans="1:11" x14ac:dyDescent="0.25">
      <c r="A103" t="s">
        <v>421</v>
      </c>
      <c r="B103" t="s">
        <v>85</v>
      </c>
      <c r="C103" t="s">
        <v>6</v>
      </c>
      <c r="D103">
        <v>1.7808996246075001E-2</v>
      </c>
      <c r="E103" s="115" t="e">
        <f>('Info 5'!I$6-D103)/'Info 5'!I$6</f>
        <v>#DIV/0!</v>
      </c>
      <c r="F103" s="155" t="e">
        <f t="shared" si="1"/>
        <v>#DIV/0!</v>
      </c>
      <c r="G103" s="115"/>
      <c r="H103" s="115"/>
      <c r="I103" s="115"/>
      <c r="J103" s="115"/>
    </row>
    <row r="104" spans="1:11" x14ac:dyDescent="0.25">
      <c r="A104" t="s">
        <v>422</v>
      </c>
      <c r="B104" t="s">
        <v>85</v>
      </c>
      <c r="C104" t="s">
        <v>6</v>
      </c>
      <c r="D104" s="2">
        <v>0</v>
      </c>
      <c r="E104" s="115" t="e">
        <f>('Info 5'!I$6-D104)/'Info 5'!I$6</f>
        <v>#DIV/0!</v>
      </c>
      <c r="F104" s="155" t="e">
        <f t="shared" si="1"/>
        <v>#DIV/0!</v>
      </c>
      <c r="G104" s="115"/>
      <c r="H104" s="115"/>
      <c r="I104" s="115"/>
      <c r="J104" s="115"/>
    </row>
    <row r="105" spans="1:11" x14ac:dyDescent="0.25">
      <c r="A105" t="s">
        <v>423</v>
      </c>
      <c r="B105" t="s">
        <v>85</v>
      </c>
      <c r="C105" t="s">
        <v>6</v>
      </c>
      <c r="D105" s="2">
        <v>0</v>
      </c>
      <c r="E105" s="115" t="e">
        <f>('Info 5'!I$6-D105)/'Info 5'!I$6</f>
        <v>#DIV/0!</v>
      </c>
      <c r="F105" s="155" t="e">
        <f t="shared" si="1"/>
        <v>#DIV/0!</v>
      </c>
      <c r="G105" s="115"/>
      <c r="H105" s="115"/>
      <c r="I105" s="115"/>
      <c r="J105" s="115"/>
    </row>
    <row r="106" spans="1:11" x14ac:dyDescent="0.25">
      <c r="A106" t="s">
        <v>424</v>
      </c>
      <c r="B106" t="s">
        <v>85</v>
      </c>
      <c r="C106" t="s">
        <v>6</v>
      </c>
      <c r="D106" s="2">
        <v>4.7277174152562402E-3</v>
      </c>
      <c r="E106" s="115" t="e">
        <f>('Info 5'!I$6-D106)/'Info 5'!I$6</f>
        <v>#DIV/0!</v>
      </c>
      <c r="F106" s="155" t="e">
        <f t="shared" si="1"/>
        <v>#DIV/0!</v>
      </c>
      <c r="G106" s="115">
        <v>400</v>
      </c>
      <c r="H106" s="115" t="s">
        <v>1538</v>
      </c>
      <c r="I106" s="115" t="e">
        <f>AVERAGE(E106:E108)</f>
        <v>#DIV/0!</v>
      </c>
      <c r="J106" s="115" t="e">
        <f>I106</f>
        <v>#DIV/0!</v>
      </c>
      <c r="K106" s="107" t="e">
        <f>_xlfn.STDEV.P(F106:F108)</f>
        <v>#DIV/0!</v>
      </c>
    </row>
    <row r="107" spans="1:11" x14ac:dyDescent="0.25">
      <c r="A107" t="s">
        <v>425</v>
      </c>
      <c r="B107" t="s">
        <v>85</v>
      </c>
      <c r="C107" t="s">
        <v>6</v>
      </c>
      <c r="D107" s="2">
        <v>1.8828119242695299E-3</v>
      </c>
      <c r="E107" s="115" t="e">
        <f>('Info 5'!I$6-D107)/'Info 5'!I$6</f>
        <v>#DIV/0!</v>
      </c>
      <c r="F107" s="155" t="e">
        <f t="shared" si="1"/>
        <v>#DIV/0!</v>
      </c>
      <c r="G107" s="115"/>
      <c r="H107" s="115"/>
      <c r="I107" s="115"/>
      <c r="J107" s="115"/>
    </row>
    <row r="108" spans="1:11" x14ac:dyDescent="0.25">
      <c r="A108" t="s">
        <v>426</v>
      </c>
      <c r="B108" t="s">
        <v>85</v>
      </c>
      <c r="C108" t="s">
        <v>6</v>
      </c>
      <c r="D108" s="2">
        <v>3.2709744756242401E-2</v>
      </c>
      <c r="E108" s="115" t="e">
        <f>('Info 5'!I$6-D108)/'Info 5'!I$6</f>
        <v>#DIV/0!</v>
      </c>
      <c r="F108" s="155" t="e">
        <f t="shared" si="1"/>
        <v>#DIV/0!</v>
      </c>
      <c r="G108" s="115"/>
      <c r="H108" s="115"/>
      <c r="I108" s="115"/>
      <c r="J108" s="115"/>
    </row>
    <row r="109" spans="1:11" x14ac:dyDescent="0.25">
      <c r="A109" t="s">
        <v>427</v>
      </c>
      <c r="B109" t="s">
        <v>85</v>
      </c>
      <c r="C109" t="s">
        <v>6</v>
      </c>
      <c r="D109">
        <v>0.37445897567106301</v>
      </c>
      <c r="E109" s="115" t="e">
        <f>('Info 5'!I$6-D109)/'Info 5'!I$6</f>
        <v>#DIV/0!</v>
      </c>
      <c r="F109" s="155" t="e">
        <f t="shared" si="1"/>
        <v>#DIV/0!</v>
      </c>
      <c r="G109" s="115">
        <v>250</v>
      </c>
      <c r="H109" s="115"/>
      <c r="I109" s="115" t="e">
        <f>AVERAGE(E109:E112)</f>
        <v>#DIV/0!</v>
      </c>
      <c r="J109" s="115" t="e">
        <f>I109</f>
        <v>#DIV/0!</v>
      </c>
      <c r="K109" s="107" t="e">
        <f>_xlfn.STDEV.P(F109:F112)</f>
        <v>#DIV/0!</v>
      </c>
    </row>
    <row r="110" spans="1:11" x14ac:dyDescent="0.25">
      <c r="A110" t="s">
        <v>428</v>
      </c>
      <c r="B110" t="s">
        <v>85</v>
      </c>
      <c r="C110" t="s">
        <v>6</v>
      </c>
      <c r="D110">
        <v>0.38510512137646802</v>
      </c>
      <c r="E110" s="115" t="e">
        <f>('Info 5'!I$6-D110)/'Info 5'!I$6</f>
        <v>#DIV/0!</v>
      </c>
      <c r="F110" s="155" t="e">
        <f t="shared" si="1"/>
        <v>#DIV/0!</v>
      </c>
      <c r="G110" s="115"/>
      <c r="H110" s="115"/>
      <c r="I110" s="115"/>
      <c r="J110" s="115"/>
    </row>
    <row r="111" spans="1:11" x14ac:dyDescent="0.25">
      <c r="A111" t="s">
        <v>429</v>
      </c>
      <c r="B111" t="s">
        <v>85</v>
      </c>
      <c r="C111" t="s">
        <v>6</v>
      </c>
      <c r="D111">
        <v>0.38510512137646802</v>
      </c>
      <c r="E111" s="115" t="e">
        <f>('Info 5'!I$6-D111)/'Info 5'!I$6</f>
        <v>#DIV/0!</v>
      </c>
      <c r="F111" s="155" t="e">
        <f t="shared" si="1"/>
        <v>#DIV/0!</v>
      </c>
      <c r="G111" s="115"/>
      <c r="H111" s="115"/>
      <c r="I111" s="115"/>
      <c r="J111" s="115"/>
    </row>
    <row r="112" spans="1:11" x14ac:dyDescent="0.25">
      <c r="A112" t="s">
        <v>430</v>
      </c>
      <c r="B112" t="s">
        <v>85</v>
      </c>
      <c r="C112" t="s">
        <v>6</v>
      </c>
      <c r="D112">
        <v>0.39613956098853298</v>
      </c>
      <c r="E112" s="115" t="e">
        <f>('Info 5'!I$6-D112)/'Info 5'!I$6</f>
        <v>#DIV/0!</v>
      </c>
      <c r="F112" s="155" t="e">
        <f t="shared" si="1"/>
        <v>#DIV/0!</v>
      </c>
      <c r="G112" s="115"/>
      <c r="H112" s="115"/>
      <c r="I112" s="115"/>
      <c r="J112" s="115"/>
    </row>
    <row r="113" spans="1:11" x14ac:dyDescent="0.25">
      <c r="A113" t="s">
        <v>431</v>
      </c>
      <c r="B113" t="s">
        <v>85</v>
      </c>
      <c r="C113" t="s">
        <v>6</v>
      </c>
      <c r="D113" s="2">
        <v>4.8578209346889098E-2</v>
      </c>
      <c r="E113" s="115" t="e">
        <f>('Info 5'!I$6-D113)/'Info 5'!I$6</f>
        <v>#DIV/0!</v>
      </c>
      <c r="F113" s="155" t="e">
        <f t="shared" si="1"/>
        <v>#DIV/0!</v>
      </c>
      <c r="G113" s="115">
        <v>300</v>
      </c>
      <c r="H113" s="115"/>
      <c r="I113" s="115" t="e">
        <f>AVERAGE(E113:E115)</f>
        <v>#DIV/0!</v>
      </c>
      <c r="J113" s="115" t="e">
        <f>I113</f>
        <v>#DIV/0!</v>
      </c>
      <c r="K113" s="107" t="e">
        <f>_xlfn.STDEV.P(F113:F115)</f>
        <v>#DIV/0!</v>
      </c>
    </row>
    <row r="114" spans="1:11" x14ac:dyDescent="0.25">
      <c r="A114" t="s">
        <v>432</v>
      </c>
      <c r="B114" t="s">
        <v>85</v>
      </c>
      <c r="C114" t="s">
        <v>6</v>
      </c>
      <c r="D114" s="2">
        <v>7.7787483356898104E-3</v>
      </c>
      <c r="E114" s="115" t="e">
        <f>('Info 5'!I$6-D114)/'Info 5'!I$6</f>
        <v>#DIV/0!</v>
      </c>
      <c r="F114" s="155" t="e">
        <f t="shared" si="1"/>
        <v>#DIV/0!</v>
      </c>
      <c r="G114" s="115"/>
      <c r="H114" s="115"/>
      <c r="I114" s="115"/>
      <c r="J114" s="115"/>
    </row>
    <row r="115" spans="1:11" x14ac:dyDescent="0.25">
      <c r="A115" t="s">
        <v>433</v>
      </c>
      <c r="B115" t="s">
        <v>85</v>
      </c>
      <c r="C115" t="s">
        <v>6</v>
      </c>
      <c r="D115" s="2">
        <v>1.13254063299759E-2</v>
      </c>
      <c r="E115" s="115" t="e">
        <f>('Info 5'!I$6-D115)/'Info 5'!I$6</f>
        <v>#DIV/0!</v>
      </c>
      <c r="F115" s="155" t="e">
        <f t="shared" si="1"/>
        <v>#DIV/0!</v>
      </c>
      <c r="G115" s="115"/>
      <c r="H115" s="115"/>
      <c r="I115" s="115"/>
      <c r="J115" s="115"/>
    </row>
    <row r="116" spans="1:11" x14ac:dyDescent="0.25">
      <c r="A116" t="s">
        <v>434</v>
      </c>
      <c r="B116" t="s">
        <v>85</v>
      </c>
      <c r="C116" t="s">
        <v>6</v>
      </c>
      <c r="D116" s="2">
        <v>0</v>
      </c>
      <c r="E116" s="115" t="e">
        <f>('Info 5'!I$6-D116)/'Info 5'!I$6</f>
        <v>#DIV/0!</v>
      </c>
      <c r="F116" s="155" t="e">
        <f t="shared" si="1"/>
        <v>#DIV/0!</v>
      </c>
      <c r="G116" s="115">
        <v>350</v>
      </c>
      <c r="H116" s="115"/>
      <c r="I116" s="115" t="e">
        <f>AVERAGE(E116:E118)</f>
        <v>#DIV/0!</v>
      </c>
      <c r="J116" s="115" t="e">
        <f>I116</f>
        <v>#DIV/0!</v>
      </c>
      <c r="K116" s="107" t="e">
        <f>_xlfn.STDEV.P(F116:F118)</f>
        <v>#DIV/0!</v>
      </c>
    </row>
    <row r="117" spans="1:11" x14ac:dyDescent="0.25">
      <c r="A117" t="s">
        <v>435</v>
      </c>
      <c r="B117" t="s">
        <v>85</v>
      </c>
      <c r="C117" t="s">
        <v>6</v>
      </c>
      <c r="D117" s="2">
        <v>3.04263760072114E-2</v>
      </c>
      <c r="E117" s="115" t="e">
        <f>('Info 5'!I$6-D117)/'Info 5'!I$6</f>
        <v>#DIV/0!</v>
      </c>
      <c r="F117" s="155" t="e">
        <f t="shared" si="1"/>
        <v>#DIV/0!</v>
      </c>
      <c r="G117" s="115"/>
      <c r="H117" s="115"/>
      <c r="I117" s="115"/>
      <c r="J117" s="115"/>
    </row>
    <row r="118" spans="1:11" x14ac:dyDescent="0.25">
      <c r="A118" t="s">
        <v>436</v>
      </c>
      <c r="B118" t="s">
        <v>85</v>
      </c>
      <c r="C118" t="s">
        <v>6</v>
      </c>
      <c r="D118" s="2">
        <v>0</v>
      </c>
      <c r="E118" s="115" t="e">
        <f>('Info 5'!I$6-D118)/'Info 5'!I$6</f>
        <v>#DIV/0!</v>
      </c>
      <c r="F118" s="155" t="e">
        <f t="shared" si="1"/>
        <v>#DIV/0!</v>
      </c>
      <c r="G118" s="115"/>
      <c r="H118" s="115"/>
      <c r="I118" s="115"/>
      <c r="J118" s="115"/>
    </row>
    <row r="119" spans="1:11" x14ac:dyDescent="0.25">
      <c r="A119" t="s">
        <v>437</v>
      </c>
      <c r="B119" t="s">
        <v>85</v>
      </c>
      <c r="C119" t="s">
        <v>6</v>
      </c>
      <c r="D119" s="2">
        <v>1.8242562490606601E-2</v>
      </c>
      <c r="E119" s="115" t="e">
        <f>('Info 5'!I$6-D119)/'Info 5'!I$6</f>
        <v>#DIV/0!</v>
      </c>
      <c r="F119" s="155" t="e">
        <f t="shared" si="1"/>
        <v>#DIV/0!</v>
      </c>
      <c r="G119" s="115">
        <v>400</v>
      </c>
      <c r="H119" s="115"/>
      <c r="I119" s="115" t="e">
        <f>AVERAGE(E119:E121)</f>
        <v>#DIV/0!</v>
      </c>
      <c r="J119" s="115" t="e">
        <f>I119</f>
        <v>#DIV/0!</v>
      </c>
      <c r="K119" s="107" t="e">
        <f>_xlfn.STDEV.P(F119:F121)</f>
        <v>#DIV/0!</v>
      </c>
    </row>
    <row r="120" spans="1:11" x14ac:dyDescent="0.25">
      <c r="A120" t="s">
        <v>438</v>
      </c>
      <c r="B120" t="s">
        <v>85</v>
      </c>
      <c r="C120" t="s">
        <v>6</v>
      </c>
      <c r="D120" s="2">
        <v>8.3849518185201699E-3</v>
      </c>
      <c r="E120" s="115" t="e">
        <f>('Info 5'!I$6-D120)/'Info 5'!I$6</f>
        <v>#DIV/0!</v>
      </c>
      <c r="F120" s="155" t="e">
        <f t="shared" si="1"/>
        <v>#DIV/0!</v>
      </c>
      <c r="G120" s="115"/>
      <c r="H120" s="115"/>
      <c r="I120" s="115"/>
      <c r="J120" s="115"/>
    </row>
    <row r="121" spans="1:11" x14ac:dyDescent="0.25">
      <c r="A121" t="s">
        <v>439</v>
      </c>
      <c r="B121" t="s">
        <v>85</v>
      </c>
      <c r="C121" t="s">
        <v>6</v>
      </c>
      <c r="D121" s="2">
        <v>0</v>
      </c>
      <c r="E121" s="115" t="e">
        <f>('Info 5'!I$6-D121)/'Info 5'!I$6</f>
        <v>#DIV/0!</v>
      </c>
      <c r="F121" s="155" t="e">
        <f t="shared" si="1"/>
        <v>#DIV/0!</v>
      </c>
      <c r="G121" s="115"/>
      <c r="H121" s="115"/>
      <c r="I121" s="115"/>
      <c r="J121" s="115"/>
    </row>
    <row r="122" spans="1:11" x14ac:dyDescent="0.25">
      <c r="A122" t="s">
        <v>440</v>
      </c>
      <c r="B122" t="s">
        <v>85</v>
      </c>
      <c r="C122" t="s">
        <v>6</v>
      </c>
      <c r="D122" s="2">
        <v>7.5162217185889002E-3</v>
      </c>
      <c r="E122" s="115" t="e">
        <f>('Info 5'!I$6-D122)/'Info 5'!I$6</f>
        <v>#DIV/0!</v>
      </c>
      <c r="F122" s="155" t="e">
        <f t="shared" si="1"/>
        <v>#DIV/0!</v>
      </c>
      <c r="G122" s="115">
        <v>450</v>
      </c>
      <c r="H122" s="115"/>
      <c r="I122" s="115" t="e">
        <f>AVERAGE(E122:E124)</f>
        <v>#DIV/0!</v>
      </c>
      <c r="J122" s="115" t="e">
        <f>I122</f>
        <v>#DIV/0!</v>
      </c>
      <c r="K122" s="107" t="e">
        <f>_xlfn.STDEV.P(F122:F124)</f>
        <v>#DIV/0!</v>
      </c>
    </row>
    <row r="123" spans="1:11" x14ac:dyDescent="0.25">
      <c r="A123" t="s">
        <v>441</v>
      </c>
      <c r="B123" t="s">
        <v>85</v>
      </c>
      <c r="C123" t="s">
        <v>6</v>
      </c>
      <c r="D123" s="2">
        <v>0</v>
      </c>
      <c r="E123" s="115" t="e">
        <f>('Info 5'!I$6-D123)/'Info 5'!I$6</f>
        <v>#DIV/0!</v>
      </c>
      <c r="F123" s="155" t="e">
        <f t="shared" si="1"/>
        <v>#DIV/0!</v>
      </c>
      <c r="G123" s="115"/>
      <c r="H123" s="115"/>
      <c r="I123" s="115"/>
      <c r="J123" s="115"/>
    </row>
    <row r="124" spans="1:11" x14ac:dyDescent="0.25">
      <c r="A124" t="s">
        <v>442</v>
      </c>
      <c r="B124" t="s">
        <v>85</v>
      </c>
      <c r="C124" t="s">
        <v>6</v>
      </c>
      <c r="D124" s="2">
        <v>0</v>
      </c>
      <c r="E124" s="115" t="e">
        <f>('Info 5'!I$6-D124)/'Info 5'!I$6</f>
        <v>#DIV/0!</v>
      </c>
      <c r="F124" s="155" t="e">
        <f t="shared" si="1"/>
        <v>#DIV/0!</v>
      </c>
      <c r="G124" s="115"/>
      <c r="H124" s="115"/>
      <c r="I124" s="115"/>
      <c r="J124" s="115"/>
    </row>
    <row r="125" spans="1:11" x14ac:dyDescent="0.25">
      <c r="A125" t="s">
        <v>0</v>
      </c>
      <c r="B125" t="s">
        <v>1</v>
      </c>
      <c r="C125" t="s">
        <v>2</v>
      </c>
      <c r="D125" t="s">
        <v>3</v>
      </c>
    </row>
    <row r="126" spans="1:11" x14ac:dyDescent="0.25">
      <c r="A126" t="s">
        <v>476</v>
      </c>
      <c r="B126" t="s">
        <v>85</v>
      </c>
      <c r="C126" t="s">
        <v>6</v>
      </c>
      <c r="D126">
        <v>0.84896053098662005</v>
      </c>
      <c r="E126" s="115">
        <f>('Info 5'!I$7-D126)/'Info 5'!I$7</f>
        <v>0.16041502097665716</v>
      </c>
      <c r="F126" s="155">
        <f t="shared" si="1"/>
        <v>0.16041502097665716</v>
      </c>
      <c r="G126" s="115">
        <v>150</v>
      </c>
      <c r="H126" s="115" t="s">
        <v>1538</v>
      </c>
      <c r="I126" s="115">
        <f>AVERAGE(E126:E128)</f>
        <v>0.17010401323150406</v>
      </c>
      <c r="J126" s="115">
        <f>I126</f>
        <v>0.17010401323150406</v>
      </c>
      <c r="K126" s="107">
        <f>_xlfn.STDEV.P(F126:F128)</f>
        <v>7.5161795950785659E-3</v>
      </c>
    </row>
    <row r="127" spans="1:11" x14ac:dyDescent="0.25">
      <c r="A127" t="s">
        <v>477</v>
      </c>
      <c r="B127" t="s">
        <v>85</v>
      </c>
      <c r="C127" t="s">
        <v>6</v>
      </c>
      <c r="D127">
        <v>0.83809278747008198</v>
      </c>
      <c r="E127" s="115">
        <f>('Info 5'!I$7-D127)/'Info 5'!I$7</f>
        <v>0.17116274584645735</v>
      </c>
      <c r="F127" s="155">
        <f t="shared" si="1"/>
        <v>0.17116274584645735</v>
      </c>
      <c r="G127" s="115"/>
      <c r="H127" s="115"/>
      <c r="I127" s="115"/>
      <c r="J127" s="115"/>
    </row>
    <row r="128" spans="1:11" x14ac:dyDescent="0.25">
      <c r="A128" t="s">
        <v>478</v>
      </c>
      <c r="B128" t="s">
        <v>85</v>
      </c>
      <c r="C128" t="s">
        <v>6</v>
      </c>
      <c r="D128">
        <v>0.83043671004603103</v>
      </c>
      <c r="E128" s="115">
        <f>('Info 5'!I$7-D128)/'Info 5'!I$7</f>
        <v>0.1787342728713977</v>
      </c>
      <c r="F128" s="155">
        <f t="shared" si="1"/>
        <v>0.1787342728713977</v>
      </c>
      <c r="G128" s="115"/>
      <c r="H128" s="115"/>
      <c r="I128" s="115"/>
      <c r="J128" s="115"/>
    </row>
    <row r="129" spans="1:11" x14ac:dyDescent="0.25">
      <c r="A129" t="s">
        <v>479</v>
      </c>
      <c r="B129" t="s">
        <v>85</v>
      </c>
      <c r="C129" t="s">
        <v>6</v>
      </c>
      <c r="D129">
        <v>0.72922872198730804</v>
      </c>
      <c r="E129" s="115">
        <f>('Info 5'!I$7-D129)/'Info 5'!I$7</f>
        <v>0.27882456379755727</v>
      </c>
      <c r="F129" s="155">
        <f t="shared" si="1"/>
        <v>0.27882456379755727</v>
      </c>
      <c r="G129" s="115">
        <v>250</v>
      </c>
      <c r="H129" s="115" t="s">
        <v>1538</v>
      </c>
      <c r="I129" s="115">
        <f>AVERAGE(E129:E131)</f>
        <v>0.27048952362705209</v>
      </c>
      <c r="J129" s="115">
        <f>I129</f>
        <v>0.27048952362705209</v>
      </c>
      <c r="K129" s="107">
        <f>_xlfn.STDEV.P(F129:F131)</f>
        <v>1.4862712412737041E-2</v>
      </c>
    </row>
    <row r="130" spans="1:11" x14ac:dyDescent="0.25">
      <c r="A130" t="s">
        <v>480</v>
      </c>
      <c r="B130" t="s">
        <v>85</v>
      </c>
      <c r="C130" t="s">
        <v>6</v>
      </c>
      <c r="D130">
        <v>0.72497364593565705</v>
      </c>
      <c r="E130" s="115">
        <f>('Info 5'!I$7-D130)/'Info 5'!I$7</f>
        <v>0.28303264863445343</v>
      </c>
      <c r="F130" s="155">
        <f t="shared" si="1"/>
        <v>0.28303264863445343</v>
      </c>
      <c r="G130" s="115"/>
      <c r="H130" s="115"/>
      <c r="I130" s="115"/>
      <c r="J130" s="115"/>
    </row>
    <row r="131" spans="1:11" x14ac:dyDescent="0.25">
      <c r="A131" t="s">
        <v>481</v>
      </c>
      <c r="B131" t="s">
        <v>85</v>
      </c>
      <c r="C131" t="s">
        <v>6</v>
      </c>
      <c r="D131">
        <v>0.75876814794661795</v>
      </c>
      <c r="E131" s="115">
        <f>('Info 5'!I$7-D131)/'Info 5'!I$7</f>
        <v>0.2496113584491455</v>
      </c>
      <c r="F131" s="155">
        <f t="shared" ref="F131:F194" si="2">E131</f>
        <v>0.2496113584491455</v>
      </c>
      <c r="G131" s="115"/>
      <c r="H131" s="115"/>
      <c r="I131" s="115"/>
      <c r="J131" s="115"/>
    </row>
    <row r="132" spans="1:11" x14ac:dyDescent="0.25">
      <c r="A132" t="s">
        <v>482</v>
      </c>
      <c r="B132" t="s">
        <v>85</v>
      </c>
      <c r="C132" t="s">
        <v>6</v>
      </c>
      <c r="D132">
        <v>0.43077542987492201</v>
      </c>
      <c r="E132" s="115">
        <f>('Info 5'!I$7-D132)/'Info 5'!I$7</f>
        <v>0.57398186717232913</v>
      </c>
      <c r="F132" s="155">
        <f t="shared" si="2"/>
        <v>0.57398186717232913</v>
      </c>
      <c r="G132" s="115">
        <v>300</v>
      </c>
      <c r="H132" s="115" t="s">
        <v>1538</v>
      </c>
      <c r="I132" s="115">
        <f>AVERAGE(E132:E136)</f>
        <v>0.83113037349894814</v>
      </c>
      <c r="J132" s="115">
        <f>I132</f>
        <v>0.83113037349894814</v>
      </c>
      <c r="K132" s="107">
        <f>_xlfn.STDEV.P(F132:F136)</f>
        <v>0.20683649791813932</v>
      </c>
    </row>
    <row r="133" spans="1:11" x14ac:dyDescent="0.25">
      <c r="A133" t="s">
        <v>483</v>
      </c>
      <c r="B133" t="s">
        <v>85</v>
      </c>
      <c r="C133" t="s">
        <v>6</v>
      </c>
      <c r="D133">
        <v>0.42300144419811497</v>
      </c>
      <c r="E133" s="115">
        <f>('Info 5'!I$7-D133)/'Info 5'!I$7</f>
        <v>0.58167000032241156</v>
      </c>
      <c r="F133" s="155">
        <f t="shared" si="2"/>
        <v>0.58167000032241156</v>
      </c>
      <c r="G133" s="115"/>
      <c r="H133" s="115"/>
      <c r="I133" s="115"/>
      <c r="J133" s="115"/>
    </row>
    <row r="134" spans="1:11" x14ac:dyDescent="0.25">
      <c r="A134" t="s">
        <v>484</v>
      </c>
      <c r="B134" t="s">
        <v>85</v>
      </c>
      <c r="C134" t="s">
        <v>6</v>
      </c>
      <c r="D134">
        <v>0</v>
      </c>
      <c r="E134" s="115">
        <f>('Info 5'!I$7-D134)/'Info 5'!I$7</f>
        <v>1</v>
      </c>
      <c r="F134" s="155">
        <f t="shared" si="2"/>
        <v>1</v>
      </c>
      <c r="G134" s="115"/>
      <c r="H134" s="115"/>
      <c r="I134" s="115"/>
      <c r="J134" s="115"/>
    </row>
    <row r="135" spans="1:11" x14ac:dyDescent="0.25">
      <c r="A135" t="s">
        <v>485</v>
      </c>
      <c r="B135" t="s">
        <v>85</v>
      </c>
      <c r="C135" t="s">
        <v>6</v>
      </c>
      <c r="D135">
        <v>0</v>
      </c>
      <c r="E135" s="115">
        <f>('Info 5'!I$7-D135)/'Info 5'!I$7</f>
        <v>1</v>
      </c>
      <c r="F135" s="155">
        <f t="shared" si="2"/>
        <v>1</v>
      </c>
      <c r="G135" s="115"/>
      <c r="H135" s="115"/>
      <c r="I135" s="115"/>
      <c r="J135" s="115"/>
    </row>
    <row r="136" spans="1:11" x14ac:dyDescent="0.25">
      <c r="A136" t="s">
        <v>486</v>
      </c>
      <c r="B136" t="s">
        <v>85</v>
      </c>
      <c r="C136" t="s">
        <v>6</v>
      </c>
      <c r="D136">
        <v>0</v>
      </c>
      <c r="E136" s="115">
        <f>('Info 5'!I$7-D136)/'Info 5'!I$7</f>
        <v>1</v>
      </c>
      <c r="F136" s="155">
        <f t="shared" si="2"/>
        <v>1</v>
      </c>
      <c r="G136" s="115"/>
      <c r="H136" s="115"/>
      <c r="I136" s="115"/>
      <c r="J136" s="115"/>
    </row>
    <row r="137" spans="1:11" x14ac:dyDescent="0.25">
      <c r="A137" t="s">
        <v>487</v>
      </c>
      <c r="B137" t="s">
        <v>85</v>
      </c>
      <c r="C137" t="s">
        <v>6</v>
      </c>
      <c r="D137">
        <v>0</v>
      </c>
      <c r="E137" s="115">
        <f>('Info 5'!I$7-D137)/'Info 5'!I$7</f>
        <v>1</v>
      </c>
      <c r="F137" s="155">
        <f t="shared" si="2"/>
        <v>1</v>
      </c>
      <c r="G137" s="115">
        <v>400</v>
      </c>
      <c r="H137" s="115" t="s">
        <v>1538</v>
      </c>
      <c r="I137" s="115">
        <f>AVERAGE(E137:E139)</f>
        <v>1</v>
      </c>
      <c r="J137" s="115">
        <f>I137</f>
        <v>1</v>
      </c>
      <c r="K137" s="107">
        <f>_xlfn.STDEV.P(F137:F139)</f>
        <v>0</v>
      </c>
    </row>
    <row r="138" spans="1:11" x14ac:dyDescent="0.25">
      <c r="A138" t="s">
        <v>488</v>
      </c>
      <c r="B138" t="s">
        <v>85</v>
      </c>
      <c r="C138" t="s">
        <v>6</v>
      </c>
      <c r="D138">
        <v>0</v>
      </c>
      <c r="E138" s="115">
        <f>('Info 5'!I$7-D138)/'Info 5'!I$7</f>
        <v>1</v>
      </c>
      <c r="F138" s="155">
        <f t="shared" si="2"/>
        <v>1</v>
      </c>
      <c r="G138" s="115"/>
      <c r="H138" s="115"/>
      <c r="I138" s="115"/>
      <c r="J138" s="115"/>
    </row>
    <row r="139" spans="1:11" x14ac:dyDescent="0.25">
      <c r="A139" t="s">
        <v>489</v>
      </c>
      <c r="B139" t="s">
        <v>85</v>
      </c>
      <c r="C139" t="s">
        <v>6</v>
      </c>
      <c r="D139">
        <v>0</v>
      </c>
      <c r="E139" s="115">
        <f>('Info 5'!I$7-D139)/'Info 5'!I$7</f>
        <v>1</v>
      </c>
      <c r="F139" s="155">
        <f t="shared" si="2"/>
        <v>1</v>
      </c>
      <c r="G139" s="115"/>
      <c r="H139" s="115"/>
      <c r="I139" s="115"/>
      <c r="J139" s="115"/>
    </row>
    <row r="140" spans="1:11" x14ac:dyDescent="0.25">
      <c r="A140" t="s">
        <v>490</v>
      </c>
      <c r="B140" t="s">
        <v>85</v>
      </c>
      <c r="C140" t="s">
        <v>6</v>
      </c>
      <c r="D140">
        <v>0.64771928243263799</v>
      </c>
      <c r="E140" s="115">
        <f>('Info 5'!I$7-D140)/'Info 5'!I$7</f>
        <v>0.35943384844731752</v>
      </c>
      <c r="F140" s="155">
        <f t="shared" si="2"/>
        <v>0.35943384844731752</v>
      </c>
      <c r="G140" s="115">
        <v>250</v>
      </c>
      <c r="H140" s="115"/>
      <c r="I140" s="115">
        <f>AVERAGE(E140:E143)</f>
        <v>0.38410957541292601</v>
      </c>
      <c r="J140" s="115">
        <f>I140</f>
        <v>0.38410957541292601</v>
      </c>
      <c r="K140" s="107">
        <f>_xlfn.STDEV.P(F140:F143)</f>
        <v>1.4294366274479442E-2</v>
      </c>
    </row>
    <row r="141" spans="1:11" x14ac:dyDescent="0.25">
      <c r="A141" t="s">
        <v>491</v>
      </c>
      <c r="B141" t="s">
        <v>85</v>
      </c>
      <c r="C141" t="s">
        <v>6</v>
      </c>
      <c r="D141">
        <v>0.61348629400659704</v>
      </c>
      <c r="E141" s="115">
        <f>('Info 5'!I$7-D141)/'Info 5'!I$7</f>
        <v>0.39328878259388139</v>
      </c>
      <c r="F141" s="155">
        <f t="shared" si="2"/>
        <v>0.39328878259388139</v>
      </c>
      <c r="G141" s="115"/>
      <c r="H141" s="115"/>
      <c r="I141" s="115"/>
      <c r="J141" s="115"/>
    </row>
    <row r="142" spans="1:11" x14ac:dyDescent="0.25">
      <c r="A142" t="s">
        <v>492</v>
      </c>
      <c r="B142" t="s">
        <v>85</v>
      </c>
      <c r="C142" t="s">
        <v>6</v>
      </c>
      <c r="D142">
        <v>0.61348629400659704</v>
      </c>
      <c r="E142" s="115">
        <f>('Info 5'!I$7-D142)/'Info 5'!I$7</f>
        <v>0.39328878259388139</v>
      </c>
      <c r="F142" s="155">
        <f t="shared" si="2"/>
        <v>0.39328878259388139</v>
      </c>
      <c r="G142" s="115"/>
      <c r="H142" s="115"/>
      <c r="I142" s="115"/>
      <c r="J142" s="115"/>
    </row>
    <row r="143" spans="1:11" x14ac:dyDescent="0.25">
      <c r="A143" t="s">
        <v>493</v>
      </c>
      <c r="B143" t="s">
        <v>85</v>
      </c>
      <c r="C143" t="s">
        <v>6</v>
      </c>
      <c r="D143">
        <v>0.61638014704189403</v>
      </c>
      <c r="E143" s="115">
        <f>('Info 5'!I$7-D143)/'Info 5'!I$7</f>
        <v>0.39042688801662367</v>
      </c>
      <c r="F143" s="155">
        <f t="shared" si="2"/>
        <v>0.39042688801662367</v>
      </c>
      <c r="G143" s="115"/>
      <c r="H143" s="115"/>
      <c r="I143" s="115"/>
      <c r="J143" s="115"/>
    </row>
    <row r="144" spans="1:11" x14ac:dyDescent="0.25">
      <c r="A144" t="s">
        <v>494</v>
      </c>
      <c r="B144" t="s">
        <v>85</v>
      </c>
      <c r="C144" t="s">
        <v>6</v>
      </c>
      <c r="D144">
        <v>0.24434153553437901</v>
      </c>
      <c r="E144" s="115">
        <f>('Info 5'!I$7-D144)/'Info 5'!I$7</f>
        <v>0.75835686642846278</v>
      </c>
      <c r="F144" s="155">
        <f t="shared" si="2"/>
        <v>0.75835686642846278</v>
      </c>
      <c r="G144" s="115">
        <v>300</v>
      </c>
      <c r="H144" s="115"/>
      <c r="I144" s="115">
        <f>AVERAGE(E144:E146)</f>
        <v>0.72958675893083791</v>
      </c>
      <c r="J144" s="115">
        <f>I144</f>
        <v>0.72958675893083791</v>
      </c>
      <c r="K144" s="107">
        <f>_xlfn.STDEV.P(F144:F146)</f>
        <v>2.3981633326539423E-2</v>
      </c>
    </row>
    <row r="145" spans="1:11" x14ac:dyDescent="0.25">
      <c r="A145" t="s">
        <v>495</v>
      </c>
      <c r="B145" t="s">
        <v>85</v>
      </c>
      <c r="C145" t="s">
        <v>6</v>
      </c>
      <c r="D145">
        <v>0.303705056157348</v>
      </c>
      <c r="E145" s="115">
        <f>('Info 5'!I$7-D145)/'Info 5'!I$7</f>
        <v>0.699648930785018</v>
      </c>
      <c r="F145" s="155">
        <f t="shared" si="2"/>
        <v>0.699648930785018</v>
      </c>
      <c r="G145" s="115"/>
      <c r="H145" s="115"/>
      <c r="I145" s="115"/>
      <c r="J145" s="115"/>
    </row>
    <row r="146" spans="1:11" x14ac:dyDescent="0.25">
      <c r="A146" t="s">
        <v>496</v>
      </c>
      <c r="B146" t="s">
        <v>85</v>
      </c>
      <c r="C146" t="s">
        <v>6</v>
      </c>
      <c r="D146">
        <v>0.27225215516391199</v>
      </c>
      <c r="E146" s="115">
        <f>('Info 5'!I$7-D146)/'Info 5'!I$7</f>
        <v>0.73075447957903306</v>
      </c>
      <c r="F146" s="155">
        <f t="shared" si="2"/>
        <v>0.73075447957903306</v>
      </c>
      <c r="G146" s="115"/>
      <c r="H146" s="115"/>
      <c r="I146" s="115"/>
      <c r="J146" s="115"/>
    </row>
    <row r="147" spans="1:11" x14ac:dyDescent="0.25">
      <c r="A147" t="s">
        <v>497</v>
      </c>
      <c r="B147" t="s">
        <v>85</v>
      </c>
      <c r="C147" t="s">
        <v>6</v>
      </c>
      <c r="D147">
        <v>0</v>
      </c>
      <c r="E147" s="115">
        <f>('Info 5'!I$7-D147)/'Info 5'!I$7</f>
        <v>1</v>
      </c>
      <c r="F147" s="155">
        <f t="shared" si="2"/>
        <v>1</v>
      </c>
      <c r="G147" s="115">
        <v>350</v>
      </c>
      <c r="H147" s="115"/>
      <c r="I147" s="115">
        <f>AVERAGE(E147:E149)</f>
        <v>1</v>
      </c>
      <c r="J147" s="115">
        <f>I147</f>
        <v>1</v>
      </c>
      <c r="K147" s="107">
        <f>_xlfn.STDEV.P(F147:F149)</f>
        <v>0</v>
      </c>
    </row>
    <row r="148" spans="1:11" x14ac:dyDescent="0.25">
      <c r="A148" t="s">
        <v>498</v>
      </c>
      <c r="B148" t="s">
        <v>85</v>
      </c>
      <c r="C148" t="s">
        <v>6</v>
      </c>
      <c r="D148">
        <v>0</v>
      </c>
      <c r="E148" s="115">
        <f>('Info 5'!I$7-D148)/'Info 5'!I$7</f>
        <v>1</v>
      </c>
      <c r="F148" s="155">
        <f t="shared" si="2"/>
        <v>1</v>
      </c>
      <c r="G148" s="115"/>
      <c r="H148" s="115"/>
      <c r="I148" s="115"/>
      <c r="J148" s="115"/>
    </row>
    <row r="149" spans="1:11" x14ac:dyDescent="0.25">
      <c r="A149" t="s">
        <v>499</v>
      </c>
      <c r="B149" t="s">
        <v>85</v>
      </c>
      <c r="C149" t="s">
        <v>6</v>
      </c>
      <c r="D149" s="2">
        <v>0</v>
      </c>
      <c r="E149" s="115">
        <f>('Info 5'!I$7-D149)/'Info 5'!I$7</f>
        <v>1</v>
      </c>
      <c r="F149" s="155">
        <f t="shared" si="2"/>
        <v>1</v>
      </c>
      <c r="G149" s="115"/>
      <c r="H149" s="115"/>
      <c r="I149" s="115"/>
      <c r="J149" s="115"/>
    </row>
    <row r="150" spans="1:11" x14ac:dyDescent="0.25">
      <c r="A150" t="s">
        <v>500</v>
      </c>
      <c r="B150" t="s">
        <v>85</v>
      </c>
      <c r="C150" t="s">
        <v>6</v>
      </c>
      <c r="D150">
        <v>0</v>
      </c>
      <c r="E150" s="115">
        <f>('Info 5'!I$7-D150)/'Info 5'!I$7</f>
        <v>1</v>
      </c>
      <c r="F150" s="155">
        <f t="shared" si="2"/>
        <v>1</v>
      </c>
      <c r="G150" s="115">
        <v>400</v>
      </c>
      <c r="H150" s="115"/>
      <c r="I150" s="115">
        <f>AVERAGE(E150:E152)</f>
        <v>1</v>
      </c>
      <c r="J150" s="115">
        <f>I150</f>
        <v>1</v>
      </c>
      <c r="K150" s="107">
        <f>_xlfn.STDEV.P(F150:F152)</f>
        <v>0</v>
      </c>
    </row>
    <row r="151" spans="1:11" x14ac:dyDescent="0.25">
      <c r="A151" t="s">
        <v>501</v>
      </c>
      <c r="B151" t="s">
        <v>85</v>
      </c>
      <c r="C151" t="s">
        <v>6</v>
      </c>
      <c r="D151">
        <v>0</v>
      </c>
      <c r="E151" s="115">
        <f>('Info 5'!I$7-D151)/'Info 5'!I$7</f>
        <v>1</v>
      </c>
      <c r="F151" s="155">
        <f t="shared" si="2"/>
        <v>1</v>
      </c>
      <c r="G151" s="115"/>
      <c r="H151" s="115"/>
      <c r="I151" s="115"/>
      <c r="J151" s="115"/>
    </row>
    <row r="152" spans="1:11" x14ac:dyDescent="0.25">
      <c r="A152" t="s">
        <v>502</v>
      </c>
      <c r="B152" t="s">
        <v>85</v>
      </c>
      <c r="C152" t="s">
        <v>6</v>
      </c>
      <c r="D152">
        <v>0</v>
      </c>
      <c r="E152" s="115">
        <f>('Info 5'!I$7-D152)/'Info 5'!I$7</f>
        <v>1</v>
      </c>
      <c r="F152" s="155">
        <f t="shared" si="2"/>
        <v>1</v>
      </c>
      <c r="G152" s="115"/>
      <c r="H152" s="115"/>
      <c r="I152" s="115"/>
      <c r="J152" s="115"/>
    </row>
    <row r="153" spans="1:11" x14ac:dyDescent="0.25">
      <c r="A153" t="s">
        <v>503</v>
      </c>
      <c r="B153" t="s">
        <v>85</v>
      </c>
      <c r="C153" t="s">
        <v>6</v>
      </c>
      <c r="D153">
        <v>0</v>
      </c>
      <c r="E153" s="115">
        <f>('Info 5'!I$7-D153)/'Info 5'!I$7</f>
        <v>1</v>
      </c>
      <c r="F153" s="155">
        <f t="shared" si="2"/>
        <v>1</v>
      </c>
      <c r="G153" s="115">
        <v>450</v>
      </c>
      <c r="H153" s="115"/>
      <c r="I153" s="115">
        <f>AVERAGE(E153:E155)</f>
        <v>1</v>
      </c>
      <c r="J153" s="115">
        <f>I153</f>
        <v>1</v>
      </c>
      <c r="K153" s="107">
        <f>_xlfn.STDEV.P(F153:F155)</f>
        <v>0</v>
      </c>
    </row>
    <row r="154" spans="1:11" x14ac:dyDescent="0.25">
      <c r="A154" t="s">
        <v>504</v>
      </c>
      <c r="B154" t="s">
        <v>85</v>
      </c>
      <c r="C154" t="s">
        <v>6</v>
      </c>
      <c r="D154">
        <v>0</v>
      </c>
      <c r="E154" s="115">
        <f>('Info 5'!I$7-D154)/'Info 5'!I$7</f>
        <v>1</v>
      </c>
      <c r="F154" s="155">
        <f t="shared" si="2"/>
        <v>1</v>
      </c>
      <c r="G154" s="115"/>
      <c r="H154" s="115"/>
      <c r="I154" s="115"/>
      <c r="J154" s="115"/>
    </row>
    <row r="155" spans="1:11" x14ac:dyDescent="0.25">
      <c r="A155" t="s">
        <v>505</v>
      </c>
      <c r="B155" t="s">
        <v>85</v>
      </c>
      <c r="C155" t="s">
        <v>6</v>
      </c>
      <c r="D155">
        <v>0</v>
      </c>
      <c r="E155" s="115">
        <f>('Info 5'!I$7-D155)/'Info 5'!I$7</f>
        <v>1</v>
      </c>
      <c r="F155" s="155">
        <f t="shared" si="2"/>
        <v>1</v>
      </c>
      <c r="G155" s="115"/>
      <c r="H155" s="115"/>
      <c r="I155" s="115"/>
      <c r="J155" s="115"/>
    </row>
    <row r="156" spans="1:11" x14ac:dyDescent="0.25">
      <c r="A156" t="s">
        <v>0</v>
      </c>
      <c r="B156" t="s">
        <v>1</v>
      </c>
      <c r="C156" t="s">
        <v>2</v>
      </c>
      <c r="D156" t="s">
        <v>3</v>
      </c>
    </row>
    <row r="157" spans="1:11" x14ac:dyDescent="0.25">
      <c r="A157" t="s">
        <v>539</v>
      </c>
      <c r="B157" t="s">
        <v>138</v>
      </c>
      <c r="C157" t="s">
        <v>6</v>
      </c>
      <c r="D157">
        <v>0.99</v>
      </c>
      <c r="E157" s="115">
        <f>('Info 5'!I$8-D157)/'Info 5'!I$8</f>
        <v>2.2013129102846233E-3</v>
      </c>
      <c r="F157" s="155">
        <f t="shared" si="2"/>
        <v>2.2013129102846233E-3</v>
      </c>
      <c r="G157" s="115">
        <v>150</v>
      </c>
      <c r="H157" s="115" t="s">
        <v>1538</v>
      </c>
      <c r="I157" s="115">
        <f>AVERAGE(E157:E159)</f>
        <v>2.2013129102846233E-3</v>
      </c>
      <c r="J157" s="115">
        <f>I157</f>
        <v>2.2013129102846233E-3</v>
      </c>
      <c r="K157" s="107">
        <f>_xlfn.STDEV.P(F157:F159)</f>
        <v>0</v>
      </c>
    </row>
    <row r="158" spans="1:11" x14ac:dyDescent="0.25">
      <c r="A158" t="s">
        <v>540</v>
      </c>
      <c r="B158" t="s">
        <v>138</v>
      </c>
      <c r="C158" t="s">
        <v>6</v>
      </c>
      <c r="D158">
        <v>0.99</v>
      </c>
      <c r="E158" s="115">
        <f>('Info 5'!I$8-D158)/'Info 5'!I$8</f>
        <v>2.2013129102846233E-3</v>
      </c>
      <c r="F158" s="155">
        <f t="shared" si="2"/>
        <v>2.2013129102846233E-3</v>
      </c>
      <c r="G158" s="115"/>
      <c r="H158" s="115"/>
      <c r="I158" s="115"/>
      <c r="J158" s="115"/>
    </row>
    <row r="159" spans="1:11" x14ac:dyDescent="0.25">
      <c r="A159" t="s">
        <v>541</v>
      </c>
      <c r="B159" t="s">
        <v>138</v>
      </c>
      <c r="C159" t="s">
        <v>6</v>
      </c>
      <c r="D159">
        <v>0.99</v>
      </c>
      <c r="E159" s="115">
        <f>('Info 5'!I$8-D159)/'Info 5'!I$8</f>
        <v>2.2013129102846233E-3</v>
      </c>
      <c r="F159" s="155">
        <f t="shared" si="2"/>
        <v>2.2013129102846233E-3</v>
      </c>
      <c r="G159" s="115"/>
      <c r="H159" s="115"/>
      <c r="I159" s="115"/>
      <c r="J159" s="115"/>
    </row>
    <row r="160" spans="1:11" x14ac:dyDescent="0.25">
      <c r="A160" t="s">
        <v>542</v>
      </c>
      <c r="B160" t="s">
        <v>138</v>
      </c>
      <c r="C160" t="s">
        <v>6</v>
      </c>
      <c r="D160">
        <v>0.81372266969372098</v>
      </c>
      <c r="E160" s="115">
        <f>('Info 5'!I$8-D160)/'Info 5'!I$8</f>
        <v>0.17986726113582532</v>
      </c>
      <c r="F160" s="155">
        <f t="shared" si="2"/>
        <v>0.17986726113582532</v>
      </c>
      <c r="G160" s="115">
        <v>250</v>
      </c>
      <c r="H160" s="115" t="s">
        <v>1538</v>
      </c>
      <c r="I160" s="115">
        <f>AVERAGE(E160:E162)</f>
        <v>0.15982110264344471</v>
      </c>
      <c r="J160" s="115">
        <f>I160</f>
        <v>0.15982110264344471</v>
      </c>
      <c r="K160" s="107">
        <f>_xlfn.STDEV.P(F160:F162)</f>
        <v>1.4176103558238137E-2</v>
      </c>
    </row>
    <row r="161" spans="1:11" x14ac:dyDescent="0.25">
      <c r="A161" t="s">
        <v>543</v>
      </c>
      <c r="B161" t="s">
        <v>138</v>
      </c>
      <c r="C161" t="s">
        <v>6</v>
      </c>
      <c r="D161">
        <v>0.84332101786882496</v>
      </c>
      <c r="E161" s="115">
        <f>('Info 5'!I$8-D161)/'Info 5'!I$8</f>
        <v>0.15003575310638792</v>
      </c>
      <c r="F161" s="155">
        <f t="shared" si="2"/>
        <v>0.15003575310638792</v>
      </c>
      <c r="G161" s="115"/>
      <c r="H161" s="115"/>
      <c r="I161" s="115"/>
      <c r="J161" s="115"/>
    </row>
    <row r="162" spans="1:11" x14ac:dyDescent="0.25">
      <c r="A162" t="s">
        <v>544</v>
      </c>
      <c r="B162" t="s">
        <v>138</v>
      </c>
      <c r="C162" t="s">
        <v>6</v>
      </c>
      <c r="D162">
        <v>0.84379276114747903</v>
      </c>
      <c r="E162" s="115">
        <f>('Info 5'!I$8-D162)/'Info 5'!I$8</f>
        <v>0.14956029368812082</v>
      </c>
      <c r="F162" s="155">
        <f t="shared" si="2"/>
        <v>0.14956029368812082</v>
      </c>
      <c r="G162" s="115"/>
      <c r="H162" s="115"/>
      <c r="I162" s="115"/>
      <c r="J162" s="115"/>
    </row>
    <row r="163" spans="1:11" x14ac:dyDescent="0.25">
      <c r="A163" t="s">
        <v>545</v>
      </c>
      <c r="B163" t="s">
        <v>138</v>
      </c>
      <c r="C163" t="s">
        <v>6</v>
      </c>
      <c r="D163">
        <v>0.50810508138265198</v>
      </c>
      <c r="E163" s="115">
        <f>('Info 5'!I$8-D163)/'Info 5'!I$8</f>
        <v>0.48789234029573419</v>
      </c>
      <c r="F163" s="155">
        <f t="shared" si="2"/>
        <v>0.48789234029573419</v>
      </c>
      <c r="G163" s="115">
        <v>300</v>
      </c>
      <c r="H163" s="115" t="s">
        <v>1538</v>
      </c>
      <c r="I163" s="115">
        <f>AVERAGE(E163:E167)</f>
        <v>0.68225895682525406</v>
      </c>
      <c r="J163" s="115">
        <f>I163</f>
        <v>0.68225895682525406</v>
      </c>
      <c r="K163" s="107">
        <f>_xlfn.STDEV.P(F163:F167)</f>
        <v>0.15429087252552473</v>
      </c>
    </row>
    <row r="164" spans="1:11" x14ac:dyDescent="0.25">
      <c r="A164" t="s">
        <v>546</v>
      </c>
      <c r="B164" t="s">
        <v>138</v>
      </c>
      <c r="C164" t="s">
        <v>6</v>
      </c>
      <c r="D164">
        <v>0.49585234407360901</v>
      </c>
      <c r="E164" s="115">
        <f>('Info 5'!I$8-D164)/'Info 5'!I$8</f>
        <v>0.50024159807373247</v>
      </c>
      <c r="F164" s="155">
        <f t="shared" si="2"/>
        <v>0.50024159807373247</v>
      </c>
      <c r="G164" s="115"/>
      <c r="H164" s="115"/>
      <c r="I164" s="115"/>
      <c r="J164" s="115"/>
    </row>
    <row r="165" spans="1:11" x14ac:dyDescent="0.25">
      <c r="A165" t="s">
        <v>547</v>
      </c>
      <c r="B165" t="s">
        <v>138</v>
      </c>
      <c r="C165" t="s">
        <v>6</v>
      </c>
      <c r="D165">
        <v>0.212103108541284</v>
      </c>
      <c r="E165" s="115">
        <f>('Info 5'!I$8-D165)/'Info 5'!I$8</f>
        <v>0.78622605734329232</v>
      </c>
      <c r="F165" s="155">
        <f t="shared" si="2"/>
        <v>0.78622605734329232</v>
      </c>
      <c r="G165" s="115"/>
      <c r="H165" s="115"/>
      <c r="I165" s="115"/>
      <c r="J165" s="115"/>
    </row>
    <row r="166" spans="1:11" x14ac:dyDescent="0.25">
      <c r="A166" t="s">
        <v>548</v>
      </c>
      <c r="B166" t="s">
        <v>138</v>
      </c>
      <c r="C166" t="s">
        <v>6</v>
      </c>
      <c r="D166">
        <v>0.170067898791567</v>
      </c>
      <c r="E166" s="115">
        <f>('Info 5'!I$8-D166)/'Info 5'!I$8</f>
        <v>0.82859239784814931</v>
      </c>
      <c r="F166" s="155">
        <f t="shared" si="2"/>
        <v>0.82859239784814931</v>
      </c>
      <c r="G166" s="115"/>
      <c r="H166" s="115"/>
      <c r="I166" s="115"/>
      <c r="J166" s="115"/>
    </row>
    <row r="167" spans="1:11" x14ac:dyDescent="0.25">
      <c r="A167" t="s">
        <v>549</v>
      </c>
      <c r="B167" t="s">
        <v>138</v>
      </c>
      <c r="C167" t="s">
        <v>6</v>
      </c>
      <c r="D167">
        <v>0.190159634198067</v>
      </c>
      <c r="E167" s="115">
        <f>('Info 5'!I$8-D167)/'Info 5'!I$8</f>
        <v>0.80834239056536183</v>
      </c>
      <c r="F167" s="155">
        <f t="shared" si="2"/>
        <v>0.80834239056536183</v>
      </c>
      <c r="G167" s="115"/>
      <c r="H167" s="115"/>
      <c r="I167" s="115"/>
      <c r="J167" s="115"/>
    </row>
    <row r="168" spans="1:11" x14ac:dyDescent="0.25">
      <c r="A168" t="s">
        <v>550</v>
      </c>
      <c r="B168" t="s">
        <v>138</v>
      </c>
      <c r="C168" t="s">
        <v>6</v>
      </c>
      <c r="D168">
        <v>0.16995191186802699</v>
      </c>
      <c r="E168" s="115">
        <f>('Info 5'!I$8-D168)/'Info 5'!I$8</f>
        <v>0.82870929845423813</v>
      </c>
      <c r="F168" s="155">
        <f t="shared" si="2"/>
        <v>0.82870929845423813</v>
      </c>
      <c r="G168" s="115">
        <v>400</v>
      </c>
      <c r="H168" s="115" t="s">
        <v>1538</v>
      </c>
      <c r="I168" s="115">
        <f>AVERAGE(E168:E170)</f>
        <v>0.83595372287902003</v>
      </c>
      <c r="J168" s="115">
        <f>I168</f>
        <v>0.83595372287902003</v>
      </c>
      <c r="K168" s="107">
        <f>_xlfn.STDEV.P(F168:F170)</f>
        <v>1.2392499534928615E-2</v>
      </c>
    </row>
    <row r="169" spans="1:11" x14ac:dyDescent="0.25">
      <c r="A169" t="s">
        <v>551</v>
      </c>
      <c r="B169" t="s">
        <v>138</v>
      </c>
      <c r="C169" t="s">
        <v>6</v>
      </c>
      <c r="D169">
        <v>0.14545795757851601</v>
      </c>
      <c r="E169" s="115">
        <f>('Info 5'!I$8-D169)/'Info 5'!I$8</f>
        <v>0.85339620293071239</v>
      </c>
      <c r="F169" s="155">
        <f t="shared" si="2"/>
        <v>0.85339620293071239</v>
      </c>
      <c r="G169" s="115"/>
      <c r="H169" s="115"/>
      <c r="I169" s="115"/>
      <c r="J169" s="115"/>
    </row>
    <row r="170" spans="1:11" x14ac:dyDescent="0.25">
      <c r="A170" t="s">
        <v>552</v>
      </c>
      <c r="B170" t="s">
        <v>138</v>
      </c>
      <c r="C170" t="s">
        <v>6</v>
      </c>
      <c r="D170">
        <v>0.172882457806743</v>
      </c>
      <c r="E170" s="115">
        <f>('Info 5'!I$8-D170)/'Info 5'!I$8</f>
        <v>0.8257556672521098</v>
      </c>
      <c r="F170" s="155">
        <f t="shared" si="2"/>
        <v>0.8257556672521098</v>
      </c>
      <c r="G170" s="115"/>
      <c r="H170" s="115"/>
      <c r="I170" s="115"/>
      <c r="J170" s="115"/>
    </row>
    <row r="171" spans="1:11" x14ac:dyDescent="0.25">
      <c r="A171" t="s">
        <v>553</v>
      </c>
      <c r="B171" t="s">
        <v>138</v>
      </c>
      <c r="C171" t="s">
        <v>6</v>
      </c>
      <c r="D171">
        <v>0.66599317342984599</v>
      </c>
      <c r="E171" s="115">
        <f>('Info 5'!I$8-D171)/'Info 5'!I$8</f>
        <v>0.32876049084948139</v>
      </c>
      <c r="F171" s="155">
        <f t="shared" si="2"/>
        <v>0.32876049084948139</v>
      </c>
      <c r="G171" s="115">
        <v>250</v>
      </c>
      <c r="H171" s="115"/>
      <c r="I171" s="115">
        <f>AVERAGE(E171:E174)</f>
        <v>0.29773699495019545</v>
      </c>
      <c r="J171" s="115">
        <f>I171</f>
        <v>0.29773699495019545</v>
      </c>
      <c r="K171" s="107">
        <f>_xlfn.STDEV.P(F171:F174)</f>
        <v>1.8895792869934386E-2</v>
      </c>
    </row>
    <row r="172" spans="1:11" x14ac:dyDescent="0.25">
      <c r="A172" t="s">
        <v>554</v>
      </c>
      <c r="B172" t="s">
        <v>138</v>
      </c>
      <c r="C172" t="s">
        <v>6</v>
      </c>
      <c r="D172">
        <v>0.70215821370790199</v>
      </c>
      <c r="E172" s="115">
        <f>('Info 5'!I$8-D172)/'Info 5'!I$8</f>
        <v>0.29231056185151072</v>
      </c>
      <c r="F172" s="155">
        <f t="shared" si="2"/>
        <v>0.29231056185151072</v>
      </c>
      <c r="G172" s="115"/>
      <c r="H172" s="115"/>
      <c r="I172" s="115"/>
      <c r="J172" s="115"/>
    </row>
    <row r="173" spans="1:11" x14ac:dyDescent="0.25">
      <c r="A173" t="s">
        <v>555</v>
      </c>
      <c r="B173" t="s">
        <v>138</v>
      </c>
      <c r="C173" t="s">
        <v>6</v>
      </c>
      <c r="D173">
        <v>0.70215821370790199</v>
      </c>
      <c r="E173" s="115">
        <f>('Info 5'!I$8-D173)/'Info 5'!I$8</f>
        <v>0.29231056185151072</v>
      </c>
      <c r="F173" s="155">
        <f t="shared" si="2"/>
        <v>0.29231056185151072</v>
      </c>
      <c r="G173" s="115"/>
      <c r="H173" s="115"/>
      <c r="I173" s="115"/>
      <c r="J173" s="115"/>
    </row>
    <row r="174" spans="1:11" x14ac:dyDescent="0.25">
      <c r="A174" t="s">
        <v>556</v>
      </c>
      <c r="B174" t="s">
        <v>138</v>
      </c>
      <c r="C174" t="s">
        <v>6</v>
      </c>
      <c r="D174">
        <v>0.716787171258221</v>
      </c>
      <c r="E174" s="115">
        <f>('Info 5'!I$8-D174)/'Info 5'!I$8</f>
        <v>0.27756636524827888</v>
      </c>
      <c r="F174" s="155">
        <f t="shared" si="2"/>
        <v>0.27756636524827888</v>
      </c>
      <c r="G174" s="115"/>
      <c r="H174" s="115"/>
      <c r="I174" s="115"/>
      <c r="J174" s="115"/>
    </row>
    <row r="175" spans="1:11" x14ac:dyDescent="0.25">
      <c r="A175" t="s">
        <v>557</v>
      </c>
      <c r="B175" t="s">
        <v>138</v>
      </c>
      <c r="C175" t="s">
        <v>6</v>
      </c>
      <c r="D175">
        <v>0.41696294414139401</v>
      </c>
      <c r="E175" s="115">
        <f>('Info 5'!I$8-D175)/'Info 5'!I$8</f>
        <v>0.57975244623298461</v>
      </c>
      <c r="F175" s="155">
        <f t="shared" si="2"/>
        <v>0.57975244623298461</v>
      </c>
      <c r="G175" s="115">
        <v>300</v>
      </c>
      <c r="H175" s="115"/>
      <c r="I175" s="115">
        <f>AVERAGE(E175:E177)</f>
        <v>0.59370791132560985</v>
      </c>
      <c r="J175" s="115">
        <f>I175</f>
        <v>0.59370791132560985</v>
      </c>
      <c r="K175" s="107">
        <f>_xlfn.STDEV.P(F175:F177)</f>
        <v>1.4956793107358455E-2</v>
      </c>
    </row>
    <row r="176" spans="1:11" x14ac:dyDescent="0.25">
      <c r="A176" t="s">
        <v>558</v>
      </c>
      <c r="B176" t="s">
        <v>138</v>
      </c>
      <c r="C176" t="s">
        <v>6</v>
      </c>
      <c r="D176">
        <v>0.38253533082789098</v>
      </c>
      <c r="E176" s="115">
        <f>('Info 5'!I$8-D176)/'Info 5'!I$8</f>
        <v>0.61445126175202058</v>
      </c>
      <c r="F176" s="155">
        <f t="shared" si="2"/>
        <v>0.61445126175202058</v>
      </c>
      <c r="G176" s="115"/>
      <c r="H176" s="115"/>
      <c r="I176" s="115"/>
      <c r="J176" s="115"/>
    </row>
    <row r="177" spans="1:11" x14ac:dyDescent="0.25">
      <c r="A177" t="s">
        <v>559</v>
      </c>
      <c r="B177" t="s">
        <v>138</v>
      </c>
      <c r="C177" t="s">
        <v>6</v>
      </c>
      <c r="D177">
        <v>0.40985138541410399</v>
      </c>
      <c r="E177" s="115">
        <f>('Info 5'!I$8-D177)/'Info 5'!I$8</f>
        <v>0.58692002599182436</v>
      </c>
      <c r="F177" s="155">
        <f t="shared" si="2"/>
        <v>0.58692002599182436</v>
      </c>
      <c r="G177" s="115"/>
      <c r="H177" s="115"/>
      <c r="I177" s="115"/>
      <c r="J177" s="115"/>
    </row>
    <row r="178" spans="1:11" x14ac:dyDescent="0.25">
      <c r="A178" t="s">
        <v>560</v>
      </c>
      <c r="B178" t="s">
        <v>138</v>
      </c>
      <c r="C178" t="s">
        <v>6</v>
      </c>
      <c r="D178">
        <v>0.16318823382947201</v>
      </c>
      <c r="E178" s="115">
        <f>('Info 5'!I$8-D178)/'Info 5'!I$8</f>
        <v>0.83552625710753869</v>
      </c>
      <c r="F178" s="155">
        <f t="shared" si="2"/>
        <v>0.83552625710753869</v>
      </c>
      <c r="G178" s="115">
        <v>350</v>
      </c>
      <c r="H178" s="115"/>
      <c r="I178" s="115">
        <f>AVERAGE(E178:E180)</f>
        <v>0.853102441266964</v>
      </c>
      <c r="J178" s="115">
        <f>I178</f>
        <v>0.853102441266964</v>
      </c>
      <c r="K178" s="107">
        <f>_xlfn.STDEV.P(F178:F180)</f>
        <v>1.4617366365522298E-2</v>
      </c>
    </row>
    <row r="179" spans="1:11" x14ac:dyDescent="0.25">
      <c r="A179" t="s">
        <v>561</v>
      </c>
      <c r="B179" t="s">
        <v>138</v>
      </c>
      <c r="C179" t="s">
        <v>6</v>
      </c>
      <c r="D179">
        <v>0.146380236519766</v>
      </c>
      <c r="E179" s="115">
        <f>('Info 5'!I$8-D179)/'Info 5'!I$8</f>
        <v>0.85246665877241956</v>
      </c>
      <c r="F179" s="155">
        <f t="shared" si="2"/>
        <v>0.85246665877241956</v>
      </c>
      <c r="G179" s="115"/>
      <c r="H179" s="115"/>
      <c r="I179" s="115"/>
      <c r="J179" s="115"/>
    </row>
    <row r="180" spans="1:11" x14ac:dyDescent="0.25">
      <c r="A180" t="s">
        <v>562</v>
      </c>
      <c r="B180" t="s">
        <v>138</v>
      </c>
      <c r="C180" t="s">
        <v>6</v>
      </c>
      <c r="D180">
        <v>0.12767979934896501</v>
      </c>
      <c r="E180" s="115">
        <f>('Info 5'!I$8-D180)/'Info 5'!I$8</f>
        <v>0.87131440792093373</v>
      </c>
      <c r="F180" s="155">
        <f t="shared" si="2"/>
        <v>0.87131440792093373</v>
      </c>
      <c r="G180" s="115"/>
      <c r="H180" s="115"/>
      <c r="I180" s="115"/>
      <c r="J180" s="115"/>
    </row>
    <row r="181" spans="1:11" x14ac:dyDescent="0.25">
      <c r="A181" t="s">
        <v>563</v>
      </c>
      <c r="B181" t="s">
        <v>138</v>
      </c>
      <c r="C181" t="s">
        <v>6</v>
      </c>
      <c r="D181">
        <v>0.17381300316592899</v>
      </c>
      <c r="E181" s="115">
        <f>('Info 5'!I$8-D181)/'Info 5'!I$8</f>
        <v>0.82481779155749047</v>
      </c>
      <c r="F181" s="155">
        <f t="shared" si="2"/>
        <v>0.82481779155749047</v>
      </c>
      <c r="G181" s="115">
        <v>400</v>
      </c>
      <c r="H181" s="115"/>
      <c r="I181" s="115">
        <f>AVERAGE(E181:E183)</f>
        <v>0.82796038104185554</v>
      </c>
      <c r="J181" s="115">
        <f>I181</f>
        <v>0.82796038104185554</v>
      </c>
      <c r="K181" s="107">
        <f>_xlfn.STDEV.P(F181:F183)</f>
        <v>2.8855820087650228E-3</v>
      </c>
    </row>
    <row r="182" spans="1:11" x14ac:dyDescent="0.25">
      <c r="A182" t="s">
        <v>564</v>
      </c>
      <c r="B182" t="s">
        <v>138</v>
      </c>
      <c r="C182" t="s">
        <v>6</v>
      </c>
      <c r="D182">
        <v>0.171372886009998</v>
      </c>
      <c r="E182" s="115">
        <f>('Info 5'!I$8-D182)/'Info 5'!I$8</f>
        <v>0.82727713064287733</v>
      </c>
      <c r="F182" s="155">
        <f t="shared" si="2"/>
        <v>0.82727713064287733</v>
      </c>
      <c r="G182" s="115"/>
      <c r="H182" s="115"/>
      <c r="I182" s="115"/>
      <c r="J182" s="115"/>
    </row>
    <row r="183" spans="1:11" x14ac:dyDescent="0.25">
      <c r="A183" t="s">
        <v>565</v>
      </c>
      <c r="B183" t="s">
        <v>138</v>
      </c>
      <c r="C183" t="s">
        <v>6</v>
      </c>
      <c r="D183">
        <v>0.16689903829175901</v>
      </c>
      <c r="E183" s="115">
        <f>('Info 5'!I$8-D183)/'Info 5'!I$8</f>
        <v>0.83178622092519872</v>
      </c>
      <c r="F183" s="155">
        <f t="shared" si="2"/>
        <v>0.83178622092519872</v>
      </c>
      <c r="G183" s="115"/>
      <c r="H183" s="115"/>
      <c r="I183" s="115"/>
      <c r="J183" s="115"/>
    </row>
    <row r="184" spans="1:11" x14ac:dyDescent="0.25">
      <c r="A184" t="s">
        <v>566</v>
      </c>
      <c r="B184" t="s">
        <v>138</v>
      </c>
      <c r="C184" t="s">
        <v>6</v>
      </c>
      <c r="D184">
        <v>0.15838329808591001</v>
      </c>
      <c r="E184" s="115">
        <f>('Info 5'!I$8-D184)/'Info 5'!I$8</f>
        <v>0.84036904354842423</v>
      </c>
      <c r="F184" s="155">
        <f t="shared" si="2"/>
        <v>0.84036904354842423</v>
      </c>
      <c r="G184" s="115">
        <v>450</v>
      </c>
      <c r="H184" s="115"/>
      <c r="I184" s="115">
        <f>AVERAGE(E184:E186)</f>
        <v>0.8466552609636504</v>
      </c>
      <c r="J184" s="115">
        <f>I184</f>
        <v>0.8466552609636504</v>
      </c>
      <c r="K184" s="107">
        <f>_xlfn.STDEV.P(F184:F186)</f>
        <v>6.0823947966664339E-3</v>
      </c>
    </row>
    <row r="185" spans="1:11" x14ac:dyDescent="0.25">
      <c r="A185" t="s">
        <v>567</v>
      </c>
      <c r="B185" t="s">
        <v>138</v>
      </c>
      <c r="C185" t="s">
        <v>6</v>
      </c>
      <c r="D185">
        <v>0.14398254435864499</v>
      </c>
      <c r="E185" s="115">
        <f>('Info 5'!I$8-D185)/'Info 5'!I$8</f>
        <v>0.85488323866172455</v>
      </c>
      <c r="F185" s="155">
        <f t="shared" si="2"/>
        <v>0.85488323866172455</v>
      </c>
      <c r="G185" s="115"/>
      <c r="H185" s="115"/>
      <c r="I185" s="115"/>
      <c r="J185" s="115"/>
    </row>
    <row r="186" spans="1:11" x14ac:dyDescent="0.25">
      <c r="A186" t="s">
        <v>568</v>
      </c>
      <c r="B186" t="s">
        <v>138</v>
      </c>
      <c r="C186" t="s">
        <v>6</v>
      </c>
      <c r="D186">
        <v>0.15407279676264299</v>
      </c>
      <c r="E186" s="115">
        <f>('Info 5'!I$8-D186)/'Info 5'!I$8</f>
        <v>0.84471350068080231</v>
      </c>
      <c r="F186" s="155">
        <f t="shared" si="2"/>
        <v>0.84471350068080231</v>
      </c>
      <c r="G186" s="115"/>
      <c r="H186" s="115"/>
      <c r="I186" s="115"/>
      <c r="J186" s="115"/>
    </row>
    <row r="187" spans="1:11" x14ac:dyDescent="0.25">
      <c r="A187" t="s">
        <v>0</v>
      </c>
      <c r="B187" t="s">
        <v>1</v>
      </c>
      <c r="C187" t="s">
        <v>2</v>
      </c>
      <c r="D187" t="s">
        <v>3</v>
      </c>
    </row>
    <row r="188" spans="1:11" x14ac:dyDescent="0.25">
      <c r="A188" t="s">
        <v>628</v>
      </c>
      <c r="B188" t="s">
        <v>5</v>
      </c>
      <c r="C188" t="s">
        <v>6</v>
      </c>
      <c r="D188">
        <v>0.79841559422160002</v>
      </c>
      <c r="E188" s="115">
        <f>('Info 5'!I$9-D188)/'Info 5'!I$9</f>
        <v>0.20754829443738457</v>
      </c>
      <c r="F188" s="155">
        <f t="shared" si="2"/>
        <v>0.20754829443738457</v>
      </c>
      <c r="G188" s="115">
        <v>150</v>
      </c>
      <c r="H188" s="115" t="s">
        <v>1538</v>
      </c>
      <c r="I188" s="115">
        <f>AVERAGE(E188:E190)</f>
        <v>0.20593205048580468</v>
      </c>
      <c r="J188" s="115">
        <f>I188</f>
        <v>0.20593205048580468</v>
      </c>
      <c r="K188" s="107">
        <f>_xlfn.STDEV.P(F188:F190)</f>
        <v>7.5718088043688859E-3</v>
      </c>
    </row>
    <row r="189" spans="1:11" x14ac:dyDescent="0.25">
      <c r="A189" t="s">
        <v>629</v>
      </c>
      <c r="B189" t="s">
        <v>5</v>
      </c>
      <c r="C189" t="s">
        <v>6</v>
      </c>
      <c r="D189">
        <v>0.81009448983856902</v>
      </c>
      <c r="E189" s="115">
        <f>('Info 5'!I$9-D189)/'Info 5'!I$9</f>
        <v>0.19595663613594849</v>
      </c>
      <c r="F189" s="155">
        <f t="shared" si="2"/>
        <v>0.19595663613594849</v>
      </c>
      <c r="G189" s="115"/>
      <c r="H189" s="115"/>
      <c r="I189" s="115"/>
      <c r="J189" s="115"/>
    </row>
    <row r="190" spans="1:11" x14ac:dyDescent="0.25">
      <c r="A190" t="s">
        <v>630</v>
      </c>
      <c r="B190" t="s">
        <v>5</v>
      </c>
      <c r="C190" t="s">
        <v>6</v>
      </c>
      <c r="D190">
        <v>0.79162192138584098</v>
      </c>
      <c r="E190" s="115">
        <f>('Info 5'!I$9-D190)/'Info 5'!I$9</f>
        <v>0.21429122088408101</v>
      </c>
      <c r="F190" s="155">
        <f t="shared" si="2"/>
        <v>0.21429122088408101</v>
      </c>
      <c r="G190" s="115"/>
      <c r="H190" s="115"/>
      <c r="I190" s="115"/>
      <c r="J190" s="115"/>
    </row>
    <row r="191" spans="1:11" x14ac:dyDescent="0.25">
      <c r="A191" t="s">
        <v>631</v>
      </c>
      <c r="B191" t="s">
        <v>5</v>
      </c>
      <c r="C191" t="s">
        <v>6</v>
      </c>
      <c r="D191">
        <v>0.75913118020028303</v>
      </c>
      <c r="E191" s="115">
        <f>('Info 5'!I$9-D191)/'Info 5'!I$9</f>
        <v>0.24653926745760865</v>
      </c>
      <c r="F191" s="155">
        <f t="shared" si="2"/>
        <v>0.24653926745760865</v>
      </c>
      <c r="G191" s="115">
        <v>250</v>
      </c>
      <c r="H191" s="115" t="s">
        <v>1538</v>
      </c>
      <c r="I191" s="115">
        <f>AVERAGE(E191:E193)</f>
        <v>0.24345874676155277</v>
      </c>
      <c r="J191" s="115">
        <f>I191</f>
        <v>0.24345874676155277</v>
      </c>
      <c r="K191" s="107">
        <f>_xlfn.STDEV.P(F191:F193)</f>
        <v>5.3598824626631091E-3</v>
      </c>
    </row>
    <row r="192" spans="1:11" x14ac:dyDescent="0.25">
      <c r="A192" t="s">
        <v>632</v>
      </c>
      <c r="B192" t="s">
        <v>5</v>
      </c>
      <c r="C192" t="s">
        <v>6</v>
      </c>
      <c r="D192">
        <v>0.75774365524862197</v>
      </c>
      <c r="E192" s="115">
        <f>('Info 5'!I$9-D192)/'Info 5'!I$9</f>
        <v>0.24791642807723116</v>
      </c>
      <c r="F192" s="155">
        <f t="shared" si="2"/>
        <v>0.24791642807723116</v>
      </c>
      <c r="G192" s="115"/>
      <c r="H192" s="115"/>
      <c r="I192" s="115"/>
      <c r="J192" s="115"/>
    </row>
    <row r="193" spans="1:11" x14ac:dyDescent="0.25">
      <c r="A193" t="s">
        <v>633</v>
      </c>
      <c r="B193" t="s">
        <v>5</v>
      </c>
      <c r="C193" t="s">
        <v>6</v>
      </c>
      <c r="D193">
        <v>0.76982981803663597</v>
      </c>
      <c r="E193" s="115">
        <f>('Info 5'!I$9-D193)/'Info 5'!I$9</f>
        <v>0.23592054474981855</v>
      </c>
      <c r="F193" s="155">
        <f t="shared" si="2"/>
        <v>0.23592054474981855</v>
      </c>
      <c r="G193" s="115"/>
      <c r="H193" s="115"/>
      <c r="I193" s="115"/>
      <c r="J193" s="115"/>
    </row>
    <row r="194" spans="1:11" x14ac:dyDescent="0.25">
      <c r="A194" t="s">
        <v>634</v>
      </c>
      <c r="B194" t="s">
        <v>5</v>
      </c>
      <c r="C194" t="s">
        <v>6</v>
      </c>
      <c r="D194">
        <v>0.63415405368001898</v>
      </c>
      <c r="E194" s="115">
        <f>('Info 5'!I$9-D194)/'Info 5'!I$9</f>
        <v>0.37058285801880447</v>
      </c>
      <c r="F194" s="155">
        <f t="shared" si="2"/>
        <v>0.37058285801880447</v>
      </c>
      <c r="G194" s="115">
        <v>300</v>
      </c>
      <c r="H194" s="115" t="s">
        <v>1538</v>
      </c>
      <c r="I194" s="115">
        <f>AVERAGE(E194:E198)</f>
        <v>0.61966128574872559</v>
      </c>
      <c r="J194" s="115">
        <f>I194</f>
        <v>0.61966128574872559</v>
      </c>
      <c r="K194" s="107">
        <f>_xlfn.STDEV.P(F194:F198)</f>
        <v>0.19664478645994987</v>
      </c>
    </row>
    <row r="195" spans="1:11" x14ac:dyDescent="0.25">
      <c r="A195" t="s">
        <v>635</v>
      </c>
      <c r="B195" t="s">
        <v>5</v>
      </c>
      <c r="C195" t="s">
        <v>6</v>
      </c>
      <c r="D195">
        <v>0.61725342275568396</v>
      </c>
      <c r="E195" s="115">
        <f>('Info 5'!I$9-D195)/'Info 5'!I$9</f>
        <v>0.38735724706882141</v>
      </c>
      <c r="F195" s="155">
        <f t="shared" ref="F195:F258" si="3">E195</f>
        <v>0.38735724706882141</v>
      </c>
      <c r="G195" s="115"/>
      <c r="H195" s="115"/>
      <c r="I195" s="115"/>
      <c r="J195" s="115"/>
    </row>
    <row r="196" spans="1:11" x14ac:dyDescent="0.25">
      <c r="A196" t="s">
        <v>636</v>
      </c>
      <c r="B196" t="s">
        <v>5</v>
      </c>
      <c r="C196" t="s">
        <v>6</v>
      </c>
      <c r="D196">
        <v>0.227725967886929</v>
      </c>
      <c r="E196" s="115">
        <f>('Info 5'!I$9-D196)/'Info 5'!I$9</f>
        <v>0.77397506642034952</v>
      </c>
      <c r="F196" s="155">
        <f t="shared" si="3"/>
        <v>0.77397506642034952</v>
      </c>
      <c r="G196" s="115"/>
      <c r="H196" s="115"/>
      <c r="I196" s="115"/>
      <c r="J196" s="115"/>
    </row>
    <row r="197" spans="1:11" x14ac:dyDescent="0.25">
      <c r="A197" t="s">
        <v>637</v>
      </c>
      <c r="B197" t="s">
        <v>5</v>
      </c>
      <c r="C197" t="s">
        <v>6</v>
      </c>
      <c r="D197">
        <v>0.22299361506917501</v>
      </c>
      <c r="E197" s="115">
        <f>('Info 5'!I$9-D197)/'Info 5'!I$9</f>
        <v>0.778672070197448</v>
      </c>
      <c r="F197" s="155">
        <f t="shared" si="3"/>
        <v>0.778672070197448</v>
      </c>
      <c r="G197" s="115"/>
      <c r="H197" s="115"/>
      <c r="I197" s="115"/>
      <c r="J197" s="115"/>
    </row>
    <row r="198" spans="1:11" x14ac:dyDescent="0.25">
      <c r="A198" t="s">
        <v>638</v>
      </c>
      <c r="B198" t="s">
        <v>5</v>
      </c>
      <c r="C198" t="s">
        <v>6</v>
      </c>
      <c r="D198">
        <v>0.21387841080158301</v>
      </c>
      <c r="E198" s="115">
        <f>('Info 5'!I$9-D198)/'Info 5'!I$9</f>
        <v>0.78771918703820465</v>
      </c>
      <c r="F198" s="155">
        <f t="shared" si="3"/>
        <v>0.78771918703820465</v>
      </c>
      <c r="G198" s="115"/>
      <c r="H198" s="115"/>
      <c r="I198" s="115"/>
      <c r="J198" s="115"/>
    </row>
    <row r="199" spans="1:11" x14ac:dyDescent="0.25">
      <c r="A199" t="s">
        <v>639</v>
      </c>
      <c r="B199" t="s">
        <v>5</v>
      </c>
      <c r="C199" t="s">
        <v>6</v>
      </c>
      <c r="D199" s="2">
        <v>0</v>
      </c>
      <c r="E199" s="115">
        <f>('Info 5'!I$9-D199)/'Info 5'!I$9</f>
        <v>1</v>
      </c>
      <c r="F199" s="155">
        <f t="shared" si="3"/>
        <v>1</v>
      </c>
      <c r="G199" s="115">
        <v>400</v>
      </c>
      <c r="H199" s="115" t="s">
        <v>1538</v>
      </c>
      <c r="I199" s="115">
        <f>AVERAGE(E199:E201)</f>
        <v>1</v>
      </c>
      <c r="J199" s="115">
        <f>I199</f>
        <v>1</v>
      </c>
      <c r="K199" s="107">
        <f>_xlfn.STDEV.P(F199:F201)</f>
        <v>0</v>
      </c>
    </row>
    <row r="200" spans="1:11" x14ac:dyDescent="0.25">
      <c r="A200" t="s">
        <v>640</v>
      </c>
      <c r="B200" t="s">
        <v>5</v>
      </c>
      <c r="C200" t="s">
        <v>6</v>
      </c>
      <c r="D200" s="2">
        <v>0</v>
      </c>
      <c r="E200" s="115">
        <f>('Info 5'!I$9-D200)/'Info 5'!I$9</f>
        <v>1</v>
      </c>
      <c r="F200" s="155">
        <f t="shared" si="3"/>
        <v>1</v>
      </c>
      <c r="G200" s="115"/>
      <c r="H200" s="115"/>
      <c r="I200" s="115"/>
      <c r="J200" s="115"/>
    </row>
    <row r="201" spans="1:11" x14ac:dyDescent="0.25">
      <c r="A201" t="s">
        <v>641</v>
      </c>
      <c r="B201" t="s">
        <v>5</v>
      </c>
      <c r="C201" t="s">
        <v>6</v>
      </c>
      <c r="D201" s="2">
        <v>0</v>
      </c>
      <c r="E201" s="115">
        <f>('Info 5'!I$9-D201)/'Info 5'!I$9</f>
        <v>1</v>
      </c>
      <c r="F201" s="155">
        <f t="shared" si="3"/>
        <v>1</v>
      </c>
      <c r="G201" s="115"/>
      <c r="H201" s="115"/>
      <c r="I201" s="115"/>
      <c r="J201" s="115"/>
    </row>
    <row r="202" spans="1:11" x14ac:dyDescent="0.25">
      <c r="A202" t="s">
        <v>642</v>
      </c>
      <c r="B202" t="s">
        <v>5</v>
      </c>
      <c r="C202" t="s">
        <v>6</v>
      </c>
      <c r="D202">
        <v>0.78636068871520304</v>
      </c>
      <c r="E202" s="115">
        <f>('Info 5'!I$9-D202)/'Info 5'!I$9</f>
        <v>0.21951315396427534</v>
      </c>
      <c r="F202" s="155">
        <f t="shared" si="3"/>
        <v>0.21951315396427534</v>
      </c>
      <c r="G202" s="115">
        <v>250</v>
      </c>
      <c r="H202" s="115"/>
      <c r="I202" s="115">
        <f>AVERAGE(E202:E205)</f>
        <v>0.23815522992657936</v>
      </c>
      <c r="J202" s="115">
        <f>I202</f>
        <v>0.23815522992657936</v>
      </c>
      <c r="K202" s="107">
        <f>_xlfn.STDEV.P(F202:F205)</f>
        <v>1.2703327528881994E-2</v>
      </c>
    </row>
    <row r="203" spans="1:11" x14ac:dyDescent="0.25">
      <c r="A203" t="s">
        <v>643</v>
      </c>
      <c r="B203" t="s">
        <v>5</v>
      </c>
      <c r="C203" t="s">
        <v>6</v>
      </c>
      <c r="D203">
        <v>0.76686850649399896</v>
      </c>
      <c r="E203" s="115">
        <f>('Info 5'!I$9-D203)/'Info 5'!I$9</f>
        <v>0.23885973631828089</v>
      </c>
      <c r="F203" s="155">
        <f t="shared" si="3"/>
        <v>0.23885973631828089</v>
      </c>
      <c r="G203" s="115"/>
      <c r="H203" s="115"/>
      <c r="I203" s="115"/>
      <c r="J203" s="115"/>
    </row>
    <row r="204" spans="1:11" x14ac:dyDescent="0.25">
      <c r="A204" t="s">
        <v>644</v>
      </c>
      <c r="B204" t="s">
        <v>5</v>
      </c>
      <c r="C204" t="s">
        <v>6</v>
      </c>
      <c r="D204">
        <v>0.76686850649399896</v>
      </c>
      <c r="E204" s="115">
        <f>('Info 5'!I$9-D204)/'Info 5'!I$9</f>
        <v>0.23885973631828089</v>
      </c>
      <c r="F204" s="155">
        <f t="shared" si="3"/>
        <v>0.23885973631828089</v>
      </c>
      <c r="G204" s="115"/>
      <c r="H204" s="115"/>
      <c r="I204" s="115"/>
      <c r="J204" s="115"/>
    </row>
    <row r="205" spans="1:11" x14ac:dyDescent="0.25">
      <c r="A205" t="s">
        <v>645</v>
      </c>
      <c r="B205" t="s">
        <v>5</v>
      </c>
      <c r="C205" t="s">
        <v>6</v>
      </c>
      <c r="D205">
        <v>0.75021555793417705</v>
      </c>
      <c r="E205" s="115">
        <f>('Info 5'!I$9-D205)/'Info 5'!I$9</f>
        <v>0.25538829310548039</v>
      </c>
      <c r="F205" s="155">
        <f t="shared" si="3"/>
        <v>0.25538829310548039</v>
      </c>
      <c r="G205" s="115"/>
      <c r="H205" s="115"/>
      <c r="I205" s="115"/>
      <c r="J205" s="115"/>
    </row>
    <row r="206" spans="1:11" x14ac:dyDescent="0.25">
      <c r="A206" t="s">
        <v>646</v>
      </c>
      <c r="B206" t="s">
        <v>5</v>
      </c>
      <c r="C206" t="s">
        <v>6</v>
      </c>
      <c r="D206">
        <v>0.68173093846408805</v>
      </c>
      <c r="E206" s="115">
        <f>('Info 5'!I$9-D206)/'Info 5'!I$9</f>
        <v>0.32336135612761358</v>
      </c>
      <c r="F206" s="155">
        <f t="shared" si="3"/>
        <v>0.32336135612761358</v>
      </c>
      <c r="G206" s="115">
        <v>300</v>
      </c>
      <c r="H206" s="115"/>
      <c r="I206" s="115">
        <f>AVERAGE(E206:E208)</f>
        <v>0.33402092284202073</v>
      </c>
      <c r="J206" s="115">
        <f>I206</f>
        <v>0.33402092284202073</v>
      </c>
      <c r="K206" s="107">
        <f>_xlfn.STDEV.P(F206:F208)</f>
        <v>7.5375458751075477E-3</v>
      </c>
    </row>
    <row r="207" spans="1:11" x14ac:dyDescent="0.25">
      <c r="A207" t="s">
        <v>647</v>
      </c>
      <c r="B207" t="s">
        <v>5</v>
      </c>
      <c r="C207" t="s">
        <v>6</v>
      </c>
      <c r="D207">
        <v>0.66566769735328901</v>
      </c>
      <c r="E207" s="115">
        <f>('Info 5'!I$9-D207)/'Info 5'!I$9</f>
        <v>0.33930461037670734</v>
      </c>
      <c r="F207" s="155">
        <f t="shared" si="3"/>
        <v>0.33930461037670734</v>
      </c>
      <c r="G207" s="115"/>
      <c r="H207" s="115"/>
      <c r="I207" s="115"/>
      <c r="J207" s="115"/>
    </row>
    <row r="208" spans="1:11" x14ac:dyDescent="0.25">
      <c r="A208" t="s">
        <v>648</v>
      </c>
      <c r="B208" t="s">
        <v>5</v>
      </c>
      <c r="C208" t="s">
        <v>6</v>
      </c>
      <c r="D208">
        <v>0.66557481188590295</v>
      </c>
      <c r="E208" s="115">
        <f>('Info 5'!I$9-D208)/'Info 5'!I$9</f>
        <v>0.33939680202174127</v>
      </c>
      <c r="F208" s="155">
        <f t="shared" si="3"/>
        <v>0.33939680202174127</v>
      </c>
      <c r="G208" s="115"/>
      <c r="H208" s="115"/>
      <c r="I208" s="115"/>
      <c r="J208" s="115"/>
    </row>
    <row r="209" spans="1:11" x14ac:dyDescent="0.25">
      <c r="A209" t="s">
        <v>649</v>
      </c>
      <c r="B209" t="s">
        <v>5</v>
      </c>
      <c r="C209" t="s">
        <v>6</v>
      </c>
      <c r="D209">
        <v>0.29664695027114701</v>
      </c>
      <c r="E209" s="115">
        <f>('Info 5'!I$9-D209)/'Info 5'!I$9</f>
        <v>0.70556889996430494</v>
      </c>
      <c r="F209" s="155">
        <f t="shared" si="3"/>
        <v>0.70556889996430494</v>
      </c>
      <c r="G209" s="115">
        <v>350</v>
      </c>
      <c r="H209" s="115"/>
      <c r="I209" s="115">
        <f>AVERAGE(E209:E211)</f>
        <v>0.69891513228453928</v>
      </c>
      <c r="J209" s="115">
        <f>I209</f>
        <v>0.69891513228453928</v>
      </c>
      <c r="K209" s="107">
        <f>_xlfn.STDEV.P(F209:F211)</f>
        <v>5.4418179378764881E-3</v>
      </c>
    </row>
    <row r="210" spans="1:11" x14ac:dyDescent="0.25">
      <c r="A210" t="s">
        <v>650</v>
      </c>
      <c r="B210" t="s">
        <v>5</v>
      </c>
      <c r="C210" t="s">
        <v>6</v>
      </c>
      <c r="D210">
        <v>0.31007688960272101</v>
      </c>
      <c r="E210" s="115">
        <f>('Info 5'!I$9-D210)/'Info 5'!I$9</f>
        <v>0.69223927763987614</v>
      </c>
      <c r="F210" s="155">
        <f t="shared" si="3"/>
        <v>0.69223927763987614</v>
      </c>
      <c r="G210" s="115"/>
      <c r="H210" s="115"/>
      <c r="I210" s="115"/>
      <c r="J210" s="115"/>
    </row>
    <row r="211" spans="1:11" x14ac:dyDescent="0.25">
      <c r="A211" t="s">
        <v>651</v>
      </c>
      <c r="B211" t="s">
        <v>5</v>
      </c>
      <c r="C211" t="s">
        <v>6</v>
      </c>
      <c r="D211">
        <v>0.30332854015414201</v>
      </c>
      <c r="E211" s="115">
        <f>('Info 5'!I$9-D211)/'Info 5'!I$9</f>
        <v>0.69893721924943686</v>
      </c>
      <c r="F211" s="155">
        <f t="shared" si="3"/>
        <v>0.69893721924943686</v>
      </c>
      <c r="G211" s="115"/>
      <c r="H211" s="115"/>
      <c r="I211" s="115"/>
      <c r="J211" s="115"/>
    </row>
    <row r="212" spans="1:11" x14ac:dyDescent="0.25">
      <c r="A212" t="s">
        <v>652</v>
      </c>
      <c r="B212" t="s">
        <v>5</v>
      </c>
      <c r="C212" t="s">
        <v>6</v>
      </c>
      <c r="D212" s="2">
        <v>0</v>
      </c>
      <c r="E212" s="115">
        <f>('Info 5'!I$9-D212)/'Info 5'!I$9</f>
        <v>1</v>
      </c>
      <c r="F212" s="155">
        <f t="shared" si="3"/>
        <v>1</v>
      </c>
      <c r="G212" s="115">
        <v>400</v>
      </c>
      <c r="H212" s="115"/>
      <c r="I212" s="115">
        <f>AVERAGE(E212:E214)</f>
        <v>1</v>
      </c>
      <c r="J212" s="115">
        <f>I212</f>
        <v>1</v>
      </c>
      <c r="K212" s="107">
        <f>_xlfn.STDEV.P(F212:F214)</f>
        <v>0</v>
      </c>
    </row>
    <row r="213" spans="1:11" x14ac:dyDescent="0.25">
      <c r="A213" t="s">
        <v>653</v>
      </c>
      <c r="B213" t="s">
        <v>5</v>
      </c>
      <c r="C213" t="s">
        <v>6</v>
      </c>
      <c r="D213" s="2">
        <v>0</v>
      </c>
      <c r="E213" s="115">
        <f>('Info 5'!I$9-D213)/'Info 5'!I$9</f>
        <v>1</v>
      </c>
      <c r="F213" s="155">
        <f t="shared" si="3"/>
        <v>1</v>
      </c>
      <c r="G213" s="115"/>
      <c r="H213" s="115"/>
      <c r="I213" s="115"/>
      <c r="J213" s="115"/>
    </row>
    <row r="214" spans="1:11" x14ac:dyDescent="0.25">
      <c r="A214" t="s">
        <v>654</v>
      </c>
      <c r="B214" t="s">
        <v>5</v>
      </c>
      <c r="C214" t="s">
        <v>6</v>
      </c>
      <c r="D214" s="2">
        <v>0</v>
      </c>
      <c r="E214" s="115">
        <f>('Info 5'!I$9-D214)/'Info 5'!I$9</f>
        <v>1</v>
      </c>
      <c r="F214" s="155">
        <f t="shared" si="3"/>
        <v>1</v>
      </c>
      <c r="G214" s="115"/>
      <c r="H214" s="115"/>
      <c r="I214" s="115"/>
      <c r="J214" s="115"/>
    </row>
    <row r="215" spans="1:11" x14ac:dyDescent="0.25">
      <c r="A215" t="s">
        <v>655</v>
      </c>
      <c r="B215" t="s">
        <v>5</v>
      </c>
      <c r="C215" t="s">
        <v>6</v>
      </c>
      <c r="D215" s="2">
        <v>0</v>
      </c>
      <c r="E215" s="115">
        <f>('Info 5'!I$9-D215)/'Info 5'!I$9</f>
        <v>1</v>
      </c>
      <c r="F215" s="155">
        <f t="shared" si="3"/>
        <v>1</v>
      </c>
      <c r="G215" s="115">
        <v>450</v>
      </c>
      <c r="H215" s="115"/>
      <c r="I215" s="115">
        <f>AVERAGE(E215:E217)</f>
        <v>1</v>
      </c>
      <c r="J215" s="115">
        <f>I215</f>
        <v>1</v>
      </c>
      <c r="K215" s="107">
        <f>_xlfn.STDEV.P(F215:F217)</f>
        <v>0</v>
      </c>
    </row>
    <row r="216" spans="1:11" x14ac:dyDescent="0.25">
      <c r="A216" t="s">
        <v>656</v>
      </c>
      <c r="B216" t="s">
        <v>5</v>
      </c>
      <c r="C216" t="s">
        <v>6</v>
      </c>
      <c r="D216" s="2">
        <v>0</v>
      </c>
      <c r="E216" s="115">
        <f>('Info 5'!I$9-D216)/'Info 5'!I$9</f>
        <v>1</v>
      </c>
      <c r="F216" s="155">
        <f t="shared" si="3"/>
        <v>1</v>
      </c>
      <c r="G216" s="115"/>
      <c r="H216" s="115"/>
      <c r="I216" s="115"/>
      <c r="J216" s="115"/>
    </row>
    <row r="217" spans="1:11" x14ac:dyDescent="0.25">
      <c r="A217" t="s">
        <v>657</v>
      </c>
      <c r="B217" t="s">
        <v>5</v>
      </c>
      <c r="C217" t="s">
        <v>6</v>
      </c>
      <c r="D217" s="2">
        <v>0</v>
      </c>
      <c r="E217" s="115">
        <f>('Info 5'!I$9-D217)/'Info 5'!I$9</f>
        <v>1</v>
      </c>
      <c r="F217" s="155">
        <f t="shared" si="3"/>
        <v>1</v>
      </c>
      <c r="G217" s="115"/>
      <c r="H217" s="115"/>
      <c r="I217" s="115"/>
      <c r="J217" s="115"/>
    </row>
    <row r="218" spans="1:11" x14ac:dyDescent="0.25">
      <c r="A218" t="s">
        <v>0</v>
      </c>
      <c r="B218" t="s">
        <v>1</v>
      </c>
      <c r="C218" t="s">
        <v>2</v>
      </c>
      <c r="D218" t="s">
        <v>3</v>
      </c>
      <c r="E218" s="115" t="e">
        <f>('Info 5'!I$9-D218)/'Info 5'!I$9</f>
        <v>#VALUE!</v>
      </c>
      <c r="F218" s="155" t="e">
        <f t="shared" si="3"/>
        <v>#VALUE!</v>
      </c>
    </row>
    <row r="219" spans="1:11" x14ac:dyDescent="0.25">
      <c r="A219" t="s">
        <v>717</v>
      </c>
      <c r="B219" t="s">
        <v>85</v>
      </c>
      <c r="C219" t="s">
        <v>6</v>
      </c>
      <c r="D219">
        <v>0.96585980978435404</v>
      </c>
      <c r="E219" s="115">
        <f>('Info 5'!I$10-D219)/'Info 5'!I$10</f>
        <v>-0.17030381986456489</v>
      </c>
      <c r="F219" s="155">
        <f t="shared" si="3"/>
        <v>-0.17030381986456489</v>
      </c>
      <c r="G219" s="115">
        <v>150</v>
      </c>
      <c r="H219" s="115" t="s">
        <v>1538</v>
      </c>
      <c r="I219" s="115">
        <f>AVERAGE(E219:E221)</f>
        <v>-0.16783264526947242</v>
      </c>
      <c r="J219" s="115">
        <f>I219</f>
        <v>-0.16783264526947242</v>
      </c>
      <c r="K219" s="107">
        <f>_xlfn.STDEV.P(F219:F221)</f>
        <v>8.8313883625385017E-3</v>
      </c>
    </row>
    <row r="220" spans="1:11" x14ac:dyDescent="0.25">
      <c r="A220" t="s">
        <v>718</v>
      </c>
      <c r="B220" t="s">
        <v>85</v>
      </c>
      <c r="C220" t="s">
        <v>6</v>
      </c>
      <c r="D220">
        <v>0.97155079697089897</v>
      </c>
      <c r="E220" s="115">
        <f>('Info 5'!I$10-D220)/'Info 5'!I$10</f>
        <v>-0.17719942104368511</v>
      </c>
      <c r="F220" s="155">
        <f t="shared" si="3"/>
        <v>-0.17719942104368511</v>
      </c>
      <c r="G220" s="115"/>
      <c r="H220" s="115"/>
      <c r="I220" s="115"/>
      <c r="J220" s="115"/>
    </row>
    <row r="221" spans="1:11" x14ac:dyDescent="0.25">
      <c r="A221" t="s">
        <v>719</v>
      </c>
      <c r="B221" t="s">
        <v>85</v>
      </c>
      <c r="C221" t="s">
        <v>6</v>
      </c>
      <c r="D221">
        <v>0.95405039031420902</v>
      </c>
      <c r="E221" s="115">
        <f>('Info 5'!I$10-D221)/'Info 5'!I$10</f>
        <v>-0.15599469490016721</v>
      </c>
      <c r="F221" s="155">
        <f t="shared" si="3"/>
        <v>-0.15599469490016721</v>
      </c>
      <c r="G221" s="115"/>
      <c r="H221" s="115"/>
      <c r="I221" s="115"/>
      <c r="J221" s="115"/>
    </row>
    <row r="222" spans="1:11" x14ac:dyDescent="0.25">
      <c r="A222" t="s">
        <v>720</v>
      </c>
      <c r="B222" t="s">
        <v>85</v>
      </c>
      <c r="C222" t="s">
        <v>6</v>
      </c>
      <c r="D222">
        <v>0.93509593705095795</v>
      </c>
      <c r="E222" s="115">
        <f>('Info 5'!I$10-D222)/'Info 5'!I$10</f>
        <v>-0.13302814340613647</v>
      </c>
      <c r="F222" s="155">
        <f t="shared" si="3"/>
        <v>-0.13302814340613647</v>
      </c>
      <c r="G222" s="115">
        <v>250</v>
      </c>
      <c r="H222" s="115" t="s">
        <v>1538</v>
      </c>
      <c r="I222" s="115">
        <f>AVERAGE(E222:E224)</f>
        <v>-0.15411500093097832</v>
      </c>
      <c r="J222" s="115">
        <f>I222</f>
        <v>-0.15411500093097832</v>
      </c>
      <c r="K222" s="107">
        <f>_xlfn.STDEV.P(F222:F224)</f>
        <v>1.5812971404702385E-2</v>
      </c>
    </row>
    <row r="223" spans="1:11" x14ac:dyDescent="0.25">
      <c r="A223" t="s">
        <v>721</v>
      </c>
      <c r="B223" t="s">
        <v>85</v>
      </c>
      <c r="C223" t="s">
        <v>6</v>
      </c>
      <c r="D223">
        <v>0.95587862129260603</v>
      </c>
      <c r="E223" s="115">
        <f>('Info 5'!I$10-D223)/'Info 5'!I$10</f>
        <v>-0.15820990840831645</v>
      </c>
      <c r="F223" s="155">
        <f t="shared" si="3"/>
        <v>-0.15820990840831645</v>
      </c>
      <c r="G223" s="115"/>
      <c r="H223" s="115"/>
      <c r="I223" s="115"/>
      <c r="J223" s="115"/>
    </row>
    <row r="224" spans="1:11" x14ac:dyDescent="0.25">
      <c r="A224" t="s">
        <v>722</v>
      </c>
      <c r="B224" t="s">
        <v>85</v>
      </c>
      <c r="C224" t="s">
        <v>6</v>
      </c>
      <c r="D224">
        <v>0.96652263942889005</v>
      </c>
      <c r="E224" s="115">
        <f>('Info 5'!I$10-D224)/'Info 5'!I$10</f>
        <v>-0.17110695097848208</v>
      </c>
      <c r="F224" s="155">
        <f t="shared" si="3"/>
        <v>-0.17110695097848208</v>
      </c>
      <c r="G224" s="115"/>
      <c r="H224" s="115"/>
      <c r="I224" s="115"/>
      <c r="J224" s="115"/>
    </row>
    <row r="225" spans="1:11" x14ac:dyDescent="0.25">
      <c r="A225" t="s">
        <v>723</v>
      </c>
      <c r="B225" t="s">
        <v>85</v>
      </c>
      <c r="C225" t="s">
        <v>6</v>
      </c>
      <c r="D225">
        <v>0.95482927909925197</v>
      </c>
      <c r="E225" s="115">
        <f>('Info 5'!I$10-D225)/'Info 5'!I$10</f>
        <v>-0.15693845144863458</v>
      </c>
      <c r="F225" s="155">
        <f t="shared" si="3"/>
        <v>-0.15693845144863458</v>
      </c>
      <c r="G225" s="115">
        <v>300</v>
      </c>
      <c r="H225" s="115" t="s">
        <v>1538</v>
      </c>
      <c r="I225" s="115">
        <f>AVERAGE(E225:E229)</f>
        <v>-0.17327596404636697</v>
      </c>
      <c r="J225" s="115">
        <f>I225</f>
        <v>-0.17327596404636697</v>
      </c>
      <c r="K225" s="107">
        <f>_xlfn.STDEV.P(F225:F229)</f>
        <v>2.8159966895190524E-2</v>
      </c>
    </row>
    <row r="226" spans="1:11" x14ac:dyDescent="0.25">
      <c r="A226" t="s">
        <v>724</v>
      </c>
      <c r="B226" t="s">
        <v>85</v>
      </c>
      <c r="C226" t="s">
        <v>6</v>
      </c>
      <c r="D226">
        <v>0.93421529279395799</v>
      </c>
      <c r="E226" s="115">
        <f>('Info 5'!I$10-D226)/'Info 5'!I$10</f>
        <v>-0.13196109275606444</v>
      </c>
      <c r="F226" s="155">
        <f t="shared" si="3"/>
        <v>-0.13196109275606444</v>
      </c>
      <c r="G226" s="115"/>
      <c r="H226" s="115"/>
      <c r="I226" s="115"/>
      <c r="J226" s="115"/>
    </row>
    <row r="227" spans="1:11" x14ac:dyDescent="0.25">
      <c r="A227" t="s">
        <v>725</v>
      </c>
      <c r="B227" t="s">
        <v>85</v>
      </c>
      <c r="C227" t="s">
        <v>6</v>
      </c>
      <c r="D227">
        <v>1.0028176296798601</v>
      </c>
      <c r="E227" s="115">
        <f>('Info 5'!I$10-D227)/'Info 5'!I$10</f>
        <v>-0.21508451925740341</v>
      </c>
      <c r="F227" s="155">
        <f t="shared" si="3"/>
        <v>-0.21508451925740341</v>
      </c>
      <c r="G227" s="115"/>
      <c r="H227" s="115"/>
      <c r="I227" s="115"/>
      <c r="J227" s="115"/>
    </row>
    <row r="228" spans="1:11" x14ac:dyDescent="0.25">
      <c r="A228" t="s">
        <v>726</v>
      </c>
      <c r="B228" t="s">
        <v>85</v>
      </c>
      <c r="C228" t="s">
        <v>6</v>
      </c>
      <c r="D228">
        <v>0.96852174439609295</v>
      </c>
      <c r="E228" s="115">
        <f>('Info 5'!I$10-D228)/'Info 5'!I$10</f>
        <v>-0.17352920745476111</v>
      </c>
      <c r="F228" s="155">
        <f t="shared" si="3"/>
        <v>-0.17352920745476111</v>
      </c>
      <c r="G228" s="115"/>
      <c r="H228" s="115"/>
      <c r="I228" s="115"/>
      <c r="J228" s="115"/>
    </row>
    <row r="229" spans="1:11" x14ac:dyDescent="0.25">
      <c r="A229" t="s">
        <v>727</v>
      </c>
      <c r="B229" t="s">
        <v>85</v>
      </c>
      <c r="C229" t="s">
        <v>6</v>
      </c>
      <c r="D229">
        <v>0.98117975835815496</v>
      </c>
      <c r="E229" s="115">
        <f>('Info 5'!I$10-D229)/'Info 5'!I$10</f>
        <v>-0.18886654931497124</v>
      </c>
      <c r="F229" s="155">
        <f t="shared" si="3"/>
        <v>-0.18886654931497124</v>
      </c>
      <c r="G229" s="115"/>
      <c r="H229" s="115"/>
      <c r="I229" s="115"/>
      <c r="J229" s="115"/>
    </row>
    <row r="230" spans="1:11" x14ac:dyDescent="0.25">
      <c r="A230" t="s">
        <v>728</v>
      </c>
      <c r="B230" t="s">
        <v>85</v>
      </c>
      <c r="C230" t="s">
        <v>6</v>
      </c>
      <c r="D230">
        <v>1.0280627001223801</v>
      </c>
      <c r="E230" s="115">
        <f>('Info 5'!I$10-D230)/'Info 5'!I$10</f>
        <v>-0.24567322589198995</v>
      </c>
      <c r="F230" s="155">
        <f t="shared" si="3"/>
        <v>-0.24567322589198995</v>
      </c>
      <c r="G230" s="115">
        <v>400</v>
      </c>
      <c r="H230" s="115" t="s">
        <v>1538</v>
      </c>
      <c r="I230" s="115">
        <f>AVERAGE(E230:E232)</f>
        <v>-0.23834045272853341</v>
      </c>
      <c r="J230" s="115">
        <f>I230</f>
        <v>-0.23834045272853341</v>
      </c>
      <c r="K230" s="107">
        <f>_xlfn.STDEV.P(F230:F232)</f>
        <v>1.2904207148082261E-2</v>
      </c>
    </row>
    <row r="231" spans="1:11" x14ac:dyDescent="0.25">
      <c r="A231" t="s">
        <v>729</v>
      </c>
      <c r="B231" t="s">
        <v>85</v>
      </c>
      <c r="C231" t="s">
        <v>6</v>
      </c>
      <c r="D231">
        <v>1.0070408374505799</v>
      </c>
      <c r="E231" s="115">
        <f>('Info 5'!I$10-D231)/'Info 5'!I$10</f>
        <v>-0.2202016554464106</v>
      </c>
      <c r="F231" s="155">
        <f t="shared" si="3"/>
        <v>-0.2202016554464106</v>
      </c>
      <c r="G231" s="115"/>
      <c r="H231" s="115"/>
      <c r="I231" s="115"/>
      <c r="J231" s="115"/>
    </row>
    <row r="232" spans="1:11" x14ac:dyDescent="0.25">
      <c r="A232" t="s">
        <v>730</v>
      </c>
      <c r="B232" t="s">
        <v>85</v>
      </c>
      <c r="C232" t="s">
        <v>6</v>
      </c>
      <c r="D232">
        <v>1.0309291980778601</v>
      </c>
      <c r="E232" s="115">
        <f>('Info 5'!I$10-D232)/'Info 5'!I$10</f>
        <v>-0.2491464768471997</v>
      </c>
      <c r="F232" s="155">
        <f t="shared" si="3"/>
        <v>-0.2491464768471997</v>
      </c>
      <c r="G232" s="115"/>
      <c r="H232" s="115"/>
      <c r="I232" s="115"/>
      <c r="J232" s="115"/>
    </row>
    <row r="233" spans="1:11" x14ac:dyDescent="0.25">
      <c r="A233" t="s">
        <v>731</v>
      </c>
      <c r="B233" t="s">
        <v>85</v>
      </c>
      <c r="C233" t="s">
        <v>6</v>
      </c>
      <c r="D233">
        <v>0.97836135647686795</v>
      </c>
      <c r="E233" s="115">
        <f>('Info 5'!I$10-D233)/'Info 5'!I$10</f>
        <v>-0.18545157495309145</v>
      </c>
      <c r="F233" s="155">
        <f t="shared" si="3"/>
        <v>-0.18545157495309145</v>
      </c>
      <c r="G233" s="115">
        <v>250</v>
      </c>
      <c r="H233" s="115"/>
      <c r="I233" s="115">
        <f>AVERAGE(E233:E236)</f>
        <v>-0.17181736407591391</v>
      </c>
      <c r="J233" s="115">
        <f>I233</f>
        <v>-0.17181736407591391</v>
      </c>
      <c r="K233" s="107">
        <f>_xlfn.STDEV.P(F233:F236)</f>
        <v>7.9781772083288398E-3</v>
      </c>
    </row>
    <row r="234" spans="1:11" x14ac:dyDescent="0.25">
      <c r="A234" t="s">
        <v>732</v>
      </c>
      <c r="B234" t="s">
        <v>85</v>
      </c>
      <c r="C234" t="s">
        <v>6</v>
      </c>
      <c r="D234">
        <v>0.96423349218924004</v>
      </c>
      <c r="E234" s="115">
        <f>('Info 5'!I$10-D234)/'Info 5'!I$10</f>
        <v>-0.16833325884256747</v>
      </c>
      <c r="F234" s="155">
        <f t="shared" si="3"/>
        <v>-0.16833325884256747</v>
      </c>
      <c r="G234" s="115"/>
      <c r="H234" s="115"/>
      <c r="I234" s="115"/>
      <c r="J234" s="115"/>
    </row>
    <row r="235" spans="1:11" x14ac:dyDescent="0.25">
      <c r="A235" t="s">
        <v>733</v>
      </c>
      <c r="B235" t="s">
        <v>85</v>
      </c>
      <c r="C235" t="s">
        <v>6</v>
      </c>
      <c r="D235">
        <v>0.96423349218924004</v>
      </c>
      <c r="E235" s="115">
        <f>('Info 5'!I$10-D235)/'Info 5'!I$10</f>
        <v>-0.16833325884256747</v>
      </c>
      <c r="F235" s="155">
        <f t="shared" si="3"/>
        <v>-0.16833325884256747</v>
      </c>
      <c r="G235" s="115"/>
      <c r="H235" s="115"/>
      <c r="I235" s="115"/>
      <c r="J235" s="115"/>
    </row>
    <row r="236" spans="1:11" x14ac:dyDescent="0.25">
      <c r="A236" t="s">
        <v>734</v>
      </c>
      <c r="B236" t="s">
        <v>85</v>
      </c>
      <c r="C236" t="s">
        <v>6</v>
      </c>
      <c r="D236">
        <v>0.96160745216580401</v>
      </c>
      <c r="E236" s="115">
        <f>('Info 5'!I$10-D236)/'Info 5'!I$10</f>
        <v>-0.16515136366542932</v>
      </c>
      <c r="F236" s="155">
        <f t="shared" si="3"/>
        <v>-0.16515136366542932</v>
      </c>
      <c r="G236" s="115"/>
      <c r="H236" s="115"/>
      <c r="I236" s="115"/>
      <c r="J236" s="115"/>
    </row>
    <row r="237" spans="1:11" x14ac:dyDescent="0.25">
      <c r="A237" t="s">
        <v>735</v>
      </c>
      <c r="B237" t="s">
        <v>85</v>
      </c>
      <c r="C237" t="s">
        <v>6</v>
      </c>
      <c r="D237">
        <v>1.0448894142001099</v>
      </c>
      <c r="E237" s="115">
        <f>('Info 5'!I$10-D237)/'Info 5'!I$10</f>
        <v>-0.26606165862461684</v>
      </c>
      <c r="F237" s="155">
        <f t="shared" si="3"/>
        <v>-0.26606165862461684</v>
      </c>
      <c r="G237" s="115">
        <v>300</v>
      </c>
      <c r="H237" s="115"/>
      <c r="I237" s="115">
        <f>AVERAGE(E237:E239)</f>
        <v>-0.23226476422553841</v>
      </c>
      <c r="J237" s="115">
        <f>I237</f>
        <v>-0.23226476422553841</v>
      </c>
      <c r="K237" s="107">
        <f>_xlfn.STDEV.P(F237:F239)</f>
        <v>2.5836523833378335E-2</v>
      </c>
    </row>
    <row r="238" spans="1:11" x14ac:dyDescent="0.25">
      <c r="A238" t="s">
        <v>736</v>
      </c>
      <c r="B238" t="s">
        <v>85</v>
      </c>
      <c r="C238" t="s">
        <v>6</v>
      </c>
      <c r="D238">
        <v>0.99312534286415499</v>
      </c>
      <c r="E238" s="115">
        <f>('Info 5'!I$10-D238)/'Info 5'!I$10</f>
        <v>-0.20334066143379734</v>
      </c>
      <c r="F238" s="155">
        <f t="shared" si="3"/>
        <v>-0.20334066143379734</v>
      </c>
      <c r="G238" s="115"/>
      <c r="H238" s="115"/>
      <c r="I238" s="115"/>
      <c r="J238" s="115"/>
    </row>
    <row r="239" spans="1:11" x14ac:dyDescent="0.25">
      <c r="A239" t="s">
        <v>737</v>
      </c>
      <c r="B239" t="s">
        <v>85</v>
      </c>
      <c r="C239" t="s">
        <v>6</v>
      </c>
      <c r="D239">
        <v>1.01297505577744</v>
      </c>
      <c r="E239" s="115">
        <f>('Info 5'!I$10-D239)/'Info 5'!I$10</f>
        <v>-0.22739197261820096</v>
      </c>
      <c r="F239" s="155">
        <f t="shared" si="3"/>
        <v>-0.22739197261820096</v>
      </c>
      <c r="G239" s="115"/>
      <c r="H239" s="115"/>
      <c r="I239" s="115"/>
      <c r="J239" s="115"/>
    </row>
    <row r="240" spans="1:11" x14ac:dyDescent="0.25">
      <c r="A240" t="s">
        <v>738</v>
      </c>
      <c r="B240" t="s">
        <v>85</v>
      </c>
      <c r="C240" t="s">
        <v>6</v>
      </c>
      <c r="D240">
        <v>1.0221186360037899</v>
      </c>
      <c r="E240" s="115">
        <f>('Info 5'!I$10-D240)/'Info 5'!I$10</f>
        <v>-0.23847097886500257</v>
      </c>
      <c r="F240" s="155">
        <f t="shared" si="3"/>
        <v>-0.23847097886500257</v>
      </c>
      <c r="G240" s="115">
        <v>350</v>
      </c>
      <c r="H240" s="115"/>
      <c r="I240" s="115">
        <f>AVERAGE(E240:E242)</f>
        <v>-0.20265188882588525</v>
      </c>
      <c r="J240" s="115">
        <f>I240</f>
        <v>-0.20265188882588525</v>
      </c>
      <c r="K240" s="107">
        <f>_xlfn.STDEV.P(F240:F242)</f>
        <v>3.0432769735330621E-2</v>
      </c>
    </row>
    <row r="241" spans="1:11" x14ac:dyDescent="0.25">
      <c r="A241" t="s">
        <v>739</v>
      </c>
      <c r="B241" t="s">
        <v>85</v>
      </c>
      <c r="C241" t="s">
        <v>6</v>
      </c>
      <c r="D241">
        <v>0.994829643673245</v>
      </c>
      <c r="E241" s="115">
        <f>('Info 5'!I$10-D241)/'Info 5'!I$10</f>
        <v>-0.20540571241414782</v>
      </c>
      <c r="F241" s="155">
        <f t="shared" si="3"/>
        <v>-0.20540571241414782</v>
      </c>
      <c r="G241" s="115"/>
      <c r="H241" s="115"/>
      <c r="I241" s="115"/>
      <c r="J241" s="115"/>
    </row>
    <row r="242" spans="1:11" x14ac:dyDescent="0.25">
      <c r="A242" t="s">
        <v>740</v>
      </c>
      <c r="B242" t="s">
        <v>85</v>
      </c>
      <c r="C242" t="s">
        <v>6</v>
      </c>
      <c r="D242">
        <v>0.960722402571761</v>
      </c>
      <c r="E242" s="115">
        <f>('Info 5'!I$10-D242)/'Info 5'!I$10</f>
        <v>-0.16407897519850537</v>
      </c>
      <c r="F242" s="155">
        <f t="shared" si="3"/>
        <v>-0.16407897519850537</v>
      </c>
      <c r="G242" s="115"/>
      <c r="H242" s="115"/>
      <c r="I242" s="115"/>
      <c r="J242" s="115"/>
    </row>
    <row r="243" spans="1:11" x14ac:dyDescent="0.25">
      <c r="A243" t="s">
        <v>741</v>
      </c>
      <c r="B243" t="s">
        <v>85</v>
      </c>
      <c r="C243" t="s">
        <v>6</v>
      </c>
      <c r="D243">
        <v>0.97738121210570295</v>
      </c>
      <c r="E243" s="115">
        <f>('Info 5'!I$10-D243)/'Info 5'!I$10</f>
        <v>-0.18426396295187436</v>
      </c>
      <c r="F243" s="155">
        <f t="shared" si="3"/>
        <v>-0.18426396295187436</v>
      </c>
      <c r="G243" s="115">
        <v>400</v>
      </c>
      <c r="H243" s="115"/>
      <c r="I243" s="115">
        <f>AVERAGE(E243:E245)</f>
        <v>-0.18842449960597574</v>
      </c>
      <c r="J243" s="115">
        <f>I243</f>
        <v>-0.18842449960597574</v>
      </c>
      <c r="K243" s="107">
        <f>_xlfn.STDEV.P(F243:F245)</f>
        <v>1.0981829111564326E-2</v>
      </c>
    </row>
    <row r="244" spans="1:11" x14ac:dyDescent="0.25">
      <c r="A244" t="s">
        <v>742</v>
      </c>
      <c r="B244" t="s">
        <v>85</v>
      </c>
      <c r="C244" t="s">
        <v>6</v>
      </c>
      <c r="D244">
        <v>0.99322639025247705</v>
      </c>
      <c r="E244" s="115">
        <f>('Info 5'!I$10-D244)/'Info 5'!I$10</f>
        <v>-0.20346309757136377</v>
      </c>
      <c r="F244" s="155">
        <f t="shared" si="3"/>
        <v>-0.20346309757136377</v>
      </c>
      <c r="G244" s="115"/>
      <c r="H244" s="115"/>
      <c r="I244" s="115"/>
      <c r="J244" s="115"/>
    </row>
    <row r="245" spans="1:11" x14ac:dyDescent="0.25">
      <c r="A245" t="s">
        <v>743</v>
      </c>
      <c r="B245" t="s">
        <v>85</v>
      </c>
      <c r="C245" t="s">
        <v>6</v>
      </c>
      <c r="D245">
        <v>0.97183719270024504</v>
      </c>
      <c r="E245" s="115">
        <f>('Info 5'!I$10-D245)/'Info 5'!I$10</f>
        <v>-0.17754643829468911</v>
      </c>
      <c r="F245" s="155">
        <f t="shared" si="3"/>
        <v>-0.17754643829468911</v>
      </c>
      <c r="G245" s="115"/>
      <c r="H245" s="115"/>
      <c r="I245" s="115"/>
      <c r="J245" s="115"/>
    </row>
    <row r="246" spans="1:11" x14ac:dyDescent="0.25">
      <c r="A246" t="s">
        <v>744</v>
      </c>
      <c r="B246" t="s">
        <v>85</v>
      </c>
      <c r="C246" t="s">
        <v>6</v>
      </c>
      <c r="D246">
        <v>0.97105723830159496</v>
      </c>
      <c r="E246" s="115">
        <f>('Info 5'!I$10-D246)/'Info 5'!I$10</f>
        <v>-0.1766013905736703</v>
      </c>
      <c r="F246" s="155">
        <f t="shared" si="3"/>
        <v>-0.1766013905736703</v>
      </c>
      <c r="G246" s="115">
        <v>450</v>
      </c>
      <c r="H246" s="115"/>
      <c r="I246" s="115">
        <f>AVERAGE(E246:E248)</f>
        <v>-0.17096571384120063</v>
      </c>
      <c r="J246" s="115">
        <f>I246</f>
        <v>-0.17096571384120063</v>
      </c>
      <c r="K246" s="107">
        <f>_xlfn.STDEV.P(F246:F248)</f>
        <v>5.9735842096063987E-3</v>
      </c>
    </row>
    <row r="247" spans="1:11" x14ac:dyDescent="0.25">
      <c r="A247" t="s">
        <v>745</v>
      </c>
      <c r="B247" t="s">
        <v>85</v>
      </c>
      <c r="C247" t="s">
        <v>6</v>
      </c>
      <c r="D247">
        <v>0.95958238797101703</v>
      </c>
      <c r="E247" s="115">
        <f>('Info 5'!I$10-D247)/'Info 5'!I$10</f>
        <v>-0.16269765315938881</v>
      </c>
      <c r="F247" s="155">
        <f t="shared" si="3"/>
        <v>-0.16269765315938881</v>
      </c>
      <c r="G247" s="115"/>
      <c r="H247" s="115"/>
      <c r="I247" s="115"/>
      <c r="J247" s="115"/>
    </row>
    <row r="248" spans="1:11" x14ac:dyDescent="0.25">
      <c r="A248" t="s">
        <v>746</v>
      </c>
      <c r="B248" t="s">
        <v>85</v>
      </c>
      <c r="C248" t="s">
        <v>6</v>
      </c>
      <c r="D248">
        <v>0.968578600065095</v>
      </c>
      <c r="E248" s="115">
        <f>('Info 5'!I$10-D248)/'Info 5'!I$10</f>
        <v>-0.17359809779054275</v>
      </c>
      <c r="F248" s="155">
        <f t="shared" si="3"/>
        <v>-0.17359809779054275</v>
      </c>
      <c r="G248" s="115"/>
      <c r="H248" s="115"/>
      <c r="I248" s="115"/>
      <c r="J248" s="115"/>
    </row>
    <row r="249" spans="1:11" x14ac:dyDescent="0.25">
      <c r="A249" t="s">
        <v>0</v>
      </c>
      <c r="B249" t="s">
        <v>1</v>
      </c>
      <c r="C249" t="s">
        <v>2</v>
      </c>
      <c r="D249" t="s">
        <v>3</v>
      </c>
      <c r="E249" s="115" t="e">
        <f>('Info 5'!I$9-D249)/'Info 5'!I$9</f>
        <v>#VALUE!</v>
      </c>
      <c r="F249" s="155" t="e">
        <f t="shared" si="3"/>
        <v>#VALUE!</v>
      </c>
    </row>
    <row r="250" spans="1:11" x14ac:dyDescent="0.25">
      <c r="A250" t="s">
        <v>822</v>
      </c>
      <c r="B250" t="s">
        <v>781</v>
      </c>
      <c r="C250" t="s">
        <v>6</v>
      </c>
      <c r="D250">
        <v>0.82984634015285996</v>
      </c>
      <c r="E250" s="115">
        <f>('Info 5'!I$12-D250)/'Info 5'!I$12</f>
        <v>0.13306073611889413</v>
      </c>
      <c r="F250" s="155">
        <f t="shared" si="3"/>
        <v>0.13306073611889413</v>
      </c>
      <c r="G250" s="115">
        <v>150</v>
      </c>
      <c r="H250" s="115" t="s">
        <v>1538</v>
      </c>
      <c r="I250" s="115">
        <f>AVERAGE(E250:E252)</f>
        <v>0.14210946418241491</v>
      </c>
      <c r="J250" s="115">
        <f>I250</f>
        <v>0.14210946418241491</v>
      </c>
      <c r="K250" s="107">
        <f>_xlfn.STDEV.P(F250:F252)</f>
        <v>1.0340088350297025E-2</v>
      </c>
    </row>
    <row r="251" spans="1:11" x14ac:dyDescent="0.25">
      <c r="A251" t="s">
        <v>823</v>
      </c>
      <c r="B251" t="s">
        <v>781</v>
      </c>
      <c r="C251" t="s">
        <v>6</v>
      </c>
      <c r="D251">
        <v>0.82637653561717705</v>
      </c>
      <c r="E251" s="115">
        <f>('Info 5'!I$12-D251)/'Info 5'!I$12</f>
        <v>0.13668563586771049</v>
      </c>
      <c r="F251" s="155">
        <f t="shared" si="3"/>
        <v>0.13668563586771049</v>
      </c>
      <c r="G251" s="115"/>
      <c r="H251" s="115"/>
      <c r="I251" s="115"/>
      <c r="J251" s="115"/>
    </row>
    <row r="252" spans="1:11" x14ac:dyDescent="0.25">
      <c r="A252" t="s">
        <v>824</v>
      </c>
      <c r="B252" t="s">
        <v>781</v>
      </c>
      <c r="C252" t="s">
        <v>6</v>
      </c>
      <c r="D252">
        <v>0.80733143902553695</v>
      </c>
      <c r="E252" s="115">
        <f>('Info 5'!I$12-D252)/'Info 5'!I$12</f>
        <v>0.15658202056064011</v>
      </c>
      <c r="F252" s="155">
        <f t="shared" si="3"/>
        <v>0.15658202056064011</v>
      </c>
      <c r="G252" s="115"/>
      <c r="H252" s="115"/>
      <c r="I252" s="115"/>
      <c r="J252" s="115"/>
    </row>
    <row r="253" spans="1:11" x14ac:dyDescent="0.25">
      <c r="A253" t="s">
        <v>825</v>
      </c>
      <c r="B253" t="s">
        <v>781</v>
      </c>
      <c r="C253" t="s">
        <v>6</v>
      </c>
      <c r="D253">
        <v>0.71706003650791295</v>
      </c>
      <c r="E253" s="115">
        <f>('Info 5'!I$12-D253)/'Info 5'!I$12</f>
        <v>0.25088842339869838</v>
      </c>
      <c r="F253" s="155">
        <f t="shared" si="3"/>
        <v>0.25088842339869838</v>
      </c>
      <c r="G253" s="115">
        <v>250</v>
      </c>
      <c r="H253" s="115" t="s">
        <v>1538</v>
      </c>
      <c r="I253" s="115">
        <f>AVERAGE(E253:E255)</f>
        <v>0.22326705000166758</v>
      </c>
      <c r="J253" s="115">
        <f>I253</f>
        <v>0.22326705000166758</v>
      </c>
      <c r="K253" s="107">
        <f>_xlfn.STDEV.P(F253:F255)</f>
        <v>2.008064326280944E-2</v>
      </c>
    </row>
    <row r="254" spans="1:11" x14ac:dyDescent="0.25">
      <c r="A254" t="s">
        <v>826</v>
      </c>
      <c r="B254" t="s">
        <v>781</v>
      </c>
      <c r="C254" t="s">
        <v>6</v>
      </c>
      <c r="D254">
        <v>0.76218834525209</v>
      </c>
      <c r="E254" s="115">
        <f>('Info 5'!I$12-D254)/'Info 5'!I$12</f>
        <v>0.20374294492895004</v>
      </c>
      <c r="F254" s="155">
        <f t="shared" si="3"/>
        <v>0.20374294492895004</v>
      </c>
      <c r="G254" s="115"/>
      <c r="H254" s="115"/>
      <c r="I254" s="115"/>
      <c r="J254" s="115"/>
    </row>
    <row r="255" spans="1:11" x14ac:dyDescent="0.25">
      <c r="A255" t="s">
        <v>827</v>
      </c>
      <c r="B255" t="s">
        <v>781</v>
      </c>
      <c r="C255" t="s">
        <v>6</v>
      </c>
      <c r="D255">
        <v>0.751250417936702</v>
      </c>
      <c r="E255" s="115">
        <f>('Info 5'!I$12-D255)/'Info 5'!I$12</f>
        <v>0.21516978167735434</v>
      </c>
      <c r="F255" s="155">
        <f t="shared" si="3"/>
        <v>0.21516978167735434</v>
      </c>
      <c r="G255" s="115"/>
      <c r="H255" s="115"/>
      <c r="I255" s="115"/>
      <c r="J255" s="115"/>
    </row>
    <row r="256" spans="1:11" x14ac:dyDescent="0.25">
      <c r="A256" t="s">
        <v>828</v>
      </c>
      <c r="B256" t="s">
        <v>781</v>
      </c>
      <c r="C256" t="s">
        <v>6</v>
      </c>
      <c r="D256">
        <v>0.54872407616335195</v>
      </c>
      <c r="E256" s="115">
        <f>('Info 5'!I$12-D256)/'Info 5'!I$12</f>
        <v>0.42674875619109309</v>
      </c>
      <c r="F256" s="155">
        <f t="shared" si="3"/>
        <v>0.42674875619109309</v>
      </c>
      <c r="G256" s="115">
        <v>300</v>
      </c>
      <c r="H256" s="115" t="s">
        <v>1538</v>
      </c>
      <c r="I256" s="115">
        <f>AVERAGE(E256:E260)</f>
        <v>0.71204809043170569</v>
      </c>
      <c r="J256" s="115">
        <f>I256</f>
        <v>0.71204809043170569</v>
      </c>
      <c r="K256" s="107">
        <f>_xlfn.STDEV.P(F256:F260)</f>
        <v>0.22017243908905521</v>
      </c>
    </row>
    <row r="257" spans="1:11" x14ac:dyDescent="0.25">
      <c r="A257" t="s">
        <v>829</v>
      </c>
      <c r="B257" t="s">
        <v>781</v>
      </c>
      <c r="C257" t="s">
        <v>6</v>
      </c>
      <c r="D257">
        <v>0.517377394560397</v>
      </c>
      <c r="E257" s="115">
        <f>('Info 5'!I$12-D257)/'Info 5'!I$12</f>
        <v>0.45949658884282879</v>
      </c>
      <c r="F257" s="155">
        <f t="shared" si="3"/>
        <v>0.45949658884282879</v>
      </c>
      <c r="G257" s="115"/>
      <c r="H257" s="115"/>
      <c r="I257" s="115"/>
      <c r="J257" s="115"/>
    </row>
    <row r="258" spans="1:11" x14ac:dyDescent="0.25">
      <c r="A258" t="s">
        <v>830</v>
      </c>
      <c r="B258" t="s">
        <v>781</v>
      </c>
      <c r="C258" t="s">
        <v>6</v>
      </c>
      <c r="D258">
        <v>0.124849026664086</v>
      </c>
      <c r="E258" s="115">
        <f>('Info 5'!I$12-D258)/'Info 5'!I$12</f>
        <v>0.86957040353699955</v>
      </c>
      <c r="F258" s="155">
        <f t="shared" si="3"/>
        <v>0.86957040353699955</v>
      </c>
      <c r="G258" s="115"/>
      <c r="H258" s="115"/>
      <c r="I258" s="115"/>
      <c r="J258" s="115"/>
    </row>
    <row r="259" spans="1:11" x14ac:dyDescent="0.25">
      <c r="A259" t="s">
        <v>831</v>
      </c>
      <c r="B259" t="s">
        <v>781</v>
      </c>
      <c r="C259" t="s">
        <v>6</v>
      </c>
      <c r="D259" s="2">
        <v>8.8215516682379494E-2</v>
      </c>
      <c r="E259" s="115">
        <f>('Info 5'!I$12-D259)/'Info 5'!I$12</f>
        <v>0.90784137810208798</v>
      </c>
      <c r="F259" s="155">
        <f t="shared" ref="F259:F322" si="4">E259</f>
        <v>0.90784137810208798</v>
      </c>
      <c r="G259" s="115"/>
      <c r="H259" s="115"/>
      <c r="I259" s="115"/>
      <c r="J259" s="115"/>
    </row>
    <row r="260" spans="1:11" x14ac:dyDescent="0.25">
      <c r="A260" t="s">
        <v>832</v>
      </c>
      <c r="B260" t="s">
        <v>781</v>
      </c>
      <c r="C260" t="s">
        <v>6</v>
      </c>
      <c r="D260" s="2">
        <v>9.8991881475553406E-2</v>
      </c>
      <c r="E260" s="115">
        <f>('Info 5'!I$12-D260)/'Info 5'!I$12</f>
        <v>0.89658332548551867</v>
      </c>
      <c r="F260" s="155">
        <f t="shared" si="4"/>
        <v>0.89658332548551867</v>
      </c>
      <c r="G260" s="115"/>
      <c r="H260" s="115"/>
      <c r="I260" s="115"/>
      <c r="J260" s="115"/>
    </row>
    <row r="261" spans="1:11" x14ac:dyDescent="0.25">
      <c r="A261" t="s">
        <v>833</v>
      </c>
      <c r="B261" t="s">
        <v>781</v>
      </c>
      <c r="C261" t="s">
        <v>6</v>
      </c>
      <c r="D261" s="2">
        <v>0</v>
      </c>
      <c r="E261" s="115">
        <f>('Info 5'!I$12-D261)/'Info 5'!I$12</f>
        <v>1</v>
      </c>
      <c r="F261" s="155">
        <f t="shared" si="4"/>
        <v>1</v>
      </c>
      <c r="G261" s="115">
        <v>400</v>
      </c>
      <c r="H261" s="115" t="s">
        <v>1538</v>
      </c>
      <c r="I261" s="115">
        <f>AVERAGE(E261:E263)</f>
        <v>0.99791800502279626</v>
      </c>
      <c r="J261" s="115">
        <f>I261</f>
        <v>0.99791800502279626</v>
      </c>
      <c r="K261" s="107">
        <f>_xlfn.STDEV.P(F261:F263)</f>
        <v>2.9443855335541374E-3</v>
      </c>
    </row>
    <row r="262" spans="1:11" x14ac:dyDescent="0.25">
      <c r="A262" t="s">
        <v>834</v>
      </c>
      <c r="B262" t="s">
        <v>781</v>
      </c>
      <c r="C262" t="s">
        <v>6</v>
      </c>
      <c r="D262" s="2">
        <v>0</v>
      </c>
      <c r="E262" s="115">
        <f>('Info 5'!I$12-D262)/'Info 5'!I$12</f>
        <v>1</v>
      </c>
      <c r="F262" s="155">
        <f t="shared" si="4"/>
        <v>1</v>
      </c>
      <c r="G262" s="115"/>
      <c r="H262" s="115"/>
      <c r="I262" s="115"/>
      <c r="J262" s="115"/>
    </row>
    <row r="263" spans="1:11" x14ac:dyDescent="0.25">
      <c r="A263" t="s">
        <v>835</v>
      </c>
      <c r="B263" t="s">
        <v>781</v>
      </c>
      <c r="C263" t="s">
        <v>6</v>
      </c>
      <c r="D263" s="2">
        <v>5.97874378528351E-3</v>
      </c>
      <c r="E263" s="115">
        <f>('Info 5'!I$12-D263)/'Info 5'!I$12</f>
        <v>0.9937540150683889</v>
      </c>
      <c r="F263" s="155">
        <f t="shared" si="4"/>
        <v>0.9937540150683889</v>
      </c>
      <c r="G263" s="115"/>
      <c r="H263" s="115"/>
      <c r="I263" s="115"/>
      <c r="J263" s="115"/>
    </row>
    <row r="264" spans="1:11" x14ac:dyDescent="0.25">
      <c r="A264" t="s">
        <v>836</v>
      </c>
      <c r="B264" t="s">
        <v>781</v>
      </c>
      <c r="C264" t="s">
        <v>6</v>
      </c>
      <c r="D264">
        <v>0.78133581256436602</v>
      </c>
      <c r="E264" s="115">
        <f>('Info 5'!I$12-D264)/'Info 5'!I$12</f>
        <v>0.18373961369315234</v>
      </c>
      <c r="F264" s="155">
        <f t="shared" si="4"/>
        <v>0.18373961369315234</v>
      </c>
      <c r="G264" s="115">
        <v>250</v>
      </c>
      <c r="H264" s="115"/>
      <c r="I264" s="115">
        <f>AVERAGE(E264:E267)</f>
        <v>0.19268082371583309</v>
      </c>
      <c r="J264" s="115">
        <f>I264</f>
        <v>0.19268082371583309</v>
      </c>
      <c r="K264" s="107">
        <f>_xlfn.STDEV.P(F264:F267)</f>
        <v>7.3104091101745669E-3</v>
      </c>
    </row>
    <row r="265" spans="1:11" x14ac:dyDescent="0.25">
      <c r="A265" t="s">
        <v>837</v>
      </c>
      <c r="B265" t="s">
        <v>781</v>
      </c>
      <c r="C265" t="s">
        <v>6</v>
      </c>
      <c r="D265">
        <v>0.765878710456254</v>
      </c>
      <c r="E265" s="115">
        <f>('Info 5'!I$12-D265)/'Info 5'!I$12</f>
        <v>0.19988762577075375</v>
      </c>
      <c r="F265" s="155">
        <f t="shared" si="4"/>
        <v>0.19988762577075375</v>
      </c>
      <c r="G265" s="115"/>
      <c r="H265" s="115"/>
      <c r="I265" s="115"/>
      <c r="J265" s="115"/>
    </row>
    <row r="266" spans="1:11" x14ac:dyDescent="0.25">
      <c r="A266" t="s">
        <v>838</v>
      </c>
      <c r="B266" t="s">
        <v>781</v>
      </c>
      <c r="C266" t="s">
        <v>6</v>
      </c>
      <c r="D266">
        <v>0.765878710456254</v>
      </c>
      <c r="E266" s="115">
        <f>('Info 5'!I$12-D266)/'Info 5'!I$12</f>
        <v>0.19988762577075375</v>
      </c>
      <c r="F266" s="155">
        <f t="shared" si="4"/>
        <v>0.19988762577075375</v>
      </c>
      <c r="G266" s="115"/>
      <c r="H266" s="115"/>
      <c r="I266" s="115"/>
      <c r="J266" s="115"/>
    </row>
    <row r="267" spans="1:11" x14ac:dyDescent="0.25">
      <c r="A267" t="s">
        <v>839</v>
      </c>
      <c r="B267" t="s">
        <v>781</v>
      </c>
      <c r="C267" t="s">
        <v>6</v>
      </c>
      <c r="D267">
        <v>0.77801541362907201</v>
      </c>
      <c r="E267" s="115">
        <f>('Info 5'!I$12-D267)/'Info 5'!I$12</f>
        <v>0.1872084296286726</v>
      </c>
      <c r="F267" s="155">
        <f t="shared" si="4"/>
        <v>0.1872084296286726</v>
      </c>
      <c r="G267" s="115"/>
      <c r="H267" s="115"/>
      <c r="I267" s="115"/>
      <c r="J267" s="115"/>
    </row>
    <row r="268" spans="1:11" x14ac:dyDescent="0.25">
      <c r="A268" t="s">
        <v>840</v>
      </c>
      <c r="B268" t="s">
        <v>781</v>
      </c>
      <c r="C268" t="s">
        <v>6</v>
      </c>
      <c r="D268">
        <v>0.64286175105134802</v>
      </c>
      <c r="E268" s="115">
        <f>('Info 5'!I$12-D268)/'Info 5'!I$12</f>
        <v>0.32840326423429894</v>
      </c>
      <c r="F268" s="155">
        <f t="shared" si="4"/>
        <v>0.32840326423429894</v>
      </c>
      <c r="G268" s="115">
        <v>300</v>
      </c>
      <c r="H268" s="115"/>
      <c r="I268" s="115">
        <f>AVERAGE(E268:E270)</f>
        <v>0.35483792429838573</v>
      </c>
      <c r="J268" s="115">
        <f>I268</f>
        <v>0.35483792429838573</v>
      </c>
      <c r="K268" s="107">
        <f>_xlfn.STDEV.P(F268:F270)</f>
        <v>1.8748406027294117E-2</v>
      </c>
    </row>
    <row r="269" spans="1:11" x14ac:dyDescent="0.25">
      <c r="A269" t="s">
        <v>841</v>
      </c>
      <c r="B269" t="s">
        <v>781</v>
      </c>
      <c r="C269" t="s">
        <v>6</v>
      </c>
      <c r="D269">
        <v>0.60320455717418997</v>
      </c>
      <c r="E269" s="115">
        <f>('Info 5'!I$12-D269)/'Info 5'!I$12</f>
        <v>0.36983307696459394</v>
      </c>
      <c r="F269" s="155">
        <f t="shared" si="4"/>
        <v>0.36983307696459394</v>
      </c>
      <c r="G269" s="115"/>
      <c r="H269" s="115"/>
      <c r="I269" s="115"/>
      <c r="J269" s="115"/>
    </row>
    <row r="270" spans="1:11" x14ac:dyDescent="0.25">
      <c r="A270" t="s">
        <v>842</v>
      </c>
      <c r="B270" t="s">
        <v>781</v>
      </c>
      <c r="C270" t="s">
        <v>6</v>
      </c>
      <c r="D270">
        <v>0.60660807035641195</v>
      </c>
      <c r="E270" s="115">
        <f>('Info 5'!I$12-D270)/'Info 5'!I$12</f>
        <v>0.36627743169626431</v>
      </c>
      <c r="F270" s="155">
        <f t="shared" si="4"/>
        <v>0.36627743169626431</v>
      </c>
      <c r="G270" s="115"/>
      <c r="H270" s="115"/>
      <c r="I270" s="115"/>
      <c r="J270" s="115"/>
    </row>
    <row r="271" spans="1:11" x14ac:dyDescent="0.25">
      <c r="A271" t="s">
        <v>843</v>
      </c>
      <c r="B271" t="s">
        <v>781</v>
      </c>
      <c r="C271" t="s">
        <v>6</v>
      </c>
      <c r="D271" s="2">
        <v>9.9751255525554305E-2</v>
      </c>
      <c r="E271" s="115">
        <f>('Info 5'!I$12-D271)/'Info 5'!I$12</f>
        <v>0.89579000852060076</v>
      </c>
      <c r="F271" s="155">
        <f t="shared" si="4"/>
        <v>0.89579000852060076</v>
      </c>
      <c r="G271" s="115">
        <v>350</v>
      </c>
      <c r="H271" s="115"/>
      <c r="I271" s="115">
        <f>AVERAGE(E271:E273)</f>
        <v>0.90291507723738607</v>
      </c>
      <c r="J271" s="115">
        <f>I271</f>
        <v>0.90291507723738607</v>
      </c>
      <c r="K271" s="107">
        <f>_xlfn.STDEV.P(F271:F273)</f>
        <v>1.1339418023750526E-2</v>
      </c>
    </row>
    <row r="272" spans="1:11" x14ac:dyDescent="0.25">
      <c r="A272" t="s">
        <v>844</v>
      </c>
      <c r="B272" t="s">
        <v>781</v>
      </c>
      <c r="C272" t="s">
        <v>6</v>
      </c>
      <c r="D272">
        <v>0.101430407309081</v>
      </c>
      <c r="E272" s="115">
        <f>('Info 5'!I$12-D272)/'Info 5'!I$12</f>
        <v>0.89403580109602243</v>
      </c>
      <c r="F272" s="155">
        <f t="shared" si="4"/>
        <v>0.89403580109602243</v>
      </c>
      <c r="G272" s="115"/>
      <c r="H272" s="115"/>
      <c r="I272" s="115"/>
      <c r="J272" s="115"/>
    </row>
    <row r="273" spans="1:11" x14ac:dyDescent="0.25">
      <c r="A273" t="s">
        <v>845</v>
      </c>
      <c r="B273" t="s">
        <v>781</v>
      </c>
      <c r="C273" t="s">
        <v>6</v>
      </c>
      <c r="D273" s="2">
        <v>7.7611458650840695E-2</v>
      </c>
      <c r="E273" s="115">
        <f>('Info 5'!I$12-D273)/'Info 5'!I$12</f>
        <v>0.91891942209553545</v>
      </c>
      <c r="F273" s="155">
        <f t="shared" si="4"/>
        <v>0.91891942209553545</v>
      </c>
      <c r="G273" s="115"/>
      <c r="H273" s="115"/>
      <c r="I273" s="115"/>
      <c r="J273" s="115"/>
    </row>
    <row r="274" spans="1:11" x14ac:dyDescent="0.25">
      <c r="A274" t="s">
        <v>846</v>
      </c>
      <c r="B274" t="s">
        <v>781</v>
      </c>
      <c r="C274" t="s">
        <v>6</v>
      </c>
      <c r="D274" s="2">
        <v>1.20310633129731E-2</v>
      </c>
      <c r="E274" s="115">
        <f>('Info 5'!I$12-D274)/'Info 5'!I$12</f>
        <v>0.98743116566576095</v>
      </c>
      <c r="F274" s="155">
        <f t="shared" si="4"/>
        <v>0.98743116566576095</v>
      </c>
      <c r="G274" s="115">
        <v>400</v>
      </c>
      <c r="H274" s="115"/>
      <c r="I274" s="115">
        <f>AVERAGE(E274:E276)</f>
        <v>0.99381309787083072</v>
      </c>
      <c r="J274" s="115">
        <f>I274</f>
        <v>0.99381309787083072</v>
      </c>
      <c r="K274" s="107">
        <f>_xlfn.STDEV.P(F274:F276)</f>
        <v>5.1330580020273759E-3</v>
      </c>
    </row>
    <row r="275" spans="1:11" x14ac:dyDescent="0.25">
      <c r="A275" t="s">
        <v>847</v>
      </c>
      <c r="B275" t="s">
        <v>781</v>
      </c>
      <c r="C275" t="s">
        <v>6</v>
      </c>
      <c r="D275" s="2">
        <v>0</v>
      </c>
      <c r="E275" s="115">
        <f>('Info 5'!I$12-D275)/'Info 5'!I$12</f>
        <v>1</v>
      </c>
      <c r="F275" s="155">
        <f t="shared" si="4"/>
        <v>1</v>
      </c>
      <c r="G275" s="115"/>
      <c r="H275" s="115"/>
      <c r="I275" s="115"/>
      <c r="J275" s="115"/>
    </row>
    <row r="276" spans="1:11" x14ac:dyDescent="0.25">
      <c r="A276" t="s">
        <v>848</v>
      </c>
      <c r="B276" t="s">
        <v>781</v>
      </c>
      <c r="C276" t="s">
        <v>6</v>
      </c>
      <c r="D276" s="2">
        <v>5.73550339825346E-3</v>
      </c>
      <c r="E276" s="115">
        <f>('Info 5'!I$12-D276)/'Info 5'!I$12</f>
        <v>0.9940081279467311</v>
      </c>
      <c r="F276" s="155">
        <f t="shared" si="4"/>
        <v>0.9940081279467311</v>
      </c>
      <c r="G276" s="115"/>
      <c r="H276" s="115"/>
      <c r="I276" s="115"/>
      <c r="J276" s="115"/>
    </row>
    <row r="277" spans="1:11" x14ac:dyDescent="0.25">
      <c r="A277" t="s">
        <v>849</v>
      </c>
      <c r="B277" t="s">
        <v>781</v>
      </c>
      <c r="C277" t="s">
        <v>6</v>
      </c>
      <c r="D277" s="2">
        <v>7.1359593823889199E-3</v>
      </c>
      <c r="E277" s="115">
        <f>('Info 5'!I$12-D277)/'Info 5'!I$12</f>
        <v>0.99254507361819044</v>
      </c>
      <c r="F277" s="155">
        <f t="shared" si="4"/>
        <v>0.99254507361819044</v>
      </c>
      <c r="G277" s="115">
        <v>450</v>
      </c>
      <c r="H277" s="115"/>
      <c r="I277" s="115">
        <f>AVERAGE(E277:E279)</f>
        <v>0.99550301029214283</v>
      </c>
      <c r="J277" s="115">
        <f>I277</f>
        <v>0.99550301029214283</v>
      </c>
      <c r="K277" s="107">
        <f>_xlfn.STDEV.P(F277:F279)</f>
        <v>3.1156554768179178E-3</v>
      </c>
    </row>
    <row r="278" spans="1:11" x14ac:dyDescent="0.25">
      <c r="A278" t="s">
        <v>850</v>
      </c>
      <c r="B278" t="s">
        <v>781</v>
      </c>
      <c r="C278" t="s">
        <v>6</v>
      </c>
      <c r="D278" s="2">
        <v>5.5961194490439202E-3</v>
      </c>
      <c r="E278" s="115">
        <f>('Info 5'!I$12-D278)/'Info 5'!I$12</f>
        <v>0.99415374215562458</v>
      </c>
      <c r="F278" s="155">
        <f t="shared" si="4"/>
        <v>0.99415374215562458</v>
      </c>
      <c r="G278" s="115"/>
      <c r="H278" s="115"/>
      <c r="I278" s="115"/>
      <c r="J278" s="115"/>
    </row>
    <row r="279" spans="1:11" x14ac:dyDescent="0.25">
      <c r="A279" t="s">
        <v>851</v>
      </c>
      <c r="B279" t="s">
        <v>781</v>
      </c>
      <c r="C279" t="s">
        <v>6</v>
      </c>
      <c r="D279" s="2">
        <v>1.8166474754821601E-4</v>
      </c>
      <c r="E279" s="115">
        <f>('Info 5'!I$12-D279)/'Info 5'!I$12</f>
        <v>0.99981021510261336</v>
      </c>
      <c r="F279" s="155">
        <f t="shared" si="4"/>
        <v>0.99981021510261336</v>
      </c>
      <c r="G279" s="115"/>
      <c r="H279" s="115"/>
      <c r="I279" s="115"/>
      <c r="J279" s="115"/>
    </row>
    <row r="280" spans="1:11" x14ac:dyDescent="0.25">
      <c r="A280" t="s">
        <v>0</v>
      </c>
      <c r="B280" t="s">
        <v>1</v>
      </c>
      <c r="C280" t="s">
        <v>2</v>
      </c>
      <c r="D280" t="s">
        <v>3</v>
      </c>
      <c r="E280" s="115" t="e">
        <f>('Info 5'!I$12-D280)/'Info 5'!I$12</f>
        <v>#VALUE!</v>
      </c>
      <c r="F280" s="155" t="e">
        <f t="shared" si="4"/>
        <v>#VALUE!</v>
      </c>
    </row>
    <row r="281" spans="1:11" x14ac:dyDescent="0.25">
      <c r="A281" t="s">
        <v>901</v>
      </c>
      <c r="B281" t="s">
        <v>85</v>
      </c>
      <c r="C281" t="s">
        <v>886</v>
      </c>
      <c r="D281">
        <v>0.75609111774524995</v>
      </c>
      <c r="E281" s="115">
        <f>('Info 5'!I$13-D281)/'Info 5'!I$13</f>
        <v>0.27866353963703605</v>
      </c>
      <c r="F281" s="155">
        <f t="shared" si="4"/>
        <v>0.27866353963703605</v>
      </c>
      <c r="G281" s="115">
        <v>150</v>
      </c>
      <c r="H281" s="115" t="s">
        <v>1538</v>
      </c>
      <c r="I281" s="115">
        <f>AVERAGE(E281:E283)</f>
        <v>0.27248907906104686</v>
      </c>
      <c r="J281" s="115">
        <f>I281</f>
        <v>0.27248907906104686</v>
      </c>
      <c r="K281" s="107">
        <f>_xlfn.STDEV.P(F281:F283)</f>
        <v>4.3908846285956411E-3</v>
      </c>
    </row>
    <row r="282" spans="1:11" x14ac:dyDescent="0.25">
      <c r="A282" t="s">
        <v>902</v>
      </c>
      <c r="B282" t="s">
        <v>85</v>
      </c>
      <c r="C282" t="s">
        <v>886</v>
      </c>
      <c r="D282">
        <v>0.765199811136832</v>
      </c>
      <c r="E282" s="115">
        <f>('Info 5'!I$13-D282)/'Info 5'!I$13</f>
        <v>0.26997353853080819</v>
      </c>
      <c r="F282" s="155">
        <f t="shared" si="4"/>
        <v>0.26997353853080819</v>
      </c>
      <c r="G282" s="115"/>
      <c r="H282" s="115"/>
      <c r="I282" s="115"/>
      <c r="J282" s="115"/>
    </row>
    <row r="283" spans="1:11" x14ac:dyDescent="0.25">
      <c r="A283" t="s">
        <v>903</v>
      </c>
      <c r="B283" t="s">
        <v>85</v>
      </c>
      <c r="C283" t="s">
        <v>886</v>
      </c>
      <c r="D283">
        <v>0.76639827973421204</v>
      </c>
      <c r="E283" s="115">
        <f>('Info 5'!I$13-D283)/'Info 5'!I$13</f>
        <v>0.26883015901529644</v>
      </c>
      <c r="F283" s="155">
        <f t="shared" si="4"/>
        <v>0.26883015901529644</v>
      </c>
      <c r="G283" s="115"/>
      <c r="H283" s="115"/>
      <c r="I283" s="115"/>
      <c r="J283" s="115"/>
    </row>
    <row r="284" spans="1:11" x14ac:dyDescent="0.25">
      <c r="A284" t="s">
        <v>904</v>
      </c>
      <c r="B284" t="s">
        <v>85</v>
      </c>
      <c r="C284" t="s">
        <v>886</v>
      </c>
      <c r="D284">
        <v>0.64151602991010004</v>
      </c>
      <c r="E284" s="115">
        <f>('Info 5'!I$13-D284)/'Info 5'!I$13</f>
        <v>0.3879720427593133</v>
      </c>
      <c r="F284" s="155">
        <f t="shared" si="4"/>
        <v>0.3879720427593133</v>
      </c>
      <c r="G284" s="115">
        <v>250</v>
      </c>
      <c r="H284" s="115" t="s">
        <v>1538</v>
      </c>
      <c r="I284" s="115">
        <f>AVERAGE(E284:E286)</f>
        <v>0.39028876533522056</v>
      </c>
      <c r="J284" s="115">
        <f>I284</f>
        <v>0.39028876533522056</v>
      </c>
      <c r="K284" s="107">
        <f>_xlfn.STDEV.P(F284:F286)</f>
        <v>6.93368640710072E-3</v>
      </c>
    </row>
    <row r="285" spans="1:11" x14ac:dyDescent="0.25">
      <c r="A285" t="s">
        <v>905</v>
      </c>
      <c r="B285" t="s">
        <v>85</v>
      </c>
      <c r="C285" t="s">
        <v>886</v>
      </c>
      <c r="D285">
        <v>0.62922436227684697</v>
      </c>
      <c r="E285" s="115">
        <f>('Info 5'!I$13-D285)/'Info 5'!I$13</f>
        <v>0.39969870878465885</v>
      </c>
      <c r="F285" s="155">
        <f t="shared" si="4"/>
        <v>0.39969870878465885</v>
      </c>
      <c r="G285" s="115"/>
      <c r="H285" s="115"/>
      <c r="I285" s="115"/>
      <c r="J285" s="115"/>
    </row>
    <row r="286" spans="1:11" x14ac:dyDescent="0.25">
      <c r="A286" t="s">
        <v>906</v>
      </c>
      <c r="B286" t="s">
        <v>85</v>
      </c>
      <c r="C286" t="s">
        <v>886</v>
      </c>
      <c r="D286">
        <v>0.64652266431055905</v>
      </c>
      <c r="E286" s="115">
        <f>('Info 5'!I$13-D286)/'Info 5'!I$13</f>
        <v>0.38319554446168963</v>
      </c>
      <c r="F286" s="155">
        <f t="shared" si="4"/>
        <v>0.38319554446168963</v>
      </c>
      <c r="G286" s="115"/>
      <c r="H286" s="115"/>
      <c r="I286" s="115"/>
      <c r="J286" s="115"/>
    </row>
    <row r="287" spans="1:11" x14ac:dyDescent="0.25">
      <c r="A287" t="s">
        <v>907</v>
      </c>
      <c r="B287" t="s">
        <v>85</v>
      </c>
      <c r="C287" t="s">
        <v>886</v>
      </c>
      <c r="D287">
        <v>0.232814320491285</v>
      </c>
      <c r="E287" s="115">
        <f>('Info 5'!I$13-D287)/'Info 5'!I$13</f>
        <v>0.77788727585399908</v>
      </c>
      <c r="F287" s="155">
        <f t="shared" si="4"/>
        <v>0.77788727585399908</v>
      </c>
      <c r="G287" s="115">
        <v>300</v>
      </c>
      <c r="H287" s="115" t="s">
        <v>1538</v>
      </c>
      <c r="I287" s="115">
        <f>AVERAGE(E287:E291)</f>
        <v>0.91383650717114473</v>
      </c>
      <c r="J287" s="115">
        <f>I287</f>
        <v>0.91383650717114473</v>
      </c>
      <c r="K287" s="107">
        <f>_xlfn.STDEV.P(F287:F291)</f>
        <v>0.10561343971575261</v>
      </c>
    </row>
    <row r="288" spans="1:11" x14ac:dyDescent="0.25">
      <c r="A288" t="s">
        <v>908</v>
      </c>
      <c r="B288" t="s">
        <v>85</v>
      </c>
      <c r="C288" t="s">
        <v>886</v>
      </c>
      <c r="D288">
        <v>0.21876032727449499</v>
      </c>
      <c r="E288" s="115">
        <f>('Info 5'!I$13-D288)/'Info 5'!I$13</f>
        <v>0.79129526000172468</v>
      </c>
      <c r="F288" s="155">
        <f t="shared" si="4"/>
        <v>0.79129526000172468</v>
      </c>
      <c r="G288" s="115"/>
      <c r="H288" s="115"/>
      <c r="I288" s="115"/>
      <c r="J288" s="115"/>
    </row>
    <row r="289" spans="1:11" x14ac:dyDescent="0.25">
      <c r="A289" t="s">
        <v>909</v>
      </c>
      <c r="B289" t="s">
        <v>85</v>
      </c>
      <c r="C289" t="s">
        <v>886</v>
      </c>
      <c r="D289" s="2">
        <v>0</v>
      </c>
      <c r="E289" s="115">
        <f>('Info 5'!I$13-D289)/'Info 5'!I$13</f>
        <v>1</v>
      </c>
      <c r="F289" s="155">
        <f t="shared" si="4"/>
        <v>1</v>
      </c>
      <c r="G289" s="115"/>
      <c r="H289" s="115"/>
      <c r="I289" s="115"/>
      <c r="J289" s="115"/>
    </row>
    <row r="290" spans="1:11" x14ac:dyDescent="0.25">
      <c r="A290" t="s">
        <v>910</v>
      </c>
      <c r="B290" t="s">
        <v>85</v>
      </c>
      <c r="C290" t="s">
        <v>886</v>
      </c>
      <c r="D290" s="2">
        <v>0</v>
      </c>
      <c r="E290" s="115">
        <f>('Info 5'!I$13-D290)/'Info 5'!I$13</f>
        <v>1</v>
      </c>
      <c r="F290" s="155">
        <f t="shared" si="4"/>
        <v>1</v>
      </c>
      <c r="G290" s="115"/>
      <c r="H290" s="115"/>
      <c r="I290" s="115"/>
      <c r="J290" s="115"/>
    </row>
    <row r="291" spans="1:11" x14ac:dyDescent="0.25">
      <c r="A291" t="s">
        <v>911</v>
      </c>
      <c r="B291" t="s">
        <v>85</v>
      </c>
      <c r="C291" t="s">
        <v>886</v>
      </c>
      <c r="D291" s="2">
        <v>0</v>
      </c>
      <c r="E291" s="115">
        <f>('Info 5'!I$13-D291)/'Info 5'!I$13</f>
        <v>1</v>
      </c>
      <c r="F291" s="155">
        <f t="shared" si="4"/>
        <v>1</v>
      </c>
      <c r="G291" s="115"/>
      <c r="H291" s="115"/>
      <c r="I291" s="115"/>
      <c r="J291" s="115"/>
    </row>
    <row r="292" spans="1:11" x14ac:dyDescent="0.25">
      <c r="A292" t="s">
        <v>912</v>
      </c>
      <c r="B292" t="s">
        <v>85</v>
      </c>
      <c r="C292" t="s">
        <v>886</v>
      </c>
      <c r="D292" s="2">
        <v>0</v>
      </c>
      <c r="E292" s="115">
        <f>('Info 5'!I$13-D292)/'Info 5'!I$13</f>
        <v>1</v>
      </c>
      <c r="F292" s="155">
        <f t="shared" si="4"/>
        <v>1</v>
      </c>
      <c r="G292" s="115">
        <v>400</v>
      </c>
      <c r="H292" s="115" t="s">
        <v>1538</v>
      </c>
      <c r="I292" s="115">
        <f>AVERAGE(E292:E294)</f>
        <v>1</v>
      </c>
      <c r="J292" s="115">
        <f>I292</f>
        <v>1</v>
      </c>
      <c r="K292" s="107">
        <f>_xlfn.STDEV.P(F292:F294)</f>
        <v>0</v>
      </c>
    </row>
    <row r="293" spans="1:11" x14ac:dyDescent="0.25">
      <c r="A293" t="s">
        <v>913</v>
      </c>
      <c r="B293" t="s">
        <v>85</v>
      </c>
      <c r="C293" t="s">
        <v>886</v>
      </c>
      <c r="D293" s="2">
        <v>0</v>
      </c>
      <c r="E293" s="115">
        <f>('Info 5'!I$13-D293)/'Info 5'!I$13</f>
        <v>1</v>
      </c>
      <c r="F293" s="155">
        <f t="shared" si="4"/>
        <v>1</v>
      </c>
      <c r="G293" s="115"/>
      <c r="H293" s="115"/>
      <c r="I293" s="115"/>
      <c r="J293" s="115"/>
    </row>
    <row r="294" spans="1:11" x14ac:dyDescent="0.25">
      <c r="A294" t="s">
        <v>914</v>
      </c>
      <c r="B294" t="s">
        <v>85</v>
      </c>
      <c r="C294" t="s">
        <v>886</v>
      </c>
      <c r="D294" s="2">
        <v>0</v>
      </c>
      <c r="E294" s="115">
        <f>('Info 5'!I$13-D294)/'Info 5'!I$13</f>
        <v>1</v>
      </c>
      <c r="F294" s="155">
        <f t="shared" si="4"/>
        <v>1</v>
      </c>
      <c r="G294" s="115"/>
      <c r="H294" s="115"/>
      <c r="I294" s="115"/>
      <c r="J294" s="115"/>
    </row>
    <row r="295" spans="1:11" x14ac:dyDescent="0.25">
      <c r="A295" t="s">
        <v>915</v>
      </c>
      <c r="B295" t="s">
        <v>85</v>
      </c>
      <c r="C295" t="s">
        <v>886</v>
      </c>
      <c r="D295">
        <v>0.67494217575483195</v>
      </c>
      <c r="E295" s="115">
        <f>('Info 5'!I$13-D295)/'Info 5'!I$13</f>
        <v>0.35608237078549304</v>
      </c>
      <c r="F295" s="155">
        <f t="shared" si="4"/>
        <v>0.35608237078549304</v>
      </c>
      <c r="G295" s="115">
        <v>250</v>
      </c>
      <c r="H295" s="115"/>
      <c r="I295" s="115">
        <f>AVERAGE(E295:E298)</f>
        <v>0.40083356280333415</v>
      </c>
      <c r="J295" s="115">
        <f>I295</f>
        <v>0.40083356280333415</v>
      </c>
      <c r="K295" s="107">
        <f>_xlfn.STDEV.P(F295:F298)</f>
        <v>2.5872477654316755E-2</v>
      </c>
    </row>
    <row r="296" spans="1:11" x14ac:dyDescent="0.25">
      <c r="A296" t="s">
        <v>916</v>
      </c>
      <c r="B296" t="s">
        <v>85</v>
      </c>
      <c r="C296" t="s">
        <v>886</v>
      </c>
      <c r="D296">
        <v>0.61124170426938695</v>
      </c>
      <c r="E296" s="115">
        <f>('Info 5'!I$13-D296)/'Info 5'!I$13</f>
        <v>0.41685477181804237</v>
      </c>
      <c r="F296" s="155">
        <f t="shared" si="4"/>
        <v>0.41685477181804237</v>
      </c>
      <c r="G296" s="115"/>
      <c r="H296" s="115"/>
      <c r="I296" s="115"/>
      <c r="J296" s="115"/>
    </row>
    <row r="297" spans="1:11" x14ac:dyDescent="0.25">
      <c r="A297" t="s">
        <v>917</v>
      </c>
      <c r="B297" t="s">
        <v>85</v>
      </c>
      <c r="C297" t="s">
        <v>886</v>
      </c>
      <c r="D297">
        <v>0.61124170426938695</v>
      </c>
      <c r="E297" s="115">
        <f>('Info 5'!I$13-D297)/'Info 5'!I$13</f>
        <v>0.41685477181804237</v>
      </c>
      <c r="F297" s="155">
        <f t="shared" si="4"/>
        <v>0.41685477181804237</v>
      </c>
      <c r="G297" s="115"/>
      <c r="H297" s="115"/>
      <c r="I297" s="115"/>
      <c r="J297" s="115"/>
    </row>
    <row r="298" spans="1:11" x14ac:dyDescent="0.25">
      <c r="A298" t="s">
        <v>918</v>
      </c>
      <c r="B298" t="s">
        <v>85</v>
      </c>
      <c r="C298" t="s">
        <v>886</v>
      </c>
      <c r="D298">
        <v>0.61471373547687802</v>
      </c>
      <c r="E298" s="115">
        <f>('Info 5'!I$13-D298)/'Info 5'!I$13</f>
        <v>0.41354233679175872</v>
      </c>
      <c r="F298" s="155">
        <f t="shared" si="4"/>
        <v>0.41354233679175872</v>
      </c>
      <c r="G298" s="115"/>
      <c r="H298" s="115"/>
      <c r="I298" s="115"/>
      <c r="J298" s="115"/>
    </row>
    <row r="299" spans="1:11" x14ac:dyDescent="0.25">
      <c r="A299" t="s">
        <v>919</v>
      </c>
      <c r="B299" t="s">
        <v>85</v>
      </c>
      <c r="C299" t="s">
        <v>886</v>
      </c>
      <c r="D299" s="2">
        <v>9.6636304909451701E-2</v>
      </c>
      <c r="E299" s="115">
        <f>('Info 5'!I$13-D299)/'Info 5'!I$13</f>
        <v>0.9078057016013954</v>
      </c>
      <c r="F299" s="155">
        <f t="shared" si="4"/>
        <v>0.9078057016013954</v>
      </c>
      <c r="G299" s="115">
        <v>300</v>
      </c>
      <c r="H299" s="115"/>
      <c r="I299" s="115">
        <f>AVERAGE(E299:E301)</f>
        <v>0.89446982502833361</v>
      </c>
      <c r="J299" s="115">
        <f>I299</f>
        <v>0.89446982502833361</v>
      </c>
      <c r="K299" s="107">
        <f>_xlfn.STDEV.P(F299:F301)</f>
        <v>2.0590179225257122E-2</v>
      </c>
    </row>
    <row r="300" spans="1:11" x14ac:dyDescent="0.25">
      <c r="A300" t="s">
        <v>920</v>
      </c>
      <c r="B300" t="s">
        <v>85</v>
      </c>
      <c r="C300" t="s">
        <v>886</v>
      </c>
      <c r="D300">
        <v>0.14110162807809801</v>
      </c>
      <c r="E300" s="115">
        <f>('Info 5'!I$13-D300)/'Info 5'!I$13</f>
        <v>0.865384281655323</v>
      </c>
      <c r="F300" s="155">
        <f t="shared" si="4"/>
        <v>0.865384281655323</v>
      </c>
      <c r="G300" s="115"/>
      <c r="H300" s="115"/>
      <c r="I300" s="115"/>
      <c r="J300" s="115"/>
    </row>
    <row r="301" spans="1:11" x14ac:dyDescent="0.25">
      <c r="A301" t="s">
        <v>921</v>
      </c>
      <c r="B301" t="s">
        <v>85</v>
      </c>
      <c r="C301" t="s">
        <v>886</v>
      </c>
      <c r="D301" s="2">
        <v>9.4106216038398097E-2</v>
      </c>
      <c r="E301" s="115">
        <f>('Info 5'!I$13-D301)/'Info 5'!I$13</f>
        <v>0.91021949182828243</v>
      </c>
      <c r="F301" s="155">
        <f t="shared" si="4"/>
        <v>0.91021949182828243</v>
      </c>
      <c r="G301" s="115"/>
      <c r="H301" s="115"/>
      <c r="I301" s="115"/>
      <c r="J301" s="115"/>
    </row>
    <row r="302" spans="1:11" x14ac:dyDescent="0.25">
      <c r="A302" t="s">
        <v>922</v>
      </c>
      <c r="B302" t="s">
        <v>85</v>
      </c>
      <c r="C302" t="s">
        <v>886</v>
      </c>
      <c r="D302" s="2">
        <v>0</v>
      </c>
      <c r="E302" s="115">
        <f>('Info 5'!I$13-D302)/'Info 5'!I$13</f>
        <v>1</v>
      </c>
      <c r="F302" s="155">
        <f t="shared" si="4"/>
        <v>1</v>
      </c>
      <c r="G302" s="115">
        <v>350</v>
      </c>
      <c r="H302" s="115"/>
      <c r="I302" s="115">
        <f>AVERAGE(E302:E304)</f>
        <v>0.99668026687735534</v>
      </c>
      <c r="J302" s="115">
        <f>I302</f>
        <v>0.99668026687735534</v>
      </c>
      <c r="K302" s="107">
        <f>_xlfn.STDEV.P(F302:F304)</f>
        <v>4.6948116055032683E-3</v>
      </c>
    </row>
    <row r="303" spans="1:11" x14ac:dyDescent="0.25">
      <c r="A303" t="s">
        <v>923</v>
      </c>
      <c r="B303" t="s">
        <v>85</v>
      </c>
      <c r="C303" t="s">
        <v>886</v>
      </c>
      <c r="D303" s="2">
        <v>1.04390427986407E-2</v>
      </c>
      <c r="E303" s="115">
        <f>('Info 5'!I$13-D303)/'Info 5'!I$13</f>
        <v>0.99004080063206601</v>
      </c>
      <c r="F303" s="155">
        <f t="shared" si="4"/>
        <v>0.99004080063206601</v>
      </c>
      <c r="G303" s="115"/>
      <c r="H303" s="115"/>
      <c r="I303" s="115"/>
      <c r="J303" s="115"/>
    </row>
    <row r="304" spans="1:11" x14ac:dyDescent="0.25">
      <c r="A304" t="s">
        <v>924</v>
      </c>
      <c r="B304" t="s">
        <v>85</v>
      </c>
      <c r="C304" t="s">
        <v>886</v>
      </c>
      <c r="D304" s="2">
        <v>0</v>
      </c>
      <c r="E304" s="115">
        <f>('Info 5'!I$13-D304)/'Info 5'!I$13</f>
        <v>1</v>
      </c>
      <c r="F304" s="155">
        <f t="shared" si="4"/>
        <v>1</v>
      </c>
      <c r="G304" s="115"/>
      <c r="H304" s="115"/>
      <c r="I304" s="115"/>
      <c r="J304" s="115"/>
    </row>
    <row r="305" spans="1:11" x14ac:dyDescent="0.25">
      <c r="A305" t="s">
        <v>925</v>
      </c>
      <c r="B305" t="s">
        <v>85</v>
      </c>
      <c r="C305" t="s">
        <v>886</v>
      </c>
      <c r="D305" s="2">
        <v>0</v>
      </c>
      <c r="E305" s="115">
        <f>('Info 5'!I$13-D305)/'Info 5'!I$13</f>
        <v>1</v>
      </c>
      <c r="F305" s="155">
        <f t="shared" si="4"/>
        <v>1</v>
      </c>
      <c r="G305" s="115">
        <v>400</v>
      </c>
      <c r="H305" s="115"/>
      <c r="I305" s="115">
        <f>AVERAGE(E305:E307)</f>
        <v>1</v>
      </c>
      <c r="J305" s="115">
        <f>I305</f>
        <v>1</v>
      </c>
      <c r="K305" s="107">
        <f>_xlfn.STDEV.P(F305:F307)</f>
        <v>0</v>
      </c>
    </row>
    <row r="306" spans="1:11" x14ac:dyDescent="0.25">
      <c r="A306" t="s">
        <v>926</v>
      </c>
      <c r="B306" t="s">
        <v>85</v>
      </c>
      <c r="C306" t="s">
        <v>886</v>
      </c>
      <c r="D306" s="2">
        <v>0</v>
      </c>
      <c r="E306" s="115">
        <f>('Info 5'!I$13-D306)/'Info 5'!I$13</f>
        <v>1</v>
      </c>
      <c r="F306" s="155">
        <f t="shared" si="4"/>
        <v>1</v>
      </c>
      <c r="G306" s="115"/>
      <c r="H306" s="115"/>
      <c r="I306" s="115"/>
      <c r="J306" s="115"/>
    </row>
    <row r="307" spans="1:11" x14ac:dyDescent="0.25">
      <c r="A307" t="s">
        <v>927</v>
      </c>
      <c r="B307" t="s">
        <v>85</v>
      </c>
      <c r="C307" t="s">
        <v>886</v>
      </c>
      <c r="D307" s="2">
        <v>0</v>
      </c>
      <c r="E307" s="115">
        <f>('Info 5'!I$13-D307)/'Info 5'!I$13</f>
        <v>1</v>
      </c>
      <c r="F307" s="155">
        <f t="shared" si="4"/>
        <v>1</v>
      </c>
      <c r="G307" s="115"/>
      <c r="H307" s="115"/>
      <c r="I307" s="115"/>
      <c r="J307" s="115"/>
    </row>
    <row r="308" spans="1:11" x14ac:dyDescent="0.25">
      <c r="A308" t="s">
        <v>928</v>
      </c>
      <c r="B308" t="s">
        <v>85</v>
      </c>
      <c r="C308" t="s">
        <v>886</v>
      </c>
      <c r="D308" s="2">
        <v>0</v>
      </c>
      <c r="E308" s="115">
        <f>('Info 5'!I$13-D308)/'Info 5'!I$13</f>
        <v>1</v>
      </c>
      <c r="F308" s="155">
        <f t="shared" si="4"/>
        <v>1</v>
      </c>
      <c r="G308" s="115">
        <v>450</v>
      </c>
      <c r="H308" s="115"/>
      <c r="I308" s="115">
        <f>AVERAGE(E308:E310)</f>
        <v>1</v>
      </c>
      <c r="J308" s="115">
        <f>I308</f>
        <v>1</v>
      </c>
      <c r="K308" s="107">
        <f>_xlfn.STDEV.P(F308:F310)</f>
        <v>0</v>
      </c>
    </row>
    <row r="309" spans="1:11" x14ac:dyDescent="0.25">
      <c r="A309" t="s">
        <v>929</v>
      </c>
      <c r="B309" t="s">
        <v>85</v>
      </c>
      <c r="C309" t="s">
        <v>886</v>
      </c>
      <c r="D309" s="2">
        <v>0</v>
      </c>
      <c r="E309" s="115">
        <f>('Info 5'!I$13-D309)/'Info 5'!I$13</f>
        <v>1</v>
      </c>
      <c r="F309" s="155">
        <f t="shared" si="4"/>
        <v>1</v>
      </c>
      <c r="G309" s="115"/>
      <c r="H309" s="115"/>
      <c r="I309" s="115"/>
      <c r="J309" s="115"/>
    </row>
    <row r="310" spans="1:11" x14ac:dyDescent="0.25">
      <c r="A310" t="s">
        <v>930</v>
      </c>
      <c r="B310" t="s">
        <v>85</v>
      </c>
      <c r="C310" t="s">
        <v>886</v>
      </c>
      <c r="D310" s="2">
        <v>0</v>
      </c>
      <c r="E310" s="115">
        <f>('Info 5'!I$13-D310)/'Info 5'!I$13</f>
        <v>1</v>
      </c>
      <c r="F310" s="155">
        <f t="shared" si="4"/>
        <v>1</v>
      </c>
      <c r="G310" s="115"/>
      <c r="H310" s="115"/>
      <c r="I310" s="115"/>
      <c r="J310" s="115"/>
    </row>
    <row r="311" spans="1:11" x14ac:dyDescent="0.25">
      <c r="A311" t="s">
        <v>0</v>
      </c>
      <c r="B311" t="s">
        <v>1</v>
      </c>
      <c r="C311" t="s">
        <v>2</v>
      </c>
      <c r="D311" t="s">
        <v>3</v>
      </c>
      <c r="E311" s="115" t="e">
        <f>('Info 5'!I$13-D311)/'Info 5'!I$13</f>
        <v>#VALUE!</v>
      </c>
      <c r="F311" s="155" t="e">
        <f t="shared" si="4"/>
        <v>#VALUE!</v>
      </c>
    </row>
    <row r="312" spans="1:11" x14ac:dyDescent="0.25">
      <c r="A312" t="s">
        <v>1041</v>
      </c>
      <c r="B312" t="s">
        <v>85</v>
      </c>
      <c r="C312" t="s">
        <v>6</v>
      </c>
      <c r="D312">
        <v>0.88143058175581801</v>
      </c>
      <c r="E312" s="115">
        <f>('Info 5'!I$14-D312)/'Info 5'!I$14</f>
        <v>8.3161523079632371E-2</v>
      </c>
      <c r="F312" s="155">
        <f t="shared" si="4"/>
        <v>8.3161523079632371E-2</v>
      </c>
      <c r="G312" s="115">
        <v>150</v>
      </c>
      <c r="H312" s="115" t="s">
        <v>1538</v>
      </c>
      <c r="I312" s="115">
        <f>AVERAGE(E312:E314)</f>
        <v>9.3891956879805824E-2</v>
      </c>
      <c r="J312" s="115">
        <f>I312</f>
        <v>9.3891956879805824E-2</v>
      </c>
      <c r="K312" s="107">
        <f>_xlfn.STDEV.P(F312:F314)</f>
        <v>2.3946746187624175E-2</v>
      </c>
    </row>
    <row r="313" spans="1:11" x14ac:dyDescent="0.25">
      <c r="A313" t="s">
        <v>1042</v>
      </c>
      <c r="B313" t="s">
        <v>85</v>
      </c>
      <c r="C313" t="s">
        <v>6</v>
      </c>
      <c r="D313">
        <v>0.89269973871421504</v>
      </c>
      <c r="E313" s="115">
        <f>('Info 5'!I$14-D313)/'Info 5'!I$14</f>
        <v>7.1439673491282635E-2</v>
      </c>
      <c r="F313" s="155">
        <f t="shared" si="4"/>
        <v>7.1439673491282635E-2</v>
      </c>
      <c r="G313" s="115"/>
      <c r="H313" s="115"/>
      <c r="I313" s="115"/>
      <c r="J313" s="115"/>
    </row>
    <row r="314" spans="1:11" x14ac:dyDescent="0.25">
      <c r="A314" t="s">
        <v>1043</v>
      </c>
      <c r="B314" t="s">
        <v>85</v>
      </c>
      <c r="C314" t="s">
        <v>6</v>
      </c>
      <c r="D314">
        <v>0.83921333717325597</v>
      </c>
      <c r="E314" s="115">
        <f>('Info 5'!I$14-D314)/'Info 5'!I$14</f>
        <v>0.12707467406850245</v>
      </c>
      <c r="F314" s="155">
        <f t="shared" si="4"/>
        <v>0.12707467406850245</v>
      </c>
      <c r="G314" s="115"/>
      <c r="H314" s="115"/>
      <c r="I314" s="115"/>
      <c r="J314" s="115"/>
    </row>
    <row r="315" spans="1:11" x14ac:dyDescent="0.25">
      <c r="A315" t="s">
        <v>1044</v>
      </c>
      <c r="B315" t="s">
        <v>85</v>
      </c>
      <c r="C315" t="s">
        <v>6</v>
      </c>
      <c r="D315">
        <v>0.65334681802688199</v>
      </c>
      <c r="E315" s="115">
        <f>('Info 5'!I$14-D315)/'Info 5'!I$14</f>
        <v>0.32040762603528622</v>
      </c>
      <c r="F315" s="155">
        <f t="shared" si="4"/>
        <v>0.32040762603528622</v>
      </c>
      <c r="G315" s="115">
        <v>250</v>
      </c>
      <c r="H315" s="115" t="s">
        <v>1538</v>
      </c>
      <c r="I315" s="115">
        <f>AVERAGE(E315:E317)</f>
        <v>0.29568705453183863</v>
      </c>
      <c r="J315" s="115">
        <f>I315</f>
        <v>0.29568705453183863</v>
      </c>
      <c r="K315" s="107">
        <f>_xlfn.STDEV.P(F315:F317)</f>
        <v>1.7968667654807636E-2</v>
      </c>
    </row>
    <row r="316" spans="1:11" x14ac:dyDescent="0.25">
      <c r="A316" t="s">
        <v>1045</v>
      </c>
      <c r="B316" t="s">
        <v>85</v>
      </c>
      <c r="C316" t="s">
        <v>6</v>
      </c>
      <c r="D316">
        <v>0.68409546108588104</v>
      </c>
      <c r="E316" s="115">
        <f>('Info 5'!I$14-D316)/'Info 5'!I$14</f>
        <v>0.28842378107562655</v>
      </c>
      <c r="F316" s="155">
        <f t="shared" si="4"/>
        <v>0.28842378107562655</v>
      </c>
      <c r="G316" s="115"/>
      <c r="H316" s="115"/>
      <c r="I316" s="115"/>
      <c r="J316" s="115"/>
    </row>
    <row r="317" spans="1:11" x14ac:dyDescent="0.25">
      <c r="A317" t="s">
        <v>1046</v>
      </c>
      <c r="B317" t="s">
        <v>85</v>
      </c>
      <c r="C317" t="s">
        <v>6</v>
      </c>
      <c r="D317">
        <v>0.69389579697043102</v>
      </c>
      <c r="E317" s="115">
        <f>('Info 5'!I$14-D317)/'Info 5'!I$14</f>
        <v>0.27822975648460319</v>
      </c>
      <c r="F317" s="155">
        <f t="shared" si="4"/>
        <v>0.27822975648460319</v>
      </c>
      <c r="G317" s="115"/>
      <c r="H317" s="115"/>
      <c r="I317" s="115"/>
      <c r="J317" s="115"/>
    </row>
    <row r="318" spans="1:11" x14ac:dyDescent="0.25">
      <c r="A318" t="s">
        <v>1047</v>
      </c>
      <c r="B318" t="s">
        <v>85</v>
      </c>
      <c r="C318" t="s">
        <v>6</v>
      </c>
      <c r="D318">
        <v>0.23393635337398699</v>
      </c>
      <c r="E318" s="115">
        <f>('Info 5'!I$14-D318)/'Info 5'!I$14</f>
        <v>0.75666620337081869</v>
      </c>
      <c r="F318" s="155">
        <f t="shared" si="4"/>
        <v>0.75666620337081869</v>
      </c>
      <c r="G318" s="115">
        <v>300</v>
      </c>
      <c r="H318" s="115" t="s">
        <v>1538</v>
      </c>
      <c r="I318" s="115">
        <f>AVERAGE(E318:E322)</f>
        <v>0.87098965951060303</v>
      </c>
      <c r="J318" s="115">
        <f>I318</f>
        <v>0.87098965951060303</v>
      </c>
      <c r="K318" s="107">
        <f>_xlfn.STDEV.P(F318:F322)</f>
        <v>9.7015389952456343E-2</v>
      </c>
    </row>
    <row r="319" spans="1:11" x14ac:dyDescent="0.25">
      <c r="A319" t="s">
        <v>1048</v>
      </c>
      <c r="B319" t="s">
        <v>85</v>
      </c>
      <c r="C319" t="s">
        <v>6</v>
      </c>
      <c r="D319">
        <v>0.24103366707830901</v>
      </c>
      <c r="E319" s="115">
        <f>('Info 5'!I$14-D319)/'Info 5'!I$14</f>
        <v>0.7492837839023061</v>
      </c>
      <c r="F319" s="155">
        <f t="shared" si="4"/>
        <v>0.7492837839023061</v>
      </c>
      <c r="G319" s="115"/>
      <c r="H319" s="115"/>
      <c r="I319" s="115"/>
      <c r="J319" s="115"/>
    </row>
    <row r="320" spans="1:11" x14ac:dyDescent="0.25">
      <c r="A320" t="s">
        <v>1049</v>
      </c>
      <c r="B320" t="s">
        <v>85</v>
      </c>
      <c r="C320" t="s">
        <v>6</v>
      </c>
      <c r="D320" s="2">
        <v>6.7506262978921899E-2</v>
      </c>
      <c r="E320" s="115">
        <f>('Info 5'!I$14-D320)/'Info 5'!I$14</f>
        <v>0.92978194696978811</v>
      </c>
      <c r="F320" s="155">
        <f t="shared" si="4"/>
        <v>0.92978194696978811</v>
      </c>
      <c r="G320" s="115"/>
      <c r="H320" s="115"/>
      <c r="I320" s="115"/>
      <c r="J320" s="115"/>
    </row>
    <row r="321" spans="1:11" x14ac:dyDescent="0.25">
      <c r="A321" t="s">
        <v>1050</v>
      </c>
      <c r="B321" t="s">
        <v>85</v>
      </c>
      <c r="C321" t="s">
        <v>6</v>
      </c>
      <c r="D321" s="2">
        <v>4.1441716438785803E-2</v>
      </c>
      <c r="E321" s="115">
        <f>('Info 5'!I$14-D321)/'Info 5'!I$14</f>
        <v>0.95689353084957063</v>
      </c>
      <c r="F321" s="155">
        <f t="shared" si="4"/>
        <v>0.95689353084957063</v>
      </c>
      <c r="G321" s="115"/>
      <c r="H321" s="115"/>
      <c r="I321" s="115"/>
      <c r="J321" s="115"/>
    </row>
    <row r="322" spans="1:11" x14ac:dyDescent="0.25">
      <c r="A322" t="s">
        <v>1051</v>
      </c>
      <c r="B322" t="s">
        <v>85</v>
      </c>
      <c r="C322" t="s">
        <v>6</v>
      </c>
      <c r="D322">
        <v>3.6222092046981999E-2</v>
      </c>
      <c r="E322" s="115">
        <f>('Info 5'!I$14-D322)/'Info 5'!I$14</f>
        <v>0.96232283246053241</v>
      </c>
      <c r="F322" s="155">
        <f t="shared" si="4"/>
        <v>0.96232283246053241</v>
      </c>
      <c r="G322" s="115"/>
      <c r="H322" s="115"/>
      <c r="I322" s="115"/>
      <c r="J322" s="115"/>
    </row>
    <row r="323" spans="1:11" x14ac:dyDescent="0.25">
      <c r="A323" t="s">
        <v>1052</v>
      </c>
      <c r="B323" t="s">
        <v>85</v>
      </c>
      <c r="C323" t="s">
        <v>6</v>
      </c>
      <c r="D323" s="2">
        <v>9.1817872075737203E-2</v>
      </c>
      <c r="E323" s="115">
        <f>('Info 5'!I$14-D323)/'Info 5'!I$14</f>
        <v>0.9044937176784853</v>
      </c>
      <c r="F323" s="155">
        <f t="shared" ref="F323:F386" si="5">E323</f>
        <v>0.9044937176784853</v>
      </c>
      <c r="G323" s="115">
        <v>400</v>
      </c>
      <c r="H323" s="115" t="s">
        <v>1538</v>
      </c>
      <c r="I323" s="115">
        <f>AVERAGE(E323:E325)</f>
        <v>0.94808050836187208</v>
      </c>
      <c r="J323" s="115">
        <f>I323</f>
        <v>0.94808050836187208</v>
      </c>
      <c r="K323" s="107">
        <f>_xlfn.STDEV.P(F323:F325)</f>
        <v>3.1035835340650252E-2</v>
      </c>
    </row>
    <row r="324" spans="1:11" x14ac:dyDescent="0.25">
      <c r="A324" t="s">
        <v>1053</v>
      </c>
      <c r="B324" t="s">
        <v>85</v>
      </c>
      <c r="C324" t="s">
        <v>6</v>
      </c>
      <c r="D324" s="2">
        <v>2.4665541170164399E-2</v>
      </c>
      <c r="E324" s="115">
        <f>('Info 5'!I$14-D324)/'Info 5'!I$14</f>
        <v>0.97434362085120507</v>
      </c>
      <c r="F324" s="155">
        <f t="shared" si="5"/>
        <v>0.97434362085120507</v>
      </c>
      <c r="G324" s="115"/>
      <c r="H324" s="115"/>
      <c r="I324" s="115"/>
      <c r="J324" s="115"/>
    </row>
    <row r="325" spans="1:11" x14ac:dyDescent="0.25">
      <c r="A325" t="s">
        <v>1054</v>
      </c>
      <c r="B325" t="s">
        <v>85</v>
      </c>
      <c r="C325" t="s">
        <v>6</v>
      </c>
      <c r="D325" s="2">
        <v>3.32597384795126E-2</v>
      </c>
      <c r="E325" s="115">
        <f>('Info 5'!I$14-D325)/'Info 5'!I$14</f>
        <v>0.96540418655592586</v>
      </c>
      <c r="F325" s="155">
        <f t="shared" si="5"/>
        <v>0.96540418655592586</v>
      </c>
      <c r="G325" s="115"/>
      <c r="H325" s="115"/>
      <c r="I325" s="115"/>
      <c r="J325" s="115"/>
    </row>
    <row r="326" spans="1:11" x14ac:dyDescent="0.25">
      <c r="A326" t="s">
        <v>1055</v>
      </c>
      <c r="B326" t="s">
        <v>85</v>
      </c>
      <c r="C326" t="s">
        <v>6</v>
      </c>
      <c r="D326">
        <v>0.623316163336184</v>
      </c>
      <c r="E326" s="115">
        <f>('Info 5'!I$14-D326)/'Info 5'!I$14</f>
        <v>0.3516446403588584</v>
      </c>
      <c r="F326" s="155">
        <f t="shared" si="5"/>
        <v>0.3516446403588584</v>
      </c>
      <c r="G326" s="115">
        <v>250</v>
      </c>
      <c r="H326" s="115"/>
      <c r="I326" s="115">
        <f>AVERAGE(E326:E329)</f>
        <v>0.37024882728794201</v>
      </c>
      <c r="J326" s="115">
        <f>I326</f>
        <v>0.37024882728794201</v>
      </c>
      <c r="K326" s="107">
        <f>_xlfn.STDEV.P(F326:F329)</f>
        <v>1.1045907264187306E-2</v>
      </c>
    </row>
    <row r="327" spans="1:11" x14ac:dyDescent="0.25">
      <c r="A327" t="s">
        <v>1056</v>
      </c>
      <c r="B327" t="s">
        <v>85</v>
      </c>
      <c r="C327" t="s">
        <v>6</v>
      </c>
      <c r="D327">
        <v>0.60149129355280495</v>
      </c>
      <c r="E327" s="115">
        <f>('Info 5'!I$14-D327)/'Info 5'!I$14</f>
        <v>0.37434623568054415</v>
      </c>
      <c r="F327" s="155">
        <f t="shared" si="5"/>
        <v>0.37434623568054415</v>
      </c>
      <c r="G327" s="115"/>
      <c r="H327" s="115"/>
      <c r="I327" s="115"/>
      <c r="J327" s="115"/>
    </row>
    <row r="328" spans="1:11" x14ac:dyDescent="0.25">
      <c r="A328" t="s">
        <v>1057</v>
      </c>
      <c r="B328" t="s">
        <v>85</v>
      </c>
      <c r="C328" t="s">
        <v>6</v>
      </c>
      <c r="D328">
        <v>0.60149129355280495</v>
      </c>
      <c r="E328" s="115">
        <f>('Info 5'!I$14-D328)/'Info 5'!I$14</f>
        <v>0.37434623568054415</v>
      </c>
      <c r="F328" s="155">
        <f t="shared" si="5"/>
        <v>0.37434623568054415</v>
      </c>
      <c r="G328" s="115"/>
      <c r="H328" s="115"/>
      <c r="I328" s="115"/>
      <c r="J328" s="115"/>
    </row>
    <row r="329" spans="1:11" x14ac:dyDescent="0.25">
      <c r="A329" t="s">
        <v>1058</v>
      </c>
      <c r="B329" t="s">
        <v>85</v>
      </c>
      <c r="C329" t="s">
        <v>6</v>
      </c>
      <c r="D329">
        <v>0.59542309696365603</v>
      </c>
      <c r="E329" s="115">
        <f>('Info 5'!I$14-D329)/'Info 5'!I$14</f>
        <v>0.38065819743182128</v>
      </c>
      <c r="F329" s="155">
        <f t="shared" si="5"/>
        <v>0.38065819743182128</v>
      </c>
      <c r="G329" s="115"/>
      <c r="H329" s="115"/>
      <c r="I329" s="115"/>
      <c r="J329" s="115"/>
    </row>
    <row r="330" spans="1:11" x14ac:dyDescent="0.25">
      <c r="A330" t="s">
        <v>1059</v>
      </c>
      <c r="B330" t="s">
        <v>85</v>
      </c>
      <c r="C330" t="s">
        <v>6</v>
      </c>
      <c r="D330">
        <v>0.140514833118277</v>
      </c>
      <c r="E330" s="115">
        <f>('Info 5'!I$14-D330)/'Info 5'!I$14</f>
        <v>0.8538405539273991</v>
      </c>
      <c r="F330" s="155">
        <f t="shared" si="5"/>
        <v>0.8538405539273991</v>
      </c>
      <c r="G330" s="115">
        <v>300</v>
      </c>
      <c r="H330" s="115"/>
      <c r="I330" s="115">
        <f>AVERAGE(E330:E332)</f>
        <v>0.85478760082234773</v>
      </c>
      <c r="J330" s="115">
        <f>I330</f>
        <v>0.85478760082234773</v>
      </c>
      <c r="K330" s="107">
        <f>_xlfn.STDEV.P(F330:F332)</f>
        <v>7.6335558053686218E-3</v>
      </c>
    </row>
    <row r="331" spans="1:11" x14ac:dyDescent="0.25">
      <c r="A331" t="s">
        <v>1060</v>
      </c>
      <c r="B331" t="s">
        <v>85</v>
      </c>
      <c r="C331" t="s">
        <v>6</v>
      </c>
      <c r="D331">
        <v>0.14810257001512001</v>
      </c>
      <c r="E331" s="115">
        <f>('Info 5'!I$14-D331)/'Info 5'!I$14</f>
        <v>0.84594801050564017</v>
      </c>
      <c r="F331" s="155">
        <f t="shared" si="5"/>
        <v>0.84594801050564017</v>
      </c>
      <c r="G331" s="115"/>
      <c r="H331" s="115"/>
      <c r="I331" s="115"/>
      <c r="J331" s="115"/>
    </row>
    <row r="332" spans="1:11" x14ac:dyDescent="0.25">
      <c r="A332" t="s">
        <v>1061</v>
      </c>
      <c r="B332" t="s">
        <v>85</v>
      </c>
      <c r="C332" t="s">
        <v>6</v>
      </c>
      <c r="D332">
        <v>0.13019567912918301</v>
      </c>
      <c r="E332" s="115">
        <f>('Info 5'!I$14-D332)/'Info 5'!I$14</f>
        <v>0.86457423803400368</v>
      </c>
      <c r="F332" s="155">
        <f t="shared" si="5"/>
        <v>0.86457423803400368</v>
      </c>
      <c r="G332" s="115"/>
      <c r="H332" s="115"/>
      <c r="I332" s="115"/>
      <c r="J332" s="115"/>
    </row>
    <row r="333" spans="1:11" x14ac:dyDescent="0.25">
      <c r="A333" t="s">
        <v>1062</v>
      </c>
      <c r="B333" t="s">
        <v>85</v>
      </c>
      <c r="C333" t="s">
        <v>6</v>
      </c>
      <c r="D333" s="2">
        <v>3.8973546729162797E-2</v>
      </c>
      <c r="E333" s="115">
        <f>('Info 5'!I$14-D333)/'Info 5'!I$14</f>
        <v>0.95946084925693076</v>
      </c>
      <c r="F333" s="155">
        <f t="shared" si="5"/>
        <v>0.95946084925693076</v>
      </c>
      <c r="G333" s="115">
        <v>350</v>
      </c>
      <c r="H333" s="115"/>
      <c r="I333" s="115">
        <f>AVERAGE(E333:E335)</f>
        <v>0.94452178470629045</v>
      </c>
      <c r="J333" s="115">
        <f>I333</f>
        <v>0.94452178470629045</v>
      </c>
      <c r="K333" s="107">
        <f>_xlfn.STDEV.P(F333:F335)</f>
        <v>1.0577967382207639E-2</v>
      </c>
    </row>
    <row r="334" spans="1:11" x14ac:dyDescent="0.25">
      <c r="A334" t="s">
        <v>1063</v>
      </c>
      <c r="B334" t="s">
        <v>85</v>
      </c>
      <c r="C334" t="s">
        <v>6</v>
      </c>
      <c r="D334" s="2">
        <v>6.1167605567029798E-2</v>
      </c>
      <c r="E334" s="115">
        <f>('Info 5'!I$14-D334)/'Info 5'!I$14</f>
        <v>0.93637523420933733</v>
      </c>
      <c r="F334" s="155">
        <f t="shared" si="5"/>
        <v>0.93637523420933733</v>
      </c>
      <c r="G334" s="115"/>
      <c r="H334" s="115"/>
      <c r="I334" s="115"/>
      <c r="J334" s="115"/>
    </row>
    <row r="335" spans="1:11" x14ac:dyDescent="0.25">
      <c r="A335" t="s">
        <v>1064</v>
      </c>
      <c r="B335" t="s">
        <v>85</v>
      </c>
      <c r="C335" t="s">
        <v>6</v>
      </c>
      <c r="D335" s="2">
        <v>5.9865861410398097E-2</v>
      </c>
      <c r="E335" s="115">
        <f>('Info 5'!I$14-D335)/'Info 5'!I$14</f>
        <v>0.93772927065260303</v>
      </c>
      <c r="F335" s="155">
        <f t="shared" si="5"/>
        <v>0.93772927065260303</v>
      </c>
      <c r="G335" s="115"/>
      <c r="H335" s="115"/>
      <c r="I335" s="115"/>
      <c r="J335" s="115"/>
    </row>
    <row r="336" spans="1:11" x14ac:dyDescent="0.25">
      <c r="A336" t="s">
        <v>1065</v>
      </c>
      <c r="B336" t="s">
        <v>85</v>
      </c>
      <c r="C336" t="s">
        <v>6</v>
      </c>
      <c r="D336">
        <v>7.7529715341546998E-2</v>
      </c>
      <c r="E336" s="115">
        <f>('Info 5'!I$14-D336)/'Info 5'!I$14</f>
        <v>0.91935584310199781</v>
      </c>
      <c r="F336" s="155">
        <f t="shared" si="5"/>
        <v>0.91935584310199781</v>
      </c>
      <c r="G336" s="115">
        <v>400</v>
      </c>
      <c r="H336" s="115"/>
      <c r="I336" s="115">
        <f>AVERAGE(E336:E338)</f>
        <v>0.93659513268690953</v>
      </c>
      <c r="J336" s="115">
        <f>I336</f>
        <v>0.93659513268690953</v>
      </c>
      <c r="K336" s="107">
        <f>_xlfn.STDEV.P(F336:F338)</f>
        <v>1.3756305774702266E-2</v>
      </c>
    </row>
    <row r="337" spans="1:11" x14ac:dyDescent="0.25">
      <c r="A337" t="s">
        <v>1066</v>
      </c>
      <c r="B337" t="s">
        <v>85</v>
      </c>
      <c r="C337" t="s">
        <v>6</v>
      </c>
      <c r="D337" s="2">
        <v>4.5163338274849502E-2</v>
      </c>
      <c r="E337" s="115">
        <f>('Info 5'!I$14-D337)/'Info 5'!I$14</f>
        <v>0.95302240796539162</v>
      </c>
      <c r="F337" s="155">
        <f t="shared" si="5"/>
        <v>0.95302240796539162</v>
      </c>
      <c r="G337" s="115"/>
      <c r="H337" s="115"/>
      <c r="I337" s="115"/>
      <c r="J337" s="115"/>
    </row>
    <row r="338" spans="1:11" x14ac:dyDescent="0.25">
      <c r="A338" t="s">
        <v>1067</v>
      </c>
      <c r="B338" t="s">
        <v>85</v>
      </c>
      <c r="C338" t="s">
        <v>6</v>
      </c>
      <c r="D338" s="2">
        <v>6.0175544796872101E-2</v>
      </c>
      <c r="E338" s="115">
        <f>('Info 5'!I$14-D338)/'Info 5'!I$14</f>
        <v>0.93740714699333905</v>
      </c>
      <c r="F338" s="155">
        <f t="shared" si="5"/>
        <v>0.93740714699333905</v>
      </c>
      <c r="G338" s="115"/>
      <c r="H338" s="115"/>
      <c r="I338" s="115"/>
      <c r="J338" s="115"/>
    </row>
    <row r="339" spans="1:11" x14ac:dyDescent="0.25">
      <c r="A339" t="s">
        <v>1068</v>
      </c>
      <c r="B339" t="s">
        <v>85</v>
      </c>
      <c r="C339" t="s">
        <v>6</v>
      </c>
      <c r="D339" s="2">
        <v>5.7953578717367199E-2</v>
      </c>
      <c r="E339" s="115">
        <f>('Info 5'!I$14-D339)/'Info 5'!I$14</f>
        <v>0.93971837153928561</v>
      </c>
      <c r="F339" s="155">
        <f t="shared" si="5"/>
        <v>0.93971837153928561</v>
      </c>
      <c r="G339" s="115">
        <v>450</v>
      </c>
      <c r="H339" s="115"/>
      <c r="I339" s="115">
        <f>AVERAGE(E339:E341)</f>
        <v>0.9503583253531831</v>
      </c>
      <c r="J339" s="115">
        <f>I339</f>
        <v>0.9503583253531831</v>
      </c>
      <c r="K339" s="107">
        <f>_xlfn.STDEV.P(F339:F341)</f>
        <v>9.671970553593652E-3</v>
      </c>
    </row>
    <row r="340" spans="1:11" x14ac:dyDescent="0.25">
      <c r="A340" t="s">
        <v>1069</v>
      </c>
      <c r="B340" t="s">
        <v>85</v>
      </c>
      <c r="C340" t="s">
        <v>6</v>
      </c>
      <c r="D340" s="2">
        <v>3.5453437833118502E-2</v>
      </c>
      <c r="E340" s="115">
        <f>('Info 5'!I$14-D340)/'Info 5'!I$14</f>
        <v>0.96312236423683317</v>
      </c>
      <c r="F340" s="155">
        <f t="shared" si="5"/>
        <v>0.96312236423683317</v>
      </c>
      <c r="G340" s="115"/>
      <c r="H340" s="115"/>
      <c r="I340" s="115"/>
      <c r="J340" s="115"/>
    </row>
    <row r="341" spans="1:11" x14ac:dyDescent="0.25">
      <c r="A341" t="s">
        <v>1070</v>
      </c>
      <c r="B341" t="s">
        <v>85</v>
      </c>
      <c r="C341" t="s">
        <v>6</v>
      </c>
      <c r="D341" s="2">
        <v>4.9766589045510498E-2</v>
      </c>
      <c r="E341" s="115">
        <f>('Info 5'!I$14-D341)/'Info 5'!I$14</f>
        <v>0.94823424028343062</v>
      </c>
      <c r="F341" s="155">
        <f t="shared" si="5"/>
        <v>0.94823424028343062</v>
      </c>
      <c r="G341" s="115"/>
      <c r="H341" s="115"/>
      <c r="I341" s="115"/>
      <c r="J341" s="115"/>
    </row>
    <row r="342" spans="1:11" x14ac:dyDescent="0.25">
      <c r="A342" t="s">
        <v>0</v>
      </c>
      <c r="B342" t="s">
        <v>1</v>
      </c>
      <c r="C342" t="s">
        <v>2</v>
      </c>
      <c r="D342" t="s">
        <v>3</v>
      </c>
      <c r="E342" s="115" t="e">
        <f>('Info 5'!I$14-D342)/'Info 5'!I$14</f>
        <v>#VALUE!</v>
      </c>
      <c r="F342" s="155" t="e">
        <f t="shared" si="5"/>
        <v>#VALUE!</v>
      </c>
    </row>
    <row r="343" spans="1:11" x14ac:dyDescent="0.25">
      <c r="A343" t="s">
        <v>1127</v>
      </c>
      <c r="B343" t="s">
        <v>138</v>
      </c>
      <c r="C343" t="s">
        <v>6</v>
      </c>
      <c r="D343">
        <v>0.83300541646686299</v>
      </c>
      <c r="E343" s="115">
        <f>('Info 5'!I$15-D343)/'Info 5'!I$15</f>
        <v>0.17546321530867773</v>
      </c>
      <c r="F343" s="155">
        <f t="shared" si="5"/>
        <v>0.17546321530867773</v>
      </c>
      <c r="G343" s="115">
        <v>150</v>
      </c>
      <c r="H343" s="115" t="s">
        <v>1538</v>
      </c>
      <c r="I343" s="115">
        <f>AVERAGE(E343:E345)</f>
        <v>0.16430602085954951</v>
      </c>
      <c r="J343" s="115">
        <f>I343</f>
        <v>0.16430602085954951</v>
      </c>
      <c r="K343" s="107">
        <f>_xlfn.STDEV.P(F343:F345)</f>
        <v>9.9893068534671805E-3</v>
      </c>
    </row>
    <row r="344" spans="1:11" x14ac:dyDescent="0.25">
      <c r="A344" t="s">
        <v>1128</v>
      </c>
      <c r="B344" t="s">
        <v>138</v>
      </c>
      <c r="C344" t="s">
        <v>6</v>
      </c>
      <c r="D344">
        <v>0.85749464886665405</v>
      </c>
      <c r="E344" s="115">
        <f>('Info 5'!I$15-D344)/'Info 5'!I$15</f>
        <v>0.15122294922718399</v>
      </c>
      <c r="F344" s="155">
        <f t="shared" si="5"/>
        <v>0.15122294922718399</v>
      </c>
      <c r="G344" s="115"/>
      <c r="H344" s="115"/>
      <c r="I344" s="115"/>
      <c r="J344" s="115"/>
    </row>
    <row r="345" spans="1:11" x14ac:dyDescent="0.25">
      <c r="A345" t="s">
        <v>1129</v>
      </c>
      <c r="B345" t="s">
        <v>138</v>
      </c>
      <c r="C345" t="s">
        <v>6</v>
      </c>
      <c r="D345">
        <v>0.84233154651512998</v>
      </c>
      <c r="E345" s="115">
        <f>('Info 5'!I$15-D345)/'Info 5'!I$15</f>
        <v>0.16623189804278685</v>
      </c>
      <c r="F345" s="155">
        <f t="shared" si="5"/>
        <v>0.16623189804278685</v>
      </c>
      <c r="G345" s="115"/>
      <c r="H345" s="115"/>
      <c r="I345" s="115"/>
      <c r="J345" s="115"/>
    </row>
    <row r="346" spans="1:11" x14ac:dyDescent="0.25">
      <c r="A346" t="s">
        <v>1130</v>
      </c>
      <c r="B346" t="s">
        <v>138</v>
      </c>
      <c r="C346" t="s">
        <v>6</v>
      </c>
      <c r="D346">
        <v>0.76509939372878499</v>
      </c>
      <c r="E346" s="115">
        <f>('Info 5'!I$15-D346)/'Info 5'!I$15</f>
        <v>0.24267888106882707</v>
      </c>
      <c r="F346" s="155">
        <f t="shared" si="5"/>
        <v>0.24267888106882707</v>
      </c>
      <c r="G346" s="115">
        <v>250</v>
      </c>
      <c r="H346" s="115" t="s">
        <v>1538</v>
      </c>
      <c r="I346" s="115">
        <f>AVERAGE(E346:E348)</f>
        <v>0.24840521170302923</v>
      </c>
      <c r="J346" s="115">
        <f>I346</f>
        <v>0.24840521170302923</v>
      </c>
      <c r="K346" s="107">
        <f>_xlfn.STDEV.P(F346:F348)</f>
        <v>1.1614484262875731E-2</v>
      </c>
    </row>
    <row r="347" spans="1:11" x14ac:dyDescent="0.25">
      <c r="A347" t="s">
        <v>1131</v>
      </c>
      <c r="B347" t="s">
        <v>138</v>
      </c>
      <c r="C347" t="s">
        <v>6</v>
      </c>
      <c r="D347">
        <v>0.76989094781930401</v>
      </c>
      <c r="E347" s="115">
        <f>('Info 5'!I$15-D347)/'Info 5'!I$15</f>
        <v>0.23793603963542054</v>
      </c>
      <c r="F347" s="155">
        <f t="shared" si="5"/>
        <v>0.23793603963542054</v>
      </c>
      <c r="G347" s="115"/>
      <c r="H347" s="115"/>
      <c r="I347" s="115"/>
      <c r="J347" s="115"/>
    </row>
    <row r="348" spans="1:11" x14ac:dyDescent="0.25">
      <c r="A348" t="s">
        <v>1132</v>
      </c>
      <c r="B348" t="s">
        <v>138</v>
      </c>
      <c r="C348" t="s">
        <v>6</v>
      </c>
      <c r="D348">
        <v>0.74295240617550196</v>
      </c>
      <c r="E348" s="115">
        <f>('Info 5'!I$15-D348)/'Info 5'!I$15</f>
        <v>0.26460071440484012</v>
      </c>
      <c r="F348" s="155">
        <f t="shared" si="5"/>
        <v>0.26460071440484012</v>
      </c>
      <c r="G348" s="115"/>
      <c r="H348" s="115"/>
      <c r="I348" s="115"/>
      <c r="J348" s="115"/>
    </row>
    <row r="349" spans="1:11" x14ac:dyDescent="0.25">
      <c r="A349" t="s">
        <v>1133</v>
      </c>
      <c r="B349" t="s">
        <v>138</v>
      </c>
      <c r="C349" t="s">
        <v>6</v>
      </c>
      <c r="D349">
        <v>0.58089661551335303</v>
      </c>
      <c r="E349" s="115">
        <f>('Info 5'!I$15-D349)/'Info 5'!I$15</f>
        <v>0.42500898778669005</v>
      </c>
      <c r="F349" s="155">
        <f t="shared" si="5"/>
        <v>0.42500898778669005</v>
      </c>
      <c r="G349" s="115">
        <v>300</v>
      </c>
      <c r="H349" s="115" t="s">
        <v>1538</v>
      </c>
      <c r="I349" s="115">
        <f>AVERAGE(E349:E353)</f>
        <v>0.75125611870170894</v>
      </c>
      <c r="J349" s="115">
        <f>I349</f>
        <v>0.75125611870170894</v>
      </c>
      <c r="K349" s="107">
        <f>_xlfn.STDEV.P(F349:F353)</f>
        <v>0.25709612188779118</v>
      </c>
    </row>
    <row r="350" spans="1:11" x14ac:dyDescent="0.25">
      <c r="A350" t="s">
        <v>1134</v>
      </c>
      <c r="B350" t="s">
        <v>138</v>
      </c>
      <c r="C350" t="s">
        <v>6</v>
      </c>
      <c r="D350">
        <v>0.55764720612864704</v>
      </c>
      <c r="E350" s="115">
        <f>('Info 5'!I$15-D350)/'Info 5'!I$15</f>
        <v>0.44802203533846463</v>
      </c>
      <c r="F350" s="155">
        <f t="shared" si="5"/>
        <v>0.44802203533846463</v>
      </c>
      <c r="G350" s="115"/>
      <c r="H350" s="115"/>
      <c r="I350" s="115"/>
      <c r="J350" s="115"/>
    </row>
    <row r="351" spans="1:11" x14ac:dyDescent="0.25">
      <c r="A351" t="s">
        <v>1135</v>
      </c>
      <c r="B351" t="s">
        <v>138</v>
      </c>
      <c r="C351" t="s">
        <v>6</v>
      </c>
      <c r="D351" s="2">
        <v>4.2794042629311101E-2</v>
      </c>
      <c r="E351" s="115">
        <f>('Info 5'!I$15-D351)/'Info 5'!I$15</f>
        <v>0.95764101695379655</v>
      </c>
      <c r="F351" s="155">
        <f t="shared" si="5"/>
        <v>0.95764101695379655</v>
      </c>
      <c r="G351" s="115"/>
      <c r="H351" s="115"/>
      <c r="I351" s="115"/>
      <c r="J351" s="115"/>
    </row>
    <row r="352" spans="1:11" x14ac:dyDescent="0.25">
      <c r="A352" t="s">
        <v>1136</v>
      </c>
      <c r="B352" t="s">
        <v>138</v>
      </c>
      <c r="C352" t="s">
        <v>6</v>
      </c>
      <c r="D352" s="2">
        <v>3.9007769201374901E-2</v>
      </c>
      <c r="E352" s="115">
        <f>('Info 5'!I$15-D352)/'Info 5'!I$15</f>
        <v>0.96138879776832475</v>
      </c>
      <c r="F352" s="155">
        <f t="shared" si="5"/>
        <v>0.96138879776832475</v>
      </c>
      <c r="G352" s="115"/>
      <c r="H352" s="115"/>
      <c r="I352" s="115"/>
      <c r="J352" s="115"/>
    </row>
    <row r="353" spans="1:11" x14ac:dyDescent="0.25">
      <c r="A353" t="s">
        <v>1137</v>
      </c>
      <c r="B353" t="s">
        <v>138</v>
      </c>
      <c r="C353" t="s">
        <v>6</v>
      </c>
      <c r="D353" s="2">
        <v>3.61477351769438E-2</v>
      </c>
      <c r="E353" s="115">
        <f>('Info 5'!I$15-D353)/'Info 5'!I$15</f>
        <v>0.96421975566126905</v>
      </c>
      <c r="F353" s="155">
        <f t="shared" si="5"/>
        <v>0.96421975566126905</v>
      </c>
      <c r="G353" s="115"/>
      <c r="H353" s="115"/>
      <c r="I353" s="115"/>
      <c r="J353" s="115"/>
    </row>
    <row r="354" spans="1:11" x14ac:dyDescent="0.25">
      <c r="A354" t="s">
        <v>1138</v>
      </c>
      <c r="B354" t="s">
        <v>138</v>
      </c>
      <c r="C354" t="s">
        <v>6</v>
      </c>
      <c r="D354" s="2">
        <v>0</v>
      </c>
      <c r="E354" s="115">
        <f>('Info 5'!I$15-D354)/'Info 5'!I$15</f>
        <v>1</v>
      </c>
      <c r="F354" s="155">
        <f t="shared" si="5"/>
        <v>1</v>
      </c>
      <c r="G354" s="115">
        <v>400</v>
      </c>
      <c r="H354" s="115" t="s">
        <v>1538</v>
      </c>
      <c r="I354" s="115">
        <f>AVERAGE(E354:E356)</f>
        <v>1</v>
      </c>
      <c r="J354" s="115">
        <f>I354</f>
        <v>1</v>
      </c>
      <c r="K354" s="107">
        <f>_xlfn.STDEV.P(F354:F356)</f>
        <v>0</v>
      </c>
    </row>
    <row r="355" spans="1:11" x14ac:dyDescent="0.25">
      <c r="A355" t="s">
        <v>1139</v>
      </c>
      <c r="B355" t="s">
        <v>138</v>
      </c>
      <c r="C355" t="s">
        <v>6</v>
      </c>
      <c r="D355" s="2">
        <v>0</v>
      </c>
      <c r="E355" s="115">
        <f>('Info 5'!I$15-D355)/'Info 5'!I$15</f>
        <v>1</v>
      </c>
      <c r="F355" s="155">
        <f t="shared" si="5"/>
        <v>1</v>
      </c>
      <c r="G355" s="115"/>
      <c r="H355" s="115"/>
      <c r="I355" s="115"/>
      <c r="J355" s="115"/>
    </row>
    <row r="356" spans="1:11" x14ac:dyDescent="0.25">
      <c r="A356" t="s">
        <v>1140</v>
      </c>
      <c r="B356" t="s">
        <v>138</v>
      </c>
      <c r="C356" t="s">
        <v>6</v>
      </c>
      <c r="D356" s="2">
        <v>0</v>
      </c>
      <c r="E356" s="115">
        <f>('Info 5'!I$15-D356)/'Info 5'!I$15</f>
        <v>1</v>
      </c>
      <c r="F356" s="155">
        <f t="shared" si="5"/>
        <v>1</v>
      </c>
      <c r="G356" s="115"/>
      <c r="H356" s="115"/>
      <c r="I356" s="115"/>
      <c r="J356" s="115"/>
    </row>
    <row r="357" spans="1:11" x14ac:dyDescent="0.25">
      <c r="A357" t="s">
        <v>1141</v>
      </c>
      <c r="B357" t="s">
        <v>138</v>
      </c>
      <c r="C357" t="s">
        <v>6</v>
      </c>
      <c r="D357">
        <v>0.76645013388278704</v>
      </c>
      <c r="E357" s="115">
        <f>('Info 5'!I$15-D357)/'Info 5'!I$15</f>
        <v>0.24134187302359952</v>
      </c>
      <c r="F357" s="155">
        <f t="shared" si="5"/>
        <v>0.24134187302359952</v>
      </c>
      <c r="G357" s="115">
        <v>250</v>
      </c>
      <c r="H357" s="115"/>
      <c r="I357" s="115">
        <f>AVERAGE(E357:E360)</f>
        <v>0.25185541064521211</v>
      </c>
      <c r="J357" s="115">
        <f>I357</f>
        <v>0.25185541064521211</v>
      </c>
      <c r="K357" s="107">
        <f>_xlfn.STDEV.P(F357:F360)</f>
        <v>9.2795996681819572E-3</v>
      </c>
    </row>
    <row r="358" spans="1:11" x14ac:dyDescent="0.25">
      <c r="A358" t="s">
        <v>1142</v>
      </c>
      <c r="B358" t="s">
        <v>138</v>
      </c>
      <c r="C358" t="s">
        <v>6</v>
      </c>
      <c r="D358">
        <v>0.75807794602756795</v>
      </c>
      <c r="E358" s="115">
        <f>('Info 5'!I$15-D358)/'Info 5'!I$15</f>
        <v>0.24962894621485612</v>
      </c>
      <c r="F358" s="155">
        <f t="shared" si="5"/>
        <v>0.24962894621485612</v>
      </c>
      <c r="G358" s="115"/>
      <c r="H358" s="115"/>
      <c r="I358" s="115"/>
      <c r="J358" s="115"/>
    </row>
    <row r="359" spans="1:11" x14ac:dyDescent="0.25">
      <c r="A359" t="s">
        <v>1143</v>
      </c>
      <c r="B359" t="s">
        <v>138</v>
      </c>
      <c r="C359" t="s">
        <v>6</v>
      </c>
      <c r="D359">
        <v>0.75807794602756795</v>
      </c>
      <c r="E359" s="115">
        <f>('Info 5'!I$15-D359)/'Info 5'!I$15</f>
        <v>0.24962894621485612</v>
      </c>
      <c r="F359" s="155">
        <f t="shared" si="5"/>
        <v>0.24962894621485612</v>
      </c>
      <c r="G359" s="115"/>
      <c r="H359" s="115"/>
      <c r="I359" s="115"/>
      <c r="J359" s="115"/>
    </row>
    <row r="360" spans="1:11" x14ac:dyDescent="0.25">
      <c r="A360" t="s">
        <v>1144</v>
      </c>
      <c r="B360" t="s">
        <v>138</v>
      </c>
      <c r="C360" t="s">
        <v>6</v>
      </c>
      <c r="D360">
        <v>0.74070843039029399</v>
      </c>
      <c r="E360" s="115">
        <f>('Info 5'!I$15-D360)/'Info 5'!I$15</f>
        <v>0.26682187712753674</v>
      </c>
      <c r="F360" s="155">
        <f t="shared" si="5"/>
        <v>0.26682187712753674</v>
      </c>
      <c r="G360" s="115"/>
      <c r="H360" s="115"/>
      <c r="I360" s="115"/>
      <c r="J360" s="115"/>
    </row>
    <row r="361" spans="1:11" x14ac:dyDescent="0.25">
      <c r="A361" t="s">
        <v>1145</v>
      </c>
      <c r="B361" t="s">
        <v>138</v>
      </c>
      <c r="C361" t="s">
        <v>6</v>
      </c>
      <c r="D361">
        <v>0.37122026181563</v>
      </c>
      <c r="E361" s="115">
        <f>('Info 5'!I$15-D361)/'Info 5'!I$15</f>
        <v>0.63255369648378945</v>
      </c>
      <c r="F361" s="155">
        <f t="shared" si="5"/>
        <v>0.63255369648378945</v>
      </c>
      <c r="G361" s="115">
        <v>300</v>
      </c>
      <c r="H361" s="115"/>
      <c r="I361" s="115">
        <f>AVERAGE(E361:E363)</f>
        <v>0.63527666960188733</v>
      </c>
      <c r="J361" s="115">
        <f>I361</f>
        <v>0.63527666960188733</v>
      </c>
      <c r="K361" s="107">
        <f>_xlfn.STDEV.P(F361:F363)</f>
        <v>2.3533819433999844E-2</v>
      </c>
    </row>
    <row r="362" spans="1:11" x14ac:dyDescent="0.25">
      <c r="A362" t="s">
        <v>1146</v>
      </c>
      <c r="B362" t="s">
        <v>138</v>
      </c>
      <c r="C362" t="s">
        <v>6</v>
      </c>
      <c r="D362">
        <v>0.39611518831227199</v>
      </c>
      <c r="E362" s="115">
        <f>('Info 5'!I$15-D362)/'Info 5'!I$15</f>
        <v>0.60791186073711323</v>
      </c>
      <c r="F362" s="155">
        <f t="shared" si="5"/>
        <v>0.60791186073711323</v>
      </c>
      <c r="G362" s="115"/>
      <c r="H362" s="115"/>
      <c r="I362" s="115"/>
      <c r="J362" s="115"/>
    </row>
    <row r="363" spans="1:11" x14ac:dyDescent="0.25">
      <c r="A363" t="s">
        <v>1147</v>
      </c>
      <c r="B363" t="s">
        <v>138</v>
      </c>
      <c r="C363" t="s">
        <v>6</v>
      </c>
      <c r="D363">
        <v>0.33807251483220402</v>
      </c>
      <c r="E363" s="115">
        <f>('Info 5'!I$15-D363)/'Info 5'!I$15</f>
        <v>0.6653644515847591</v>
      </c>
      <c r="F363" s="155">
        <f t="shared" si="5"/>
        <v>0.6653644515847591</v>
      </c>
      <c r="G363" s="115"/>
      <c r="H363" s="115"/>
      <c r="I363" s="115"/>
      <c r="J363" s="115"/>
    </row>
    <row r="364" spans="1:11" x14ac:dyDescent="0.25">
      <c r="A364" t="s">
        <v>1148</v>
      </c>
      <c r="B364" t="s">
        <v>138</v>
      </c>
      <c r="C364" t="s">
        <v>6</v>
      </c>
      <c r="D364" s="2">
        <v>0</v>
      </c>
      <c r="E364" s="115">
        <f>('Info 5'!I$15-D364)/'Info 5'!I$15</f>
        <v>1</v>
      </c>
      <c r="F364" s="155">
        <f t="shared" si="5"/>
        <v>1</v>
      </c>
      <c r="G364" s="115">
        <v>350</v>
      </c>
      <c r="H364" s="115"/>
      <c r="I364" s="115">
        <f>AVERAGE(E364:E366)</f>
        <v>0.98092859082357442</v>
      </c>
      <c r="J364" s="115">
        <f>I364</f>
        <v>0.98092859082357442</v>
      </c>
      <c r="K364" s="107">
        <f>_xlfn.STDEV.P(F364:F366)</f>
        <v>2.584338529159607E-2</v>
      </c>
    </row>
    <row r="365" spans="1:11" x14ac:dyDescent="0.25">
      <c r="A365" t="s">
        <v>1149</v>
      </c>
      <c r="B365" t="s">
        <v>138</v>
      </c>
      <c r="C365" t="s">
        <v>6</v>
      </c>
      <c r="D365" s="2">
        <v>1.62302403368153E-3</v>
      </c>
      <c r="E365" s="115">
        <f>('Info 5'!I$15-D365)/'Info 5'!I$15</f>
        <v>0.99839347621065355</v>
      </c>
      <c r="F365" s="155">
        <f t="shared" si="5"/>
        <v>0.99839347621065355</v>
      </c>
      <c r="G365" s="115"/>
      <c r="H365" s="115"/>
      <c r="I365" s="115"/>
      <c r="J365" s="115"/>
    </row>
    <row r="366" spans="1:11" x14ac:dyDescent="0.25">
      <c r="A366" t="s">
        <v>1150</v>
      </c>
      <c r="B366" t="s">
        <v>138</v>
      </c>
      <c r="C366" t="s">
        <v>6</v>
      </c>
      <c r="D366" s="2">
        <v>5.6178837952011798E-2</v>
      </c>
      <c r="E366" s="115">
        <f>('Info 5'!I$15-D366)/'Info 5'!I$15</f>
        <v>0.9443922962600696</v>
      </c>
      <c r="F366" s="155">
        <f t="shared" si="5"/>
        <v>0.9443922962600696</v>
      </c>
      <c r="G366" s="115"/>
      <c r="H366" s="115"/>
      <c r="I366" s="115"/>
      <c r="J366" s="115"/>
    </row>
    <row r="367" spans="1:11" x14ac:dyDescent="0.25">
      <c r="A367" t="s">
        <v>1151</v>
      </c>
      <c r="B367" t="s">
        <v>138</v>
      </c>
      <c r="C367" t="s">
        <v>6</v>
      </c>
      <c r="D367" s="2">
        <v>0</v>
      </c>
      <c r="E367" s="115">
        <f>('Info 5'!I$15-D367)/'Info 5'!I$15</f>
        <v>1</v>
      </c>
      <c r="F367" s="155">
        <f t="shared" si="5"/>
        <v>1</v>
      </c>
      <c r="G367" s="115">
        <v>400</v>
      </c>
      <c r="H367" s="115"/>
      <c r="I367" s="115">
        <f>AVERAGE(E367:E369)</f>
        <v>1</v>
      </c>
      <c r="J367" s="115">
        <f>I367</f>
        <v>1</v>
      </c>
      <c r="K367" s="107">
        <f>_xlfn.STDEV.P(F367:F369)</f>
        <v>0</v>
      </c>
    </row>
    <row r="368" spans="1:11" x14ac:dyDescent="0.25">
      <c r="A368" t="s">
        <v>1152</v>
      </c>
      <c r="B368" t="s">
        <v>138</v>
      </c>
      <c r="C368" t="s">
        <v>6</v>
      </c>
      <c r="D368" s="2">
        <v>0</v>
      </c>
      <c r="E368" s="115">
        <f>('Info 5'!I$15-D368)/'Info 5'!I$15</f>
        <v>1</v>
      </c>
      <c r="F368" s="155">
        <f t="shared" si="5"/>
        <v>1</v>
      </c>
      <c r="G368" s="115"/>
      <c r="H368" s="115"/>
      <c r="I368" s="115"/>
      <c r="J368" s="115"/>
    </row>
    <row r="369" spans="1:11" x14ac:dyDescent="0.25">
      <c r="A369" t="s">
        <v>1153</v>
      </c>
      <c r="B369" t="s">
        <v>138</v>
      </c>
      <c r="C369" t="s">
        <v>6</v>
      </c>
      <c r="D369">
        <v>0</v>
      </c>
      <c r="E369" s="115">
        <f>('Info 5'!I$15-D369)/'Info 5'!I$15</f>
        <v>1</v>
      </c>
      <c r="F369" s="155">
        <f t="shared" si="5"/>
        <v>1</v>
      </c>
      <c r="G369" s="115"/>
      <c r="H369" s="115"/>
      <c r="I369" s="115"/>
      <c r="J369" s="115"/>
    </row>
    <row r="370" spans="1:11" x14ac:dyDescent="0.25">
      <c r="A370" t="s">
        <v>1154</v>
      </c>
      <c r="B370" t="s">
        <v>138</v>
      </c>
      <c r="C370" t="s">
        <v>6</v>
      </c>
      <c r="D370" s="2">
        <v>0</v>
      </c>
      <c r="E370" s="115">
        <f>('Info 5'!I$15-D370)/'Info 5'!I$15</f>
        <v>1</v>
      </c>
      <c r="F370" s="155">
        <f t="shared" si="5"/>
        <v>1</v>
      </c>
      <c r="G370" s="115">
        <v>450</v>
      </c>
      <c r="H370" s="115"/>
      <c r="I370" s="115">
        <f>AVERAGE(E370:E372)</f>
        <v>1</v>
      </c>
      <c r="J370" s="115">
        <f>I370</f>
        <v>1</v>
      </c>
      <c r="K370" s="107">
        <f>_xlfn.STDEV.P(F370:F372)</f>
        <v>0</v>
      </c>
    </row>
    <row r="371" spans="1:11" x14ac:dyDescent="0.25">
      <c r="A371" t="s">
        <v>1155</v>
      </c>
      <c r="B371" t="s">
        <v>138</v>
      </c>
      <c r="C371" t="s">
        <v>6</v>
      </c>
      <c r="D371" s="2">
        <v>0</v>
      </c>
      <c r="E371" s="115">
        <f>('Info 5'!I$15-D371)/'Info 5'!I$15</f>
        <v>1</v>
      </c>
      <c r="F371" s="155">
        <f t="shared" si="5"/>
        <v>1</v>
      </c>
      <c r="G371" s="115"/>
      <c r="H371" s="115"/>
      <c r="I371" s="115"/>
      <c r="J371" s="115"/>
    </row>
    <row r="372" spans="1:11" x14ac:dyDescent="0.25">
      <c r="A372" t="s">
        <v>1156</v>
      </c>
      <c r="B372" t="s">
        <v>138</v>
      </c>
      <c r="C372" t="s">
        <v>6</v>
      </c>
      <c r="D372" s="2">
        <v>0</v>
      </c>
      <c r="E372" s="115">
        <f>('Info 5'!I$15-D372)/'Info 5'!I$15</f>
        <v>1</v>
      </c>
      <c r="F372" s="155">
        <f t="shared" si="5"/>
        <v>1</v>
      </c>
      <c r="G372" s="115"/>
      <c r="H372" s="115"/>
      <c r="I372" s="115"/>
      <c r="J372" s="115"/>
    </row>
    <row r="373" spans="1:11" x14ac:dyDescent="0.25">
      <c r="A373" t="s">
        <v>0</v>
      </c>
      <c r="B373" t="s">
        <v>1</v>
      </c>
      <c r="C373" t="s">
        <v>2</v>
      </c>
      <c r="D373" t="s">
        <v>3</v>
      </c>
      <c r="E373" s="115" t="e">
        <f>('Info 5'!I$15-D373)/'Info 5'!I$15</f>
        <v>#VALUE!</v>
      </c>
      <c r="F373" s="155" t="e">
        <f t="shared" si="5"/>
        <v>#VALUE!</v>
      </c>
    </row>
    <row r="374" spans="1:11" x14ac:dyDescent="0.25">
      <c r="A374" t="s">
        <v>1231</v>
      </c>
      <c r="B374" t="s">
        <v>138</v>
      </c>
      <c r="C374" t="s">
        <v>6</v>
      </c>
      <c r="D374">
        <v>0.91314030023654802</v>
      </c>
      <c r="E374" s="115">
        <f>('Info 5'!I$16-D374)/'Info 5'!I$16</f>
        <v>0.12719006302389968</v>
      </c>
      <c r="F374" s="155">
        <f t="shared" si="5"/>
        <v>0.12719006302389968</v>
      </c>
      <c r="G374" s="115">
        <v>150</v>
      </c>
      <c r="H374" s="115" t="s">
        <v>1538</v>
      </c>
      <c r="I374" s="115">
        <f>AVERAGE(E374:E376)</f>
        <v>0.16504617695577059</v>
      </c>
      <c r="J374" s="115">
        <f>I374</f>
        <v>0.16504617695577059</v>
      </c>
      <c r="K374" s="107">
        <f>_xlfn.STDEV.P(F374:F376)</f>
        <v>2.8082456776735286E-2</v>
      </c>
    </row>
    <row r="375" spans="1:11" x14ac:dyDescent="0.25">
      <c r="A375" t="s">
        <v>1232</v>
      </c>
      <c r="B375" t="s">
        <v>138</v>
      </c>
      <c r="C375" t="s">
        <v>6</v>
      </c>
      <c r="D375">
        <v>0.86461094884285095</v>
      </c>
      <c r="E375" s="115">
        <f>('Info 5'!I$16-D375)/'Info 5'!I$16</f>
        <v>0.17357603473104177</v>
      </c>
      <c r="F375" s="155">
        <f t="shared" si="5"/>
        <v>0.17357603473104177</v>
      </c>
      <c r="G375" s="115"/>
      <c r="H375" s="115"/>
      <c r="I375" s="115"/>
      <c r="J375" s="115"/>
    </row>
    <row r="376" spans="1:11" x14ac:dyDescent="0.25">
      <c r="A376" t="s">
        <v>1233</v>
      </c>
      <c r="B376" t="s">
        <v>138</v>
      </c>
      <c r="C376" t="s">
        <v>6</v>
      </c>
      <c r="D376">
        <v>0.84285360092864503</v>
      </c>
      <c r="E376" s="115">
        <f>('Info 5'!I$16-D376)/'Info 5'!I$16</f>
        <v>0.19437243311237026</v>
      </c>
      <c r="F376" s="155">
        <f t="shared" si="5"/>
        <v>0.19437243311237026</v>
      </c>
      <c r="G376" s="115"/>
      <c r="H376" s="115"/>
      <c r="I376" s="115"/>
      <c r="J376" s="115"/>
    </row>
    <row r="377" spans="1:11" x14ac:dyDescent="0.25">
      <c r="A377" t="s">
        <v>1234</v>
      </c>
      <c r="B377" t="s">
        <v>138</v>
      </c>
      <c r="C377" t="s">
        <v>6</v>
      </c>
      <c r="D377">
        <v>0.80488937373098901</v>
      </c>
      <c r="E377" s="115">
        <f>('Info 5'!I$16-D377)/'Info 5'!I$16</f>
        <v>0.23065990694212982</v>
      </c>
      <c r="F377" s="155">
        <f t="shared" si="5"/>
        <v>0.23065990694212982</v>
      </c>
      <c r="G377" s="115">
        <v>250</v>
      </c>
      <c r="H377" s="115" t="s">
        <v>1538</v>
      </c>
      <c r="I377" s="115">
        <f>AVERAGE(E377:E379)</f>
        <v>0.21962681768417855</v>
      </c>
      <c r="J377" s="115">
        <f>I377</f>
        <v>0.21962681768417855</v>
      </c>
      <c r="K377" s="107">
        <f>_xlfn.STDEV.P(F377:F379)</f>
        <v>8.5417456181702146E-3</v>
      </c>
    </row>
    <row r="378" spans="1:11" x14ac:dyDescent="0.25">
      <c r="A378" t="s">
        <v>1235</v>
      </c>
      <c r="B378" t="s">
        <v>138</v>
      </c>
      <c r="C378" t="s">
        <v>6</v>
      </c>
      <c r="D378">
        <v>0.81774715918594698</v>
      </c>
      <c r="E378" s="115">
        <f>('Info 5'!I$16-D378)/'Info 5'!I$16</f>
        <v>0.21837000701143247</v>
      </c>
      <c r="F378" s="155">
        <f t="shared" si="5"/>
        <v>0.21837000701143247</v>
      </c>
      <c r="G378" s="115"/>
      <c r="H378" s="115"/>
      <c r="I378" s="115"/>
      <c r="J378" s="115"/>
    </row>
    <row r="379" spans="1:11" x14ac:dyDescent="0.25">
      <c r="A379" t="s">
        <v>1236</v>
      </c>
      <c r="B379" t="s">
        <v>138</v>
      </c>
      <c r="C379" t="s">
        <v>6</v>
      </c>
      <c r="D379">
        <v>0.82666029039340205</v>
      </c>
      <c r="E379" s="115">
        <f>('Info 5'!I$16-D379)/'Info 5'!I$16</f>
        <v>0.20985053909897333</v>
      </c>
      <c r="F379" s="155">
        <f t="shared" si="5"/>
        <v>0.20985053909897333</v>
      </c>
      <c r="G379" s="115"/>
      <c r="H379" s="115"/>
      <c r="I379" s="115"/>
      <c r="J379" s="115"/>
    </row>
    <row r="380" spans="1:11" x14ac:dyDescent="0.25">
      <c r="A380" t="s">
        <v>1237</v>
      </c>
      <c r="B380" t="s">
        <v>138</v>
      </c>
      <c r="C380" t="s">
        <v>6</v>
      </c>
      <c r="D380">
        <v>0.70718801068640202</v>
      </c>
      <c r="E380" s="115">
        <f>('Info 5'!I$16-D380)/'Info 5'!I$16</f>
        <v>0.32404612645224751</v>
      </c>
      <c r="F380" s="155">
        <f t="shared" si="5"/>
        <v>0.32404612645224751</v>
      </c>
      <c r="G380" s="115">
        <v>300</v>
      </c>
      <c r="H380" s="115" t="s">
        <v>1538</v>
      </c>
      <c r="I380" s="115">
        <f>AVERAGE(E380:E384)</f>
        <v>0.54623140816782534</v>
      </c>
      <c r="J380" s="115">
        <f>I380</f>
        <v>0.54623140816782534</v>
      </c>
      <c r="K380" s="107">
        <f>_xlfn.STDEV.P(F380:F384)</f>
        <v>0.16934732003334579</v>
      </c>
    </row>
    <row r="381" spans="1:11" x14ac:dyDescent="0.25">
      <c r="A381" t="s">
        <v>1238</v>
      </c>
      <c r="B381" t="s">
        <v>138</v>
      </c>
      <c r="C381" t="s">
        <v>6</v>
      </c>
      <c r="D381">
        <v>0.67402922294437095</v>
      </c>
      <c r="E381" s="115">
        <f>('Info 5'!I$16-D381)/'Info 5'!I$16</f>
        <v>0.35574040106900556</v>
      </c>
      <c r="F381" s="155">
        <f t="shared" si="5"/>
        <v>0.35574040106900556</v>
      </c>
      <c r="G381" s="115"/>
      <c r="H381" s="115"/>
      <c r="I381" s="115"/>
      <c r="J381" s="115"/>
    </row>
    <row r="382" spans="1:11" x14ac:dyDescent="0.25">
      <c r="A382" t="s">
        <v>1239</v>
      </c>
      <c r="B382" t="s">
        <v>138</v>
      </c>
      <c r="C382" t="s">
        <v>6</v>
      </c>
      <c r="D382">
        <v>0.34128018660507498</v>
      </c>
      <c r="E382" s="115">
        <f>('Info 5'!I$16-D382)/'Info 5'!I$16</f>
        <v>0.67379302163664923</v>
      </c>
      <c r="F382" s="155">
        <f t="shared" si="5"/>
        <v>0.67379302163664923</v>
      </c>
      <c r="G382" s="115"/>
      <c r="H382" s="115"/>
      <c r="I382" s="115"/>
      <c r="J382" s="115"/>
    </row>
    <row r="383" spans="1:11" x14ac:dyDescent="0.25">
      <c r="A383" t="s">
        <v>1240</v>
      </c>
      <c r="B383" t="s">
        <v>138</v>
      </c>
      <c r="C383" t="s">
        <v>6</v>
      </c>
      <c r="D383">
        <v>0.30437781634682398</v>
      </c>
      <c r="E383" s="115">
        <f>('Info 5'!I$16-D383)/'Info 5'!I$16</f>
        <v>0.70906553720849408</v>
      </c>
      <c r="F383" s="155">
        <f t="shared" si="5"/>
        <v>0.70906553720849408</v>
      </c>
      <c r="G383" s="115"/>
      <c r="H383" s="115"/>
      <c r="I383" s="115"/>
      <c r="J383" s="115"/>
    </row>
    <row r="384" spans="1:11" x14ac:dyDescent="0.25">
      <c r="A384" t="s">
        <v>1241</v>
      </c>
      <c r="B384" t="s">
        <v>138</v>
      </c>
      <c r="C384" t="s">
        <v>6</v>
      </c>
      <c r="D384">
        <v>0.34680527866846</v>
      </c>
      <c r="E384" s="115">
        <f>('Info 5'!I$16-D384)/'Info 5'!I$16</f>
        <v>0.66851195447273037</v>
      </c>
      <c r="F384" s="155">
        <f t="shared" si="5"/>
        <v>0.66851195447273037</v>
      </c>
      <c r="G384" s="115"/>
      <c r="H384" s="115"/>
      <c r="I384" s="115"/>
      <c r="J384" s="115"/>
    </row>
    <row r="385" spans="1:11" x14ac:dyDescent="0.25">
      <c r="A385" t="s">
        <v>1242</v>
      </c>
      <c r="B385" t="s">
        <v>138</v>
      </c>
      <c r="C385" t="s">
        <v>6</v>
      </c>
      <c r="D385" s="2">
        <v>3.8051564392469699E-2</v>
      </c>
      <c r="E385" s="115">
        <f>('Info 5'!I$16-D385)/'Info 5'!I$16</f>
        <v>0.96362904636819768</v>
      </c>
      <c r="F385" s="155">
        <f t="shared" si="5"/>
        <v>0.96362904636819768</v>
      </c>
      <c r="G385" s="115">
        <v>400</v>
      </c>
      <c r="H385" s="115" t="s">
        <v>1538</v>
      </c>
      <c r="I385" s="115">
        <f>AVERAGE(E385:E387)</f>
        <v>0.96258074233481905</v>
      </c>
      <c r="J385" s="115">
        <f>I385</f>
        <v>0.96258074233481905</v>
      </c>
      <c r="K385" s="107">
        <f>_xlfn.STDEV.P(F385:F387)</f>
        <v>4.2642249218774533E-3</v>
      </c>
    </row>
    <row r="386" spans="1:11" x14ac:dyDescent="0.25">
      <c r="A386" t="s">
        <v>1243</v>
      </c>
      <c r="B386" t="s">
        <v>138</v>
      </c>
      <c r="C386" t="s">
        <v>6</v>
      </c>
      <c r="D386" s="2">
        <v>4.5077402801133599E-2</v>
      </c>
      <c r="E386" s="115">
        <f>('Info 5'!I$16-D386)/'Info 5'!I$16</f>
        <v>0.95691351582258311</v>
      </c>
      <c r="F386" s="155">
        <f t="shared" si="5"/>
        <v>0.95691351582258311</v>
      </c>
      <c r="G386" s="115"/>
      <c r="H386" s="115"/>
      <c r="I386" s="115"/>
      <c r="J386" s="115"/>
    </row>
    <row r="387" spans="1:11" x14ac:dyDescent="0.25">
      <c r="A387" t="s">
        <v>1244</v>
      </c>
      <c r="B387" t="s">
        <v>138</v>
      </c>
      <c r="C387" t="s">
        <v>6</v>
      </c>
      <c r="D387">
        <v>3.4315956602954001E-2</v>
      </c>
      <c r="E387" s="115">
        <f>('Info 5'!I$16-D387)/'Info 5'!I$16</f>
        <v>0.96719966481367647</v>
      </c>
      <c r="F387" s="155">
        <f t="shared" ref="F387:F434" si="6">E387</f>
        <v>0.96719966481367647</v>
      </c>
      <c r="G387" s="115"/>
      <c r="H387" s="115"/>
      <c r="I387" s="115"/>
      <c r="J387" s="115"/>
    </row>
    <row r="388" spans="1:11" x14ac:dyDescent="0.25">
      <c r="A388" t="s">
        <v>1245</v>
      </c>
      <c r="B388" t="s">
        <v>138</v>
      </c>
      <c r="C388" t="s">
        <v>6</v>
      </c>
      <c r="D388">
        <v>0.76754510627350203</v>
      </c>
      <c r="E388" s="115">
        <f>('Info 5'!I$16-D388)/'Info 5'!I$16</f>
        <v>0.26635480258691113</v>
      </c>
      <c r="F388" s="155">
        <f t="shared" si="6"/>
        <v>0.26635480258691113</v>
      </c>
      <c r="G388" s="115">
        <v>250</v>
      </c>
      <c r="H388" s="115"/>
      <c r="I388" s="115">
        <f>AVERAGE(E388:E391)</f>
        <v>0.22042327736948841</v>
      </c>
      <c r="J388" s="115">
        <f>I388</f>
        <v>0.22042327736948841</v>
      </c>
      <c r="K388" s="107">
        <f>_xlfn.STDEV.P(F388:F391)</f>
        <v>2.8113807385296341E-2</v>
      </c>
    </row>
    <row r="389" spans="1:11" x14ac:dyDescent="0.25">
      <c r="A389" t="s">
        <v>1246</v>
      </c>
      <c r="B389" t="s">
        <v>138</v>
      </c>
      <c r="C389" t="s">
        <v>6</v>
      </c>
      <c r="D389">
        <v>0.82364238317776794</v>
      </c>
      <c r="E389" s="115">
        <f>('Info 5'!I$16-D389)/'Info 5'!I$16</f>
        <v>0.21273515541258362</v>
      </c>
      <c r="F389" s="155">
        <f t="shared" si="6"/>
        <v>0.21273515541258362</v>
      </c>
      <c r="G389" s="115"/>
      <c r="H389" s="115"/>
      <c r="I389" s="115"/>
      <c r="J389" s="115"/>
    </row>
    <row r="390" spans="1:11" x14ac:dyDescent="0.25">
      <c r="A390" t="s">
        <v>1247</v>
      </c>
      <c r="B390" t="s">
        <v>138</v>
      </c>
      <c r="C390" t="s">
        <v>6</v>
      </c>
      <c r="D390">
        <v>0.82364238317776794</v>
      </c>
      <c r="E390" s="115">
        <f>('Info 5'!I$16-D390)/'Info 5'!I$16</f>
        <v>0.21273515541258362</v>
      </c>
      <c r="F390" s="155">
        <f t="shared" si="6"/>
        <v>0.21273515541258362</v>
      </c>
      <c r="G390" s="115"/>
      <c r="H390" s="115"/>
      <c r="I390" s="115"/>
      <c r="J390" s="115"/>
    </row>
    <row r="391" spans="1:11" x14ac:dyDescent="0.25">
      <c r="A391" t="s">
        <v>1248</v>
      </c>
      <c r="B391" t="s">
        <v>138</v>
      </c>
      <c r="C391" t="s">
        <v>6</v>
      </c>
      <c r="D391">
        <v>0.847566176740148</v>
      </c>
      <c r="E391" s="115">
        <f>('Info 5'!I$16-D391)/'Info 5'!I$16</f>
        <v>0.18986799606587534</v>
      </c>
      <c r="F391" s="155">
        <f t="shared" si="6"/>
        <v>0.18986799606587534</v>
      </c>
      <c r="G391" s="115"/>
      <c r="H391" s="115"/>
      <c r="I391" s="115"/>
      <c r="J391" s="115"/>
    </row>
    <row r="392" spans="1:11" x14ac:dyDescent="0.25">
      <c r="A392" t="s">
        <v>1249</v>
      </c>
      <c r="B392" t="s">
        <v>138</v>
      </c>
      <c r="C392" t="s">
        <v>6</v>
      </c>
      <c r="D392">
        <v>0.619992765647984</v>
      </c>
      <c r="E392" s="115">
        <f>('Info 5'!I$16-D392)/'Info 5'!I$16</f>
        <v>0.4073902481681354</v>
      </c>
      <c r="F392" s="155">
        <f t="shared" si="6"/>
        <v>0.4073902481681354</v>
      </c>
      <c r="G392" s="115">
        <v>300</v>
      </c>
      <c r="H392" s="115"/>
      <c r="I392" s="115">
        <f>AVERAGE(E392:E394)</f>
        <v>0.435833553414535</v>
      </c>
      <c r="J392" s="115">
        <f>I392</f>
        <v>0.435833553414535</v>
      </c>
      <c r="K392" s="107">
        <f>_xlfn.STDEV.P(F392:F394)</f>
        <v>2.9923734802194311E-2</v>
      </c>
    </row>
    <row r="393" spans="1:11" x14ac:dyDescent="0.25">
      <c r="A393" t="s">
        <v>1250</v>
      </c>
      <c r="B393" t="s">
        <v>138</v>
      </c>
      <c r="C393" t="s">
        <v>6</v>
      </c>
      <c r="D393">
        <v>0.54696616883137705</v>
      </c>
      <c r="E393" s="115">
        <f>('Info 5'!I$16-D393)/'Info 5'!I$16</f>
        <v>0.47719150362534218</v>
      </c>
      <c r="F393" s="155">
        <f t="shared" si="6"/>
        <v>0.47719150362534218</v>
      </c>
      <c r="G393" s="115"/>
      <c r="H393" s="115"/>
      <c r="I393" s="115"/>
      <c r="J393" s="115"/>
    </row>
    <row r="394" spans="1:11" x14ac:dyDescent="0.25">
      <c r="A394" t="s">
        <v>1251</v>
      </c>
      <c r="B394" t="s">
        <v>138</v>
      </c>
      <c r="C394" t="s">
        <v>6</v>
      </c>
      <c r="D394">
        <v>0.603746564829858</v>
      </c>
      <c r="E394" s="115">
        <f>('Info 5'!I$16-D394)/'Info 5'!I$16</f>
        <v>0.42291890845012747</v>
      </c>
      <c r="F394" s="155">
        <f t="shared" si="6"/>
        <v>0.42291890845012747</v>
      </c>
      <c r="G394" s="115"/>
      <c r="H394" s="115"/>
      <c r="I394" s="115"/>
      <c r="J394" s="115"/>
    </row>
    <row r="395" spans="1:11" x14ac:dyDescent="0.25">
      <c r="A395" t="s">
        <v>1252</v>
      </c>
      <c r="B395" t="s">
        <v>138</v>
      </c>
      <c r="C395" t="s">
        <v>6</v>
      </c>
      <c r="D395">
        <v>0.25761783162339502</v>
      </c>
      <c r="E395" s="115">
        <f>('Info 5'!I$16-D395)/'Info 5'!I$16</f>
        <v>0.75376028927330496</v>
      </c>
      <c r="F395" s="155">
        <f t="shared" si="6"/>
        <v>0.75376028927330496</v>
      </c>
      <c r="G395" s="115">
        <v>350</v>
      </c>
      <c r="H395" s="115"/>
      <c r="I395" s="115">
        <f>AVERAGE(E395:E397)</f>
        <v>0.79643078595226058</v>
      </c>
      <c r="J395" s="115">
        <f>I395</f>
        <v>0.79643078595226058</v>
      </c>
      <c r="K395" s="107">
        <f>_xlfn.STDEV.P(F395:F397)</f>
        <v>3.4072958325203101E-2</v>
      </c>
    </row>
    <row r="396" spans="1:11" x14ac:dyDescent="0.25">
      <c r="A396" t="s">
        <v>1253</v>
      </c>
      <c r="B396" t="s">
        <v>138</v>
      </c>
      <c r="C396" t="s">
        <v>6</v>
      </c>
      <c r="D396">
        <v>0.210937784245916</v>
      </c>
      <c r="E396" s="115">
        <f>('Info 5'!I$16-D396)/'Info 5'!I$16</f>
        <v>0.79837863455827862</v>
      </c>
      <c r="F396" s="155">
        <f t="shared" si="6"/>
        <v>0.79837863455827862</v>
      </c>
      <c r="G396" s="115"/>
      <c r="H396" s="115"/>
      <c r="I396" s="115"/>
      <c r="J396" s="115"/>
    </row>
    <row r="397" spans="1:11" x14ac:dyDescent="0.25">
      <c r="A397" t="s">
        <v>1254</v>
      </c>
      <c r="B397" t="s">
        <v>138</v>
      </c>
      <c r="C397" t="s">
        <v>6</v>
      </c>
      <c r="D397">
        <v>0.17037129831714201</v>
      </c>
      <c r="E397" s="115">
        <f>('Info 5'!I$16-D397)/'Info 5'!I$16</f>
        <v>0.83715343402519848</v>
      </c>
      <c r="F397" s="155">
        <f t="shared" si="6"/>
        <v>0.83715343402519848</v>
      </c>
      <c r="G397" s="115"/>
      <c r="H397" s="115"/>
      <c r="I397" s="115"/>
      <c r="J397" s="115"/>
    </row>
    <row r="398" spans="1:11" x14ac:dyDescent="0.25">
      <c r="A398" t="s">
        <v>1255</v>
      </c>
      <c r="B398" t="s">
        <v>138</v>
      </c>
      <c r="C398" t="s">
        <v>6</v>
      </c>
      <c r="D398" s="2">
        <v>2.9074456960920699E-2</v>
      </c>
      <c r="E398" s="115">
        <f>('Info 5'!I$16-D398)/'Info 5'!I$16</f>
        <v>0.97220966488818661</v>
      </c>
      <c r="F398" s="155">
        <f t="shared" si="6"/>
        <v>0.97220966488818661</v>
      </c>
      <c r="G398" s="115">
        <v>400</v>
      </c>
      <c r="H398" s="115"/>
      <c r="I398" s="115">
        <f>AVERAGE(E398:E400)</f>
        <v>0.9812784434707672</v>
      </c>
      <c r="J398" s="115">
        <f>I398</f>
        <v>0.9812784434707672</v>
      </c>
      <c r="K398" s="107">
        <f>_xlfn.STDEV.P(F398:F400)</f>
        <v>1.3240286325510574E-2</v>
      </c>
    </row>
    <row r="399" spans="1:11" x14ac:dyDescent="0.25">
      <c r="A399" t="s">
        <v>1256</v>
      </c>
      <c r="B399" t="s">
        <v>138</v>
      </c>
      <c r="C399" t="s">
        <v>6</v>
      </c>
      <c r="D399" s="2">
        <v>2.9685441474334801E-2</v>
      </c>
      <c r="E399" s="115">
        <f>('Info 5'!I$16-D399)/'Info 5'!I$16</f>
        <v>0.971625665524115</v>
      </c>
      <c r="F399" s="155">
        <f t="shared" si="6"/>
        <v>0.971625665524115</v>
      </c>
      <c r="G399" s="115"/>
      <c r="H399" s="115"/>
      <c r="I399" s="115"/>
      <c r="J399" s="115"/>
    </row>
    <row r="400" spans="1:11" x14ac:dyDescent="0.25">
      <c r="A400" t="s">
        <v>1257</v>
      </c>
      <c r="B400" t="s">
        <v>138</v>
      </c>
      <c r="C400" t="s">
        <v>6</v>
      </c>
      <c r="D400" s="2">
        <v>0</v>
      </c>
      <c r="E400" s="115">
        <f>('Info 5'!I$16-D400)/'Info 5'!I$16</f>
        <v>1</v>
      </c>
      <c r="F400" s="155">
        <f t="shared" si="6"/>
        <v>1</v>
      </c>
      <c r="G400" s="115"/>
      <c r="H400" s="115"/>
      <c r="I400" s="115"/>
      <c r="J400" s="115"/>
    </row>
    <row r="401" spans="1:11" x14ac:dyDescent="0.25">
      <c r="A401" t="s">
        <v>1258</v>
      </c>
      <c r="B401" t="s">
        <v>138</v>
      </c>
      <c r="C401" t="s">
        <v>6</v>
      </c>
      <c r="D401" s="2">
        <v>4.0947572486370903E-2</v>
      </c>
      <c r="E401" s="115">
        <f>('Info 5'!I$16-D401)/'Info 5'!I$16</f>
        <v>0.9608609452984439</v>
      </c>
      <c r="F401" s="155">
        <f t="shared" si="6"/>
        <v>0.9608609452984439</v>
      </c>
      <c r="G401" s="115">
        <v>450</v>
      </c>
      <c r="H401" s="115"/>
      <c r="I401" s="115">
        <f>AVERAGE(E401:E403)</f>
        <v>0.95476163755757215</v>
      </c>
      <c r="J401" s="115">
        <f>I401</f>
        <v>0.95476163755757215</v>
      </c>
      <c r="K401" s="107">
        <f>_xlfn.STDEV.P(F401:F403)</f>
        <v>5.5799838863512669E-3</v>
      </c>
    </row>
    <row r="402" spans="1:11" x14ac:dyDescent="0.25">
      <c r="A402" t="s">
        <v>1259</v>
      </c>
      <c r="B402" t="s">
        <v>138</v>
      </c>
      <c r="C402" t="s">
        <v>6</v>
      </c>
      <c r="D402" s="2">
        <v>5.5055914048151203E-2</v>
      </c>
      <c r="E402" s="115">
        <f>('Info 5'!I$16-D402)/'Info 5'!I$16</f>
        <v>0.94737572215564214</v>
      </c>
      <c r="F402" s="155">
        <f t="shared" si="6"/>
        <v>0.94737572215564214</v>
      </c>
      <c r="G402" s="115"/>
      <c r="H402" s="115"/>
      <c r="I402" s="115"/>
      <c r="J402" s="115"/>
    </row>
    <row r="403" spans="1:11" x14ac:dyDescent="0.25">
      <c r="A403" t="s">
        <v>1260</v>
      </c>
      <c r="B403" t="s">
        <v>138</v>
      </c>
      <c r="C403" t="s">
        <v>6</v>
      </c>
      <c r="D403" s="2">
        <v>4.59826553946324E-2</v>
      </c>
      <c r="E403" s="115">
        <f>('Info 5'!I$16-D403)/'Info 5'!I$16</f>
        <v>0.95604824521863063</v>
      </c>
      <c r="F403" s="155">
        <f t="shared" si="6"/>
        <v>0.95604824521863063</v>
      </c>
      <c r="G403" s="115"/>
      <c r="H403" s="115"/>
      <c r="I403" s="115"/>
      <c r="J403" s="115"/>
    </row>
    <row r="404" spans="1:11" x14ac:dyDescent="0.25">
      <c r="A404" t="s">
        <v>0</v>
      </c>
      <c r="B404" t="s">
        <v>1</v>
      </c>
      <c r="C404" t="s">
        <v>2</v>
      </c>
      <c r="D404" t="s">
        <v>3</v>
      </c>
      <c r="E404" s="115" t="e">
        <f>('Info 5'!I$16-D404)/'Info 5'!I$16</f>
        <v>#VALUE!</v>
      </c>
      <c r="F404" s="155" t="e">
        <f t="shared" si="6"/>
        <v>#VALUE!</v>
      </c>
    </row>
    <row r="405" spans="1:11" x14ac:dyDescent="0.25">
      <c r="A405" t="s">
        <v>1334</v>
      </c>
      <c r="B405" t="s">
        <v>138</v>
      </c>
      <c r="C405" t="s">
        <v>6</v>
      </c>
      <c r="D405">
        <v>0.92860533086076502</v>
      </c>
      <c r="E405" s="115">
        <f>('Info 5'!I$17-D405)/'Info 5'!I$17</f>
        <v>0.13564319295340238</v>
      </c>
      <c r="F405" s="155">
        <f t="shared" si="6"/>
        <v>0.13564319295340238</v>
      </c>
      <c r="G405" s="115">
        <v>150</v>
      </c>
      <c r="H405" s="115" t="s">
        <v>1538</v>
      </c>
      <c r="I405" s="115">
        <f>AVERAGE(E405:E407)</f>
        <v>0.12448443929555515</v>
      </c>
      <c r="J405" s="115">
        <f>I405</f>
        <v>0.12448443929555515</v>
      </c>
      <c r="K405" s="107">
        <f>_xlfn.STDEV.P(F405:F407)</f>
        <v>2.2063232679016401E-2</v>
      </c>
    </row>
    <row r="406" spans="1:11" x14ac:dyDescent="0.25">
      <c r="A406" t="s">
        <v>1335</v>
      </c>
      <c r="B406" t="s">
        <v>138</v>
      </c>
      <c r="C406" t="s">
        <v>6</v>
      </c>
      <c r="D406">
        <v>0.91947718280409596</v>
      </c>
      <c r="E406" s="115">
        <f>('Info 5'!I$17-D406)/'Info 5'!I$17</f>
        <v>0.14413978095080007</v>
      </c>
      <c r="F406" s="155">
        <f t="shared" si="6"/>
        <v>0.14413978095080007</v>
      </c>
      <c r="G406" s="115"/>
      <c r="H406" s="115"/>
      <c r="I406" s="115"/>
      <c r="J406" s="115"/>
    </row>
    <row r="407" spans="1:11" x14ac:dyDescent="0.25">
      <c r="A407" t="s">
        <v>1336</v>
      </c>
      <c r="B407" t="s">
        <v>138</v>
      </c>
      <c r="C407" t="s">
        <v>6</v>
      </c>
      <c r="D407">
        <v>0.97369806454213104</v>
      </c>
      <c r="E407" s="115">
        <f>('Info 5'!I$17-D407)/'Info 5'!I$17</f>
        <v>9.3670343982463003E-2</v>
      </c>
      <c r="F407" s="155">
        <f t="shared" si="6"/>
        <v>9.3670343982463003E-2</v>
      </c>
      <c r="G407" s="115"/>
      <c r="H407" s="115"/>
      <c r="I407" s="115"/>
      <c r="J407" s="115"/>
    </row>
    <row r="408" spans="1:11" x14ac:dyDescent="0.25">
      <c r="A408" t="s">
        <v>1337</v>
      </c>
      <c r="B408" t="s">
        <v>138</v>
      </c>
      <c r="C408" t="s">
        <v>6</v>
      </c>
      <c r="D408">
        <v>0.94500202042982895</v>
      </c>
      <c r="E408" s="115">
        <f>('Info 5'!I$17-D408)/'Info 5'!I$17</f>
        <v>0.12038096068847112</v>
      </c>
      <c r="F408" s="155">
        <f t="shared" si="6"/>
        <v>0.12038096068847112</v>
      </c>
      <c r="G408" s="115">
        <v>250</v>
      </c>
      <c r="H408" s="115" t="s">
        <v>1538</v>
      </c>
      <c r="I408" s="115">
        <f>AVERAGE(E408:E410)</f>
        <v>0.10191623246835264</v>
      </c>
      <c r="J408" s="115">
        <f>I408</f>
        <v>0.10191623246835264</v>
      </c>
      <c r="K408" s="107">
        <f>_xlfn.STDEV.P(F408:F410)</f>
        <v>1.6266878975425246E-2</v>
      </c>
    </row>
    <row r="409" spans="1:11" x14ac:dyDescent="0.25">
      <c r="A409" t="s">
        <v>1338</v>
      </c>
      <c r="B409" t="s">
        <v>138</v>
      </c>
      <c r="C409" t="s">
        <v>6</v>
      </c>
      <c r="D409">
        <v>0.98752421814856295</v>
      </c>
      <c r="E409" s="115">
        <f>('Info 5'!I$17-D409)/'Info 5'!I$17</f>
        <v>8.0800796944741779E-2</v>
      </c>
      <c r="F409" s="155">
        <f t="shared" si="6"/>
        <v>8.0800796944741779E-2</v>
      </c>
      <c r="G409" s="115"/>
      <c r="H409" s="115"/>
      <c r="I409" s="115"/>
      <c r="J409" s="115"/>
    </row>
    <row r="410" spans="1:11" x14ac:dyDescent="0.25">
      <c r="A410" t="s">
        <v>1339</v>
      </c>
      <c r="B410" t="s">
        <v>138</v>
      </c>
      <c r="C410" t="s">
        <v>6</v>
      </c>
      <c r="D410">
        <v>0.96199151366434099</v>
      </c>
      <c r="E410" s="115">
        <f>('Info 5'!I$17-D410)/'Info 5'!I$17</f>
        <v>0.10456693977184506</v>
      </c>
      <c r="F410" s="155">
        <f t="shared" si="6"/>
        <v>0.10456693977184506</v>
      </c>
      <c r="G410" s="115"/>
      <c r="H410" s="115"/>
      <c r="I410" s="115"/>
      <c r="J410" s="115"/>
    </row>
    <row r="411" spans="1:11" x14ac:dyDescent="0.25">
      <c r="A411" t="s">
        <v>1340</v>
      </c>
      <c r="B411" t="s">
        <v>138</v>
      </c>
      <c r="C411" t="s">
        <v>6</v>
      </c>
      <c r="D411">
        <v>0.87275862621691203</v>
      </c>
      <c r="E411" s="115">
        <f>('Info 5'!I$17-D411)/'Info 5'!I$17</f>
        <v>0.18762596508038365</v>
      </c>
      <c r="F411" s="155">
        <f t="shared" si="6"/>
        <v>0.18762596508038365</v>
      </c>
      <c r="G411" s="115">
        <v>300</v>
      </c>
      <c r="H411" s="115" t="s">
        <v>1538</v>
      </c>
      <c r="I411" s="115">
        <f>AVERAGE(E411:E415)</f>
        <v>0.36319866069683709</v>
      </c>
      <c r="J411" s="115">
        <f>I411</f>
        <v>0.36319866069683709</v>
      </c>
      <c r="K411" s="107">
        <f>_xlfn.STDEV.P(F411:F415)</f>
        <v>0.17349192570952116</v>
      </c>
    </row>
    <row r="412" spans="1:11" x14ac:dyDescent="0.25">
      <c r="A412" t="s">
        <v>1341</v>
      </c>
      <c r="B412" t="s">
        <v>138</v>
      </c>
      <c r="C412" t="s">
        <v>6</v>
      </c>
      <c r="D412">
        <v>0.94319877687336995</v>
      </c>
      <c r="E412" s="115">
        <f>('Info 5'!I$17-D412)/'Info 5'!I$17</f>
        <v>0.12205944108373599</v>
      </c>
      <c r="F412" s="155">
        <f t="shared" si="6"/>
        <v>0.12205944108373599</v>
      </c>
      <c r="G412" s="115"/>
      <c r="H412" s="115"/>
      <c r="I412" s="115"/>
      <c r="J412" s="115"/>
    </row>
    <row r="413" spans="1:11" x14ac:dyDescent="0.25">
      <c r="A413" t="s">
        <v>1342</v>
      </c>
      <c r="B413" t="s">
        <v>138</v>
      </c>
      <c r="C413" t="s">
        <v>6</v>
      </c>
      <c r="D413">
        <v>0.53035030407693196</v>
      </c>
      <c r="E413" s="115">
        <f>('Info 5'!I$17-D413)/'Info 5'!I$17</f>
        <v>0.5063436745261769</v>
      </c>
      <c r="F413" s="155">
        <f t="shared" si="6"/>
        <v>0.5063436745261769</v>
      </c>
      <c r="G413" s="115"/>
      <c r="H413" s="115"/>
      <c r="I413" s="115"/>
      <c r="J413" s="115"/>
    </row>
    <row r="414" spans="1:11" x14ac:dyDescent="0.25">
      <c r="A414" t="s">
        <v>1343</v>
      </c>
      <c r="B414" t="s">
        <v>138</v>
      </c>
      <c r="C414" t="s">
        <v>6</v>
      </c>
      <c r="D414">
        <v>0.58284965493037499</v>
      </c>
      <c r="E414" s="115">
        <f>('Info 5'!I$17-D414)/'Info 5'!I$17</f>
        <v>0.457476658833258</v>
      </c>
      <c r="F414" s="155">
        <f t="shared" si="6"/>
        <v>0.457476658833258</v>
      </c>
      <c r="G414" s="115"/>
      <c r="H414" s="115"/>
      <c r="I414" s="115"/>
      <c r="J414" s="115"/>
    </row>
    <row r="415" spans="1:11" x14ac:dyDescent="0.25">
      <c r="A415" t="s">
        <v>1344</v>
      </c>
      <c r="B415" t="s">
        <v>138</v>
      </c>
      <c r="C415" t="s">
        <v>6</v>
      </c>
      <c r="D415">
        <v>0.49151980244467403</v>
      </c>
      <c r="E415" s="115">
        <f>('Info 5'!I$17-D415)/'Info 5'!I$17</f>
        <v>0.54248756396063091</v>
      </c>
      <c r="F415" s="155">
        <f t="shared" si="6"/>
        <v>0.54248756396063091</v>
      </c>
      <c r="G415" s="115"/>
      <c r="H415" s="115"/>
      <c r="I415" s="115"/>
      <c r="J415" s="115"/>
    </row>
    <row r="416" spans="1:11" x14ac:dyDescent="0.25">
      <c r="A416" t="s">
        <v>1345</v>
      </c>
      <c r="B416" t="s">
        <v>138</v>
      </c>
      <c r="C416" t="s">
        <v>6</v>
      </c>
      <c r="D416" s="2">
        <v>0</v>
      </c>
      <c r="E416" s="115">
        <f>('Info 5'!I$17-D416)/'Info 5'!I$17</f>
        <v>1</v>
      </c>
      <c r="F416" s="155">
        <f t="shared" si="6"/>
        <v>1</v>
      </c>
      <c r="G416" s="115">
        <v>400</v>
      </c>
      <c r="H416" s="115" t="s">
        <v>1538</v>
      </c>
      <c r="I416" s="115">
        <f>AVERAGE(E416:E418)</f>
        <v>1</v>
      </c>
      <c r="J416" s="115">
        <f>I416</f>
        <v>1</v>
      </c>
      <c r="K416" s="107">
        <f>_xlfn.STDEV.P(F416:F418)</f>
        <v>0</v>
      </c>
    </row>
    <row r="417" spans="1:11" x14ac:dyDescent="0.25">
      <c r="A417" t="s">
        <v>1346</v>
      </c>
      <c r="B417" t="s">
        <v>138</v>
      </c>
      <c r="C417" t="s">
        <v>6</v>
      </c>
      <c r="D417" s="2">
        <v>0</v>
      </c>
      <c r="E417" s="115">
        <f>('Info 5'!I$17-D417)/'Info 5'!I$17</f>
        <v>1</v>
      </c>
      <c r="F417" s="155">
        <f t="shared" si="6"/>
        <v>1</v>
      </c>
      <c r="G417" s="115"/>
      <c r="H417" s="115"/>
      <c r="I417" s="115"/>
      <c r="J417" s="115"/>
    </row>
    <row r="418" spans="1:11" x14ac:dyDescent="0.25">
      <c r="A418" t="s">
        <v>1347</v>
      </c>
      <c r="B418" t="s">
        <v>138</v>
      </c>
      <c r="C418" t="s">
        <v>6</v>
      </c>
      <c r="D418">
        <v>0</v>
      </c>
      <c r="E418" s="115">
        <f>('Info 5'!I$17-D418)/'Info 5'!I$17</f>
        <v>1</v>
      </c>
      <c r="F418" s="155">
        <f t="shared" si="6"/>
        <v>1</v>
      </c>
      <c r="G418" s="115"/>
      <c r="H418" s="115"/>
      <c r="I418" s="115"/>
      <c r="J418" s="115"/>
    </row>
    <row r="419" spans="1:11" x14ac:dyDescent="0.25">
      <c r="A419" t="s">
        <v>1348</v>
      </c>
      <c r="B419" t="s">
        <v>138</v>
      </c>
      <c r="C419" t="s">
        <v>6</v>
      </c>
      <c r="D419">
        <v>0.93063425123502297</v>
      </c>
      <c r="E419" s="115">
        <f>('Info 5'!I$17-D419)/'Info 5'!I$17</f>
        <v>0.13375464991131175</v>
      </c>
      <c r="F419" s="155">
        <f t="shared" si="6"/>
        <v>0.13375464991131175</v>
      </c>
      <c r="G419" s="115">
        <v>250</v>
      </c>
      <c r="H419" s="115"/>
      <c r="I419" s="115">
        <f>AVERAGE(E419:E422)</f>
        <v>0.1036734171539816</v>
      </c>
      <c r="J419" s="115">
        <f>I419</f>
        <v>0.1036734171539816</v>
      </c>
      <c r="K419" s="107">
        <f>_xlfn.STDEV.P(F419:F422)</f>
        <v>2.7063977851184379E-2</v>
      </c>
    </row>
    <row r="420" spans="1:11" x14ac:dyDescent="0.25">
      <c r="A420" t="s">
        <v>1349</v>
      </c>
      <c r="B420" t="s">
        <v>138</v>
      </c>
      <c r="C420" t="s">
        <v>6</v>
      </c>
      <c r="D420">
        <v>0.99193119247843398</v>
      </c>
      <c r="E420" s="115">
        <f>('Info 5'!I$17-D420)/'Info 5'!I$17</f>
        <v>7.6698733200424557E-2</v>
      </c>
      <c r="F420" s="155">
        <f t="shared" si="6"/>
        <v>7.6698733200424557E-2</v>
      </c>
      <c r="G420" s="115"/>
      <c r="H420" s="115"/>
      <c r="I420" s="115"/>
      <c r="J420" s="115"/>
    </row>
    <row r="421" spans="1:11" x14ac:dyDescent="0.25">
      <c r="A421" t="s">
        <v>1350</v>
      </c>
      <c r="B421" t="s">
        <v>138</v>
      </c>
      <c r="C421" t="s">
        <v>6</v>
      </c>
      <c r="D421">
        <v>0.99193119247843398</v>
      </c>
      <c r="E421" s="115">
        <f>('Info 5'!I$17-D421)/'Info 5'!I$17</f>
        <v>7.6698733200424557E-2</v>
      </c>
      <c r="F421" s="155">
        <f t="shared" si="6"/>
        <v>7.6698733200424557E-2</v>
      </c>
      <c r="G421" s="115"/>
      <c r="H421" s="115"/>
      <c r="I421" s="115"/>
      <c r="J421" s="115"/>
    </row>
    <row r="422" spans="1:11" x14ac:dyDescent="0.25">
      <c r="A422" t="s">
        <v>1351</v>
      </c>
      <c r="B422" t="s">
        <v>138</v>
      </c>
      <c r="C422" t="s">
        <v>6</v>
      </c>
      <c r="D422">
        <v>0.93730917473014697</v>
      </c>
      <c r="E422" s="115">
        <f>('Info 5'!I$17-D422)/'Info 5'!I$17</f>
        <v>0.12754155230376552</v>
      </c>
      <c r="F422" s="155">
        <f t="shared" si="6"/>
        <v>0.12754155230376552</v>
      </c>
      <c r="G422" s="115"/>
      <c r="H422" s="115"/>
      <c r="I422" s="115"/>
      <c r="J422" s="115"/>
    </row>
    <row r="423" spans="1:11" x14ac:dyDescent="0.25">
      <c r="A423" t="s">
        <v>1352</v>
      </c>
      <c r="B423" t="s">
        <v>138</v>
      </c>
      <c r="C423" t="s">
        <v>6</v>
      </c>
      <c r="D423">
        <v>0.78166040099144096</v>
      </c>
      <c r="E423" s="115">
        <f>('Info 5'!I$17-D423)/'Info 5'!I$17</f>
        <v>0.27242126881885254</v>
      </c>
      <c r="F423" s="155">
        <f t="shared" si="6"/>
        <v>0.27242126881885254</v>
      </c>
      <c r="G423" s="115">
        <v>300</v>
      </c>
      <c r="H423" s="115"/>
      <c r="I423" s="115">
        <f>AVERAGE(E423:E425)</f>
        <v>0.22680094748505356</v>
      </c>
      <c r="J423" s="115">
        <f>I423</f>
        <v>0.22680094748505356</v>
      </c>
      <c r="K423" s="107">
        <f>_xlfn.STDEV.P(F423:F425)</f>
        <v>4.429315568997845E-2</v>
      </c>
    </row>
    <row r="424" spans="1:11" x14ac:dyDescent="0.25">
      <c r="A424" t="s">
        <v>1353</v>
      </c>
      <c r="B424" t="s">
        <v>138</v>
      </c>
      <c r="C424" t="s">
        <v>6</v>
      </c>
      <c r="D424">
        <v>0.89511470049638098</v>
      </c>
      <c r="E424" s="115">
        <f>('Info 5'!I$17-D424)/'Info 5'!I$17</f>
        <v>0.16681666715788901</v>
      </c>
      <c r="F424" s="155">
        <f t="shared" si="6"/>
        <v>0.16681666715788901</v>
      </c>
      <c r="G424" s="115"/>
      <c r="H424" s="115"/>
      <c r="I424" s="115"/>
      <c r="J424" s="115"/>
    </row>
    <row r="425" spans="1:11" x14ac:dyDescent="0.25">
      <c r="A425" t="s">
        <v>1354</v>
      </c>
      <c r="B425" t="s">
        <v>138</v>
      </c>
      <c r="C425" t="s">
        <v>6</v>
      </c>
      <c r="D425">
        <v>0.81524008065152997</v>
      </c>
      <c r="E425" s="115">
        <f>('Info 5'!I$17-D425)/'Info 5'!I$17</f>
        <v>0.24116490647841915</v>
      </c>
      <c r="F425" s="155">
        <f t="shared" si="6"/>
        <v>0.24116490647841915</v>
      </c>
      <c r="G425" s="115"/>
      <c r="H425" s="115"/>
      <c r="I425" s="115"/>
      <c r="J425" s="115"/>
    </row>
    <row r="426" spans="1:11" x14ac:dyDescent="0.25">
      <c r="A426" t="s">
        <v>1355</v>
      </c>
      <c r="B426" t="s">
        <v>138</v>
      </c>
      <c r="C426" t="s">
        <v>6</v>
      </c>
      <c r="D426">
        <v>0.39748592270979</v>
      </c>
      <c r="E426" s="115">
        <f>('Info 5'!I$17-D426)/'Info 5'!I$17</f>
        <v>0.63001540958101654</v>
      </c>
      <c r="F426" s="155">
        <f t="shared" si="6"/>
        <v>0.63001540958101654</v>
      </c>
      <c r="G426" s="115">
        <v>350</v>
      </c>
      <c r="H426" s="115"/>
      <c r="I426" s="115">
        <f>AVERAGE(E426:E428)</f>
        <v>0.56164419168320912</v>
      </c>
      <c r="J426" s="115">
        <f>I426</f>
        <v>0.56164419168320912</v>
      </c>
      <c r="K426" s="107">
        <f>_xlfn.STDEV.P(F426:F428)</f>
        <v>6.2479389329088954E-2</v>
      </c>
    </row>
    <row r="427" spans="1:11" x14ac:dyDescent="0.25">
      <c r="A427" t="s">
        <v>1356</v>
      </c>
      <c r="B427" t="s">
        <v>138</v>
      </c>
      <c r="C427" t="s">
        <v>6</v>
      </c>
      <c r="D427">
        <v>0.45559083270466999</v>
      </c>
      <c r="E427" s="115">
        <f>('Info 5'!I$17-D427)/'Info 5'!I$17</f>
        <v>0.57593067324814384</v>
      </c>
      <c r="F427" s="155">
        <f t="shared" si="6"/>
        <v>0.57593067324814384</v>
      </c>
      <c r="G427" s="115"/>
      <c r="H427" s="115"/>
      <c r="I427" s="115"/>
      <c r="J427" s="115"/>
    </row>
    <row r="428" spans="1:11" x14ac:dyDescent="0.25">
      <c r="A428" t="s">
        <v>1357</v>
      </c>
      <c r="B428" t="s">
        <v>138</v>
      </c>
      <c r="C428" t="s">
        <v>6</v>
      </c>
      <c r="D428">
        <v>0.55974097366998399</v>
      </c>
      <c r="E428" s="115">
        <f>('Info 5'!I$17-D428)/'Info 5'!I$17</f>
        <v>0.47898649222046696</v>
      </c>
      <c r="F428" s="155">
        <f t="shared" si="6"/>
        <v>0.47898649222046696</v>
      </c>
      <c r="G428" s="115"/>
      <c r="H428" s="115"/>
      <c r="I428" s="115"/>
      <c r="J428" s="115"/>
    </row>
    <row r="429" spans="1:11" x14ac:dyDescent="0.25">
      <c r="A429" t="s">
        <v>1358</v>
      </c>
      <c r="B429" t="s">
        <v>138</v>
      </c>
      <c r="C429" t="s">
        <v>6</v>
      </c>
      <c r="D429" s="2">
        <v>0</v>
      </c>
      <c r="E429" s="115">
        <f>('Info 5'!I$17-D429)/'Info 5'!I$17</f>
        <v>1</v>
      </c>
      <c r="F429" s="155">
        <f t="shared" si="6"/>
        <v>1</v>
      </c>
      <c r="G429" s="115">
        <v>400</v>
      </c>
      <c r="H429" s="115"/>
      <c r="I429" s="115">
        <f>AVERAGE(E429:E431)</f>
        <v>1</v>
      </c>
      <c r="J429" s="115">
        <f>I429</f>
        <v>1</v>
      </c>
      <c r="K429" s="107">
        <f>_xlfn.STDEV.P(F429:F431)</f>
        <v>0</v>
      </c>
    </row>
    <row r="430" spans="1:11" x14ac:dyDescent="0.25">
      <c r="A430" t="s">
        <v>1359</v>
      </c>
      <c r="B430" t="s">
        <v>138</v>
      </c>
      <c r="C430" t="s">
        <v>6</v>
      </c>
      <c r="D430" s="2">
        <v>0</v>
      </c>
      <c r="E430" s="115">
        <f>('Info 5'!I$17-D430)/'Info 5'!I$17</f>
        <v>1</v>
      </c>
      <c r="F430" s="155">
        <f t="shared" si="6"/>
        <v>1</v>
      </c>
      <c r="G430" s="115"/>
      <c r="H430" s="115"/>
      <c r="I430" s="115"/>
      <c r="J430" s="115"/>
    </row>
    <row r="431" spans="1:11" x14ac:dyDescent="0.25">
      <c r="A431" t="s">
        <v>1360</v>
      </c>
      <c r="B431" t="s">
        <v>138</v>
      </c>
      <c r="C431" t="s">
        <v>6</v>
      </c>
      <c r="D431" s="2">
        <v>0</v>
      </c>
      <c r="E431" s="115">
        <f>('Info 5'!I$17-D431)/'Info 5'!I$17</f>
        <v>1</v>
      </c>
      <c r="F431" s="155">
        <f t="shared" si="6"/>
        <v>1</v>
      </c>
      <c r="G431" s="115"/>
      <c r="H431" s="115"/>
      <c r="I431" s="115"/>
      <c r="J431" s="115"/>
    </row>
    <row r="432" spans="1:11" x14ac:dyDescent="0.25">
      <c r="A432" t="s">
        <v>1361</v>
      </c>
      <c r="B432" t="s">
        <v>138</v>
      </c>
      <c r="C432" t="s">
        <v>6</v>
      </c>
      <c r="D432" s="2">
        <v>0</v>
      </c>
      <c r="E432" s="115">
        <f>('Info 5'!I$17-D432)/'Info 5'!I$17</f>
        <v>1</v>
      </c>
      <c r="F432" s="155">
        <f t="shared" si="6"/>
        <v>1</v>
      </c>
      <c r="G432" s="115">
        <v>450</v>
      </c>
      <c r="H432" s="115"/>
      <c r="I432" s="115">
        <f>AVERAGE(E432:E434)</f>
        <v>1</v>
      </c>
      <c r="J432" s="115">
        <f>I432</f>
        <v>1</v>
      </c>
      <c r="K432" s="107">
        <f>_xlfn.STDEV.P(F432:F434)</f>
        <v>0</v>
      </c>
    </row>
    <row r="433" spans="1:10" x14ac:dyDescent="0.25">
      <c r="A433" t="s">
        <v>1362</v>
      </c>
      <c r="B433" t="s">
        <v>138</v>
      </c>
      <c r="C433" t="s">
        <v>6</v>
      </c>
      <c r="D433">
        <v>0</v>
      </c>
      <c r="E433" s="115">
        <f>('Info 5'!I$17-D433)/'Info 5'!I$17</f>
        <v>1</v>
      </c>
      <c r="F433" s="155">
        <f t="shared" si="6"/>
        <v>1</v>
      </c>
      <c r="G433" s="115"/>
      <c r="H433" s="115"/>
      <c r="I433" s="115"/>
      <c r="J433" s="115"/>
    </row>
    <row r="434" spans="1:10" x14ac:dyDescent="0.25">
      <c r="A434" t="s">
        <v>1363</v>
      </c>
      <c r="B434" t="s">
        <v>138</v>
      </c>
      <c r="C434" t="s">
        <v>6</v>
      </c>
      <c r="D434">
        <v>0</v>
      </c>
      <c r="E434" s="115">
        <f>('Info 5'!I$17-D434)/'Info 5'!I$17</f>
        <v>1</v>
      </c>
      <c r="F434" s="155">
        <f t="shared" si="6"/>
        <v>1</v>
      </c>
      <c r="G434" s="115"/>
      <c r="H434" s="115"/>
      <c r="I434" s="115"/>
      <c r="J434" s="1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workbookViewId="0">
      <selection activeCell="K13" sqref="K13"/>
    </sheetView>
  </sheetViews>
  <sheetFormatPr defaultColWidth="8.85546875" defaultRowHeight="15" x14ac:dyDescent="0.25"/>
  <cols>
    <col min="1" max="2" width="8.85546875" style="115"/>
    <col min="5" max="5" width="14.140625" bestFit="1" customWidth="1"/>
  </cols>
  <sheetData>
    <row r="1" spans="3:14" s="115" customFormat="1" x14ac:dyDescent="0.25"/>
    <row r="2" spans="3:14" x14ac:dyDescent="0.25">
      <c r="C2" s="69"/>
      <c r="D2" s="69" t="s">
        <v>1395</v>
      </c>
      <c r="E2" s="69" t="s">
        <v>1396</v>
      </c>
      <c r="F2" s="69" t="s">
        <v>1488</v>
      </c>
      <c r="G2" s="69" t="s">
        <v>1399</v>
      </c>
      <c r="H2" s="69" t="s">
        <v>1398</v>
      </c>
      <c r="I2" s="69" t="s">
        <v>1489</v>
      </c>
      <c r="J2" s="69"/>
      <c r="K2" s="172"/>
      <c r="L2" s="172"/>
      <c r="M2" s="172"/>
      <c r="N2" s="172"/>
    </row>
    <row r="3" spans="3:14" x14ac:dyDescent="0.25">
      <c r="C3" s="69"/>
      <c r="D3" s="69">
        <v>0</v>
      </c>
      <c r="E3" s="69" t="s">
        <v>1546</v>
      </c>
      <c r="F3" s="69">
        <v>0.2</v>
      </c>
      <c r="G3" s="69">
        <v>97.5</v>
      </c>
      <c r="H3" s="69">
        <v>110.5</v>
      </c>
      <c r="I3" s="157">
        <f>0.0117647058823529</f>
        <v>1.1764705882352899E-2</v>
      </c>
      <c r="J3" s="69"/>
      <c r="K3" s="69"/>
      <c r="L3" s="69"/>
      <c r="M3" s="69"/>
      <c r="N3" s="109"/>
    </row>
    <row r="4" spans="3:14" x14ac:dyDescent="0.25">
      <c r="C4" s="69"/>
      <c r="D4" s="69">
        <v>1</v>
      </c>
      <c r="E4" s="69" t="s">
        <v>1547</v>
      </c>
      <c r="F4" s="69">
        <v>0.2</v>
      </c>
      <c r="G4" s="69">
        <v>99.83</v>
      </c>
      <c r="H4" s="69">
        <v>109.2</v>
      </c>
      <c r="I4" s="157">
        <v>8.5805860805860841E-3</v>
      </c>
      <c r="J4" s="69"/>
      <c r="K4" s="69"/>
      <c r="L4" s="69"/>
      <c r="M4" s="69"/>
      <c r="N4" s="109"/>
    </row>
    <row r="5" spans="3:14" x14ac:dyDescent="0.25">
      <c r="C5" s="69"/>
      <c r="D5" s="69">
        <v>2</v>
      </c>
      <c r="E5" s="69" t="s">
        <v>1410</v>
      </c>
      <c r="F5" s="69"/>
      <c r="G5" s="69">
        <v>116.7</v>
      </c>
      <c r="H5" s="69">
        <v>130.1</v>
      </c>
      <c r="I5" s="157">
        <v>1.0299769408147573E-2</v>
      </c>
      <c r="J5" s="69"/>
      <c r="K5" s="69"/>
      <c r="L5" s="69"/>
      <c r="M5" s="69"/>
      <c r="N5" s="69"/>
    </row>
    <row r="6" spans="3:14" x14ac:dyDescent="0.25">
      <c r="C6" s="69"/>
      <c r="D6" s="69">
        <v>3</v>
      </c>
      <c r="E6" s="69" t="s">
        <v>1548</v>
      </c>
      <c r="F6" s="69">
        <v>0.20300000000000001</v>
      </c>
      <c r="G6" s="69">
        <v>106.3</v>
      </c>
      <c r="H6" s="69">
        <v>118.5</v>
      </c>
      <c r="I6" s="157">
        <v>1.0295358649789033E-2</v>
      </c>
      <c r="J6" s="69"/>
      <c r="K6" s="69"/>
      <c r="L6" s="69"/>
      <c r="M6" s="69"/>
      <c r="N6" s="69"/>
    </row>
    <row r="7" spans="3:14" x14ac:dyDescent="0.25">
      <c r="C7" s="69"/>
      <c r="D7" s="69">
        <v>4</v>
      </c>
      <c r="E7" s="69" t="s">
        <v>1549</v>
      </c>
      <c r="F7" s="69">
        <v>0.20399999999999999</v>
      </c>
      <c r="G7" s="69">
        <v>91.14</v>
      </c>
      <c r="H7" s="69">
        <v>101.9</v>
      </c>
      <c r="I7" s="157">
        <v>1.0559371933267914E-2</v>
      </c>
      <c r="J7" s="69"/>
      <c r="K7" s="69"/>
      <c r="L7" s="69"/>
      <c r="M7" s="69"/>
      <c r="N7" s="69"/>
    </row>
    <row r="8" spans="3:14" x14ac:dyDescent="0.25">
      <c r="C8" s="69"/>
      <c r="D8" s="69">
        <v>5</v>
      </c>
      <c r="E8" s="69" t="s">
        <v>1550</v>
      </c>
      <c r="F8" s="69">
        <v>0.2</v>
      </c>
      <c r="G8" s="69">
        <v>83.23</v>
      </c>
      <c r="H8" s="69">
        <v>92.8</v>
      </c>
      <c r="I8" s="157">
        <v>1.0312499999999994E-2</v>
      </c>
      <c r="J8" s="69"/>
      <c r="K8" s="69"/>
      <c r="L8" s="69"/>
      <c r="M8" s="69"/>
      <c r="N8" s="69"/>
    </row>
    <row r="9" spans="3:14" x14ac:dyDescent="0.25">
      <c r="C9" s="69"/>
      <c r="D9" s="69">
        <v>6</v>
      </c>
      <c r="E9" s="69" t="s">
        <v>1551</v>
      </c>
      <c r="F9" s="69">
        <v>0.2</v>
      </c>
      <c r="G9" s="69">
        <v>98.87</v>
      </c>
      <c r="H9" s="69">
        <v>110.3</v>
      </c>
      <c r="I9" s="157">
        <v>1.0362647325475968E-2</v>
      </c>
      <c r="J9" s="69"/>
      <c r="K9" s="69"/>
      <c r="L9" s="69"/>
      <c r="M9" s="69"/>
      <c r="N9" s="69"/>
    </row>
    <row r="10" spans="3:14" x14ac:dyDescent="0.25">
      <c r="C10" s="69"/>
      <c r="D10" s="69">
        <v>7</v>
      </c>
      <c r="E10" s="69" t="s">
        <v>1552</v>
      </c>
      <c r="F10" s="69">
        <v>0.20200000000000001</v>
      </c>
      <c r="G10" s="69">
        <v>94.68</v>
      </c>
      <c r="H10" s="69">
        <v>104.7</v>
      </c>
      <c r="I10" s="157">
        <v>9.5702005730658977E-3</v>
      </c>
      <c r="J10" s="69"/>
      <c r="K10" s="69"/>
      <c r="L10" s="69"/>
      <c r="M10" s="69"/>
      <c r="N10" s="69"/>
    </row>
    <row r="11" spans="3:14" x14ac:dyDescent="0.25">
      <c r="C11" s="69"/>
      <c r="D11" s="69">
        <v>8</v>
      </c>
      <c r="E11" s="69"/>
      <c r="F11" s="69"/>
      <c r="G11" s="69"/>
      <c r="H11" s="69"/>
      <c r="I11" s="157" t="e">
        <v>#DIV/0!</v>
      </c>
      <c r="J11" s="69"/>
      <c r="K11" s="69"/>
      <c r="L11" s="69"/>
      <c r="M11" s="69"/>
      <c r="N11" s="69"/>
    </row>
    <row r="12" spans="3:14" x14ac:dyDescent="0.25">
      <c r="C12" s="69"/>
      <c r="D12" s="69">
        <v>9</v>
      </c>
      <c r="E12" s="69" t="s">
        <v>1553</v>
      </c>
      <c r="F12" s="69">
        <v>0.20200000000000001</v>
      </c>
      <c r="G12" s="69">
        <v>104.7</v>
      </c>
      <c r="H12" s="69">
        <v>116.8</v>
      </c>
      <c r="I12" s="157">
        <v>1.0359589041095886E-2</v>
      </c>
      <c r="J12" s="69"/>
      <c r="K12" s="69"/>
      <c r="L12" s="69"/>
      <c r="M12" s="69"/>
      <c r="N12" s="69"/>
    </row>
    <row r="13" spans="3:14" x14ac:dyDescent="0.25">
      <c r="C13" s="69"/>
      <c r="D13" s="69">
        <v>10</v>
      </c>
      <c r="E13" s="69" t="s">
        <v>1545</v>
      </c>
      <c r="F13" s="69">
        <v>0.19900000000000001</v>
      </c>
      <c r="G13" s="69">
        <v>103.8</v>
      </c>
      <c r="H13" s="69">
        <v>116.4</v>
      </c>
      <c r="I13" s="157">
        <v>9.1062510762872396E-3</v>
      </c>
      <c r="J13" s="69"/>
      <c r="K13" s="69"/>
      <c r="L13" s="69"/>
      <c r="M13" s="69"/>
      <c r="N13" s="69"/>
    </row>
    <row r="14" spans="3:14" x14ac:dyDescent="0.25">
      <c r="C14" s="69"/>
      <c r="D14" s="69">
        <v>11</v>
      </c>
      <c r="E14" s="69" t="s">
        <v>1499</v>
      </c>
      <c r="F14" s="69">
        <v>0.20300000000000001</v>
      </c>
      <c r="G14" s="69">
        <v>110.6</v>
      </c>
      <c r="H14" s="69">
        <v>123.4</v>
      </c>
      <c r="I14" s="157">
        <v>1.0372771474878454E-2</v>
      </c>
      <c r="J14" s="69"/>
      <c r="K14" s="69"/>
      <c r="L14" s="69"/>
      <c r="M14" s="69"/>
      <c r="N14" s="69"/>
    </row>
    <row r="15" spans="3:14" x14ac:dyDescent="0.25">
      <c r="C15" s="69"/>
      <c r="D15" s="69">
        <v>12</v>
      </c>
      <c r="E15" s="69" t="s">
        <v>1500</v>
      </c>
      <c r="F15" s="69">
        <v>0.20300000000000001</v>
      </c>
      <c r="G15" s="69">
        <v>100.9</v>
      </c>
      <c r="H15" s="69">
        <v>112.7</v>
      </c>
      <c r="I15" s="157">
        <v>1.0470275066548356E-2</v>
      </c>
      <c r="J15" s="69"/>
      <c r="K15" s="69"/>
      <c r="L15" s="69"/>
      <c r="M15" s="69"/>
      <c r="N15" s="69"/>
    </row>
    <row r="16" spans="3:14" x14ac:dyDescent="0.25">
      <c r="C16" s="69"/>
      <c r="D16" s="69">
        <v>13</v>
      </c>
      <c r="E16" s="69" t="s">
        <v>1501</v>
      </c>
      <c r="F16" s="69">
        <v>0.20300000000000001</v>
      </c>
      <c r="G16" s="69">
        <v>104.3</v>
      </c>
      <c r="H16" s="69">
        <v>116.6</v>
      </c>
      <c r="I16" s="157">
        <v>1.0548885077186963E-2</v>
      </c>
      <c r="J16" s="69"/>
      <c r="K16" s="69"/>
      <c r="L16" s="69"/>
      <c r="M16" s="69"/>
      <c r="N16" s="69"/>
    </row>
    <row r="17" spans="3:14" x14ac:dyDescent="0.25">
      <c r="C17" s="69"/>
      <c r="D17" s="69">
        <v>14</v>
      </c>
      <c r="E17" s="69" t="s">
        <v>1502</v>
      </c>
      <c r="F17" s="69">
        <v>0.19800000000000001</v>
      </c>
      <c r="G17" s="69">
        <v>100.7</v>
      </c>
      <c r="H17" s="69">
        <v>112.7</v>
      </c>
      <c r="I17" s="157">
        <v>1.0647737355811891E-2</v>
      </c>
      <c r="J17" s="69"/>
      <c r="K17" s="69"/>
      <c r="L17" s="69"/>
      <c r="M17" s="69"/>
      <c r="N17" s="69"/>
    </row>
    <row r="18" spans="3:14" x14ac:dyDescent="0.25">
      <c r="D18" s="69">
        <v>15</v>
      </c>
      <c r="E18" s="69"/>
      <c r="F18" s="69"/>
      <c r="G18" s="69"/>
      <c r="H18" s="69"/>
      <c r="I18" s="157" t="e">
        <v>#DIV/0!</v>
      </c>
    </row>
    <row r="19" spans="3:14" x14ac:dyDescent="0.25">
      <c r="D19" s="69"/>
      <c r="E19" s="69"/>
      <c r="F19" s="69"/>
      <c r="G19" s="69"/>
      <c r="H19" s="69"/>
      <c r="I19" s="69"/>
    </row>
    <row r="22" spans="3:14" x14ac:dyDescent="0.25">
      <c r="D22" s="110"/>
      <c r="E22" s="110"/>
      <c r="F22" s="110"/>
      <c r="G22" s="110"/>
      <c r="H22" s="69"/>
      <c r="I22" s="69"/>
    </row>
    <row r="23" spans="3:14" x14ac:dyDescent="0.25">
      <c r="D23" s="110" t="s">
        <v>1503</v>
      </c>
      <c r="E23" s="111"/>
      <c r="F23" s="111" t="s">
        <v>1404</v>
      </c>
      <c r="G23" s="111" t="s">
        <v>1504</v>
      </c>
      <c r="H23" s="69"/>
      <c r="I23" s="69"/>
    </row>
    <row r="24" spans="3:14" x14ac:dyDescent="0.25">
      <c r="D24" s="108" t="s">
        <v>1505</v>
      </c>
      <c r="E24" s="108" t="s">
        <v>1434</v>
      </c>
      <c r="F24" s="108"/>
      <c r="G24" s="108"/>
      <c r="H24" s="108"/>
      <c r="I24" s="69"/>
    </row>
    <row r="25" spans="3:14" x14ac:dyDescent="0.25">
      <c r="D25" s="108"/>
      <c r="E25" s="108" t="s">
        <v>1506</v>
      </c>
      <c r="F25" s="108"/>
      <c r="G25" s="108"/>
      <c r="H25" s="108"/>
      <c r="I25" s="69"/>
    </row>
    <row r="26" spans="3:14" x14ac:dyDescent="0.25">
      <c r="D26" s="108"/>
      <c r="E26" s="113">
        <v>43147</v>
      </c>
      <c r="F26" s="108"/>
      <c r="G26" s="108"/>
      <c r="H26" s="108"/>
      <c r="I26" s="69"/>
    </row>
    <row r="27" spans="3:14" x14ac:dyDescent="0.25">
      <c r="D27" s="108"/>
      <c r="E27" s="108" t="s">
        <v>1437</v>
      </c>
      <c r="F27" s="112">
        <v>0.39444444444444443</v>
      </c>
      <c r="G27" s="112">
        <v>0.46458333333333335</v>
      </c>
      <c r="H27" s="108"/>
      <c r="I27" s="69"/>
    </row>
    <row r="28" spans="3:14" x14ac:dyDescent="0.25">
      <c r="D28" s="108" t="s">
        <v>1507</v>
      </c>
      <c r="E28" s="108" t="s">
        <v>1508</v>
      </c>
      <c r="F28" s="112">
        <v>0.44513888888888892</v>
      </c>
      <c r="G28" s="112">
        <v>0.51736111111111105</v>
      </c>
      <c r="H28" s="108"/>
      <c r="I28" s="69"/>
    </row>
    <row r="29" spans="3:14" x14ac:dyDescent="0.25">
      <c r="D29" s="108"/>
      <c r="E29" s="108" t="s">
        <v>1440</v>
      </c>
      <c r="F29" s="108">
        <v>1050</v>
      </c>
      <c r="G29" s="108"/>
      <c r="H29" s="108"/>
      <c r="I29" s="69"/>
    </row>
    <row r="30" spans="3:14" x14ac:dyDescent="0.25">
      <c r="D30" s="108" t="s">
        <v>1509</v>
      </c>
      <c r="E30" s="108" t="s">
        <v>1508</v>
      </c>
      <c r="F30" s="112">
        <v>0.48125000000000001</v>
      </c>
      <c r="G30" s="108"/>
      <c r="H30" s="108"/>
      <c r="I30" s="69"/>
    </row>
    <row r="31" spans="3:14" x14ac:dyDescent="0.25">
      <c r="D31" s="108"/>
      <c r="E31" s="108" t="s">
        <v>1442</v>
      </c>
      <c r="F31" s="112">
        <v>0.4826388888888889</v>
      </c>
      <c r="G31" s="108"/>
      <c r="H31" s="108"/>
      <c r="I31" s="69"/>
    </row>
    <row r="32" spans="3:14" x14ac:dyDescent="0.25">
      <c r="D32" s="108" t="s">
        <v>1510</v>
      </c>
      <c r="E32" s="108" t="s">
        <v>1508</v>
      </c>
      <c r="F32" s="108">
        <v>1207</v>
      </c>
      <c r="G32" s="108"/>
      <c r="H32" s="108"/>
      <c r="I32" s="69"/>
    </row>
    <row r="33" spans="4:9" x14ac:dyDescent="0.25">
      <c r="D33" s="108"/>
      <c r="E33" s="108" t="s">
        <v>1445</v>
      </c>
      <c r="F33" s="108">
        <v>1218</v>
      </c>
      <c r="G33" s="108"/>
      <c r="H33" s="108"/>
      <c r="I33" s="69"/>
    </row>
    <row r="34" spans="4:9" x14ac:dyDescent="0.25">
      <c r="D34" s="108" t="s">
        <v>1511</v>
      </c>
      <c r="E34" s="108" t="s">
        <v>1508</v>
      </c>
      <c r="F34" s="108">
        <v>1253</v>
      </c>
      <c r="G34" s="108"/>
      <c r="H34" s="108"/>
    </row>
    <row r="35" spans="4:9" x14ac:dyDescent="0.25">
      <c r="D35" s="108"/>
      <c r="E35" s="108" t="s">
        <v>1447</v>
      </c>
      <c r="F35" s="108">
        <v>1259</v>
      </c>
      <c r="G35" s="108">
        <v>246</v>
      </c>
      <c r="H35" s="108"/>
    </row>
    <row r="36" spans="4:9" x14ac:dyDescent="0.25">
      <c r="D36" s="108"/>
      <c r="E36" s="108" t="s">
        <v>1445</v>
      </c>
      <c r="F36" s="108">
        <v>100</v>
      </c>
      <c r="G36" s="108" t="s">
        <v>1512</v>
      </c>
      <c r="H36" s="108" t="s">
        <v>1513</v>
      </c>
    </row>
    <row r="37" spans="4:9" x14ac:dyDescent="0.25">
      <c r="D37" s="108" t="s">
        <v>1514</v>
      </c>
      <c r="E37" s="112" t="s">
        <v>1447</v>
      </c>
      <c r="F37" s="108">
        <v>117</v>
      </c>
      <c r="G37" s="108"/>
      <c r="H37" s="108"/>
    </row>
    <row r="38" spans="4:9" x14ac:dyDescent="0.25">
      <c r="D38" s="108"/>
      <c r="E38" s="112" t="s">
        <v>1508</v>
      </c>
      <c r="F38" s="108">
        <v>151</v>
      </c>
      <c r="G38" s="108">
        <v>340</v>
      </c>
      <c r="H38" s="108"/>
    </row>
    <row r="39" spans="4:9" x14ac:dyDescent="0.25">
      <c r="D39" s="108" t="s">
        <v>1515</v>
      </c>
      <c r="E39" s="114">
        <v>400</v>
      </c>
      <c r="F39" s="108">
        <v>155</v>
      </c>
      <c r="G39" s="108"/>
      <c r="H39" s="108"/>
    </row>
    <row r="40" spans="4:9" x14ac:dyDescent="0.25">
      <c r="D40" s="108"/>
      <c r="E40" s="108" t="s">
        <v>1508</v>
      </c>
      <c r="F40" s="108">
        <v>222</v>
      </c>
      <c r="G40" s="108">
        <v>413</v>
      </c>
      <c r="H40" s="108"/>
    </row>
    <row r="41" spans="4:9" x14ac:dyDescent="0.25">
      <c r="D41" s="108"/>
      <c r="E41" s="108">
        <v>350</v>
      </c>
      <c r="F41" s="108">
        <v>226</v>
      </c>
      <c r="G41" s="108">
        <v>417</v>
      </c>
      <c r="H41" s="108"/>
    </row>
    <row r="42" spans="4:9" x14ac:dyDescent="0.25">
      <c r="D42" s="108"/>
      <c r="E42" s="108" t="s">
        <v>1508</v>
      </c>
      <c r="F42" s="108">
        <v>252</v>
      </c>
      <c r="G42" s="108">
        <v>444</v>
      </c>
      <c r="H42" s="108"/>
    </row>
    <row r="43" spans="4:9" x14ac:dyDescent="0.25">
      <c r="D43" s="108"/>
      <c r="E43" s="108">
        <v>300</v>
      </c>
      <c r="F43" s="108">
        <v>256</v>
      </c>
      <c r="G43" s="108">
        <v>448</v>
      </c>
      <c r="H43" s="108"/>
    </row>
    <row r="44" spans="4:9" x14ac:dyDescent="0.25">
      <c r="D44" s="69"/>
      <c r="E44" s="69"/>
      <c r="F44" s="108">
        <v>321</v>
      </c>
      <c r="G44" s="69"/>
      <c r="H44" s="69"/>
    </row>
  </sheetData>
  <mergeCells count="1">
    <mergeCell ref="K2:N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86"/>
  <sheetViews>
    <sheetView workbookViewId="0">
      <selection activeCell="E2" sqref="E2"/>
    </sheetView>
  </sheetViews>
  <sheetFormatPr defaultColWidth="8.85546875" defaultRowHeight="15" x14ac:dyDescent="0.25"/>
  <cols>
    <col min="1" max="1" width="88.42578125" bestFit="1" customWidth="1"/>
    <col min="5" max="5" width="10.42578125" style="115" customWidth="1"/>
    <col min="6" max="7" width="8.85546875" style="115"/>
    <col min="8" max="8" width="3" style="115" customWidth="1"/>
    <col min="9" max="9" width="8.28515625" style="115" customWidth="1"/>
    <col min="10" max="13" width="8.85546875" style="115"/>
    <col min="14" max="14" width="11.7109375" style="11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15" t="s">
        <v>1534</v>
      </c>
      <c r="F1" s="115" t="s">
        <v>1535</v>
      </c>
      <c r="I1" s="115" t="s">
        <v>1544</v>
      </c>
      <c r="J1" s="115" t="s">
        <v>1535</v>
      </c>
      <c r="K1" s="115" t="s">
        <v>1543</v>
      </c>
      <c r="M1" s="115" t="s">
        <v>1395</v>
      </c>
      <c r="N1" s="115" t="s">
        <v>1396</v>
      </c>
    </row>
    <row r="2" spans="1:14" x14ac:dyDescent="0.25">
      <c r="A2" t="s">
        <v>209</v>
      </c>
      <c r="B2" t="s">
        <v>5</v>
      </c>
      <c r="C2" t="s">
        <v>6</v>
      </c>
      <c r="D2">
        <v>0.77248512999610996</v>
      </c>
      <c r="E2" s="115" t="e">
        <f>('Info 6'!#REF!-'RXN 6'!D2)/'Info 6'!#REF!</f>
        <v>#REF!</v>
      </c>
      <c r="F2" s="107" t="e">
        <f>E2</f>
        <v>#REF!</v>
      </c>
      <c r="G2" s="115">
        <v>300</v>
      </c>
      <c r="H2" s="115" t="s">
        <v>1538</v>
      </c>
      <c r="I2" s="161" t="e">
        <f>AVERAGE(E2:E3)</f>
        <v>#REF!</v>
      </c>
      <c r="J2" s="156" t="e">
        <f>AVERAGE(E2:E3)</f>
        <v>#REF!</v>
      </c>
      <c r="K2" s="115" t="e">
        <f>_xlfn.STDEV.P(E2:E3)</f>
        <v>#REF!</v>
      </c>
      <c r="M2" s="115">
        <v>0</v>
      </c>
      <c r="N2" s="115" t="s">
        <v>1490</v>
      </c>
    </row>
    <row r="3" spans="1:14" x14ac:dyDescent="0.25">
      <c r="A3" t="s">
        <v>210</v>
      </c>
      <c r="B3" t="s">
        <v>5</v>
      </c>
      <c r="C3" t="s">
        <v>6</v>
      </c>
      <c r="D3">
        <v>0.76351690394726901</v>
      </c>
      <c r="E3" s="115" t="e">
        <f>('Info 6'!#REF!-'RXN 6'!D3)/'Info 6'!#REF!</f>
        <v>#REF!</v>
      </c>
      <c r="F3" s="107" t="e">
        <f t="shared" ref="F3:F66" si="0">E3</f>
        <v>#REF!</v>
      </c>
      <c r="G3" s="115">
        <v>300</v>
      </c>
      <c r="H3" s="115" t="s">
        <v>1538</v>
      </c>
      <c r="M3" s="115">
        <v>1</v>
      </c>
      <c r="N3" s="115" t="s">
        <v>1491</v>
      </c>
    </row>
    <row r="4" spans="1:14" x14ac:dyDescent="0.25">
      <c r="A4" t="s">
        <v>211</v>
      </c>
      <c r="B4" t="s">
        <v>5</v>
      </c>
      <c r="C4" t="s">
        <v>6</v>
      </c>
      <c r="D4">
        <v>0.63887795263137703</v>
      </c>
      <c r="E4" s="115" t="e">
        <f>('Info 6'!#REF!-'RXN 6'!D4)/'Info 6'!#REF!</f>
        <v>#REF!</v>
      </c>
      <c r="F4" s="107" t="e">
        <f t="shared" si="0"/>
        <v>#REF!</v>
      </c>
      <c r="G4" s="115">
        <v>350</v>
      </c>
      <c r="H4" s="115" t="s">
        <v>1538</v>
      </c>
      <c r="I4" s="115" t="e">
        <f>AVERAGE(E4:E6)</f>
        <v>#REF!</v>
      </c>
      <c r="J4" s="156" t="e">
        <f>AVERAGE(E4:E6)</f>
        <v>#REF!</v>
      </c>
      <c r="K4" s="115" t="e">
        <f>_xlfn.STDEV.S(E4:E5)</f>
        <v>#REF!</v>
      </c>
      <c r="M4" s="115">
        <v>2</v>
      </c>
      <c r="N4" s="115" t="s">
        <v>1410</v>
      </c>
    </row>
    <row r="5" spans="1:14" x14ac:dyDescent="0.25">
      <c r="A5" t="s">
        <v>212</v>
      </c>
      <c r="B5" t="s">
        <v>5</v>
      </c>
      <c r="C5" t="s">
        <v>6</v>
      </c>
      <c r="D5">
        <v>0.66327642858073099</v>
      </c>
      <c r="E5" s="115" t="e">
        <f>('Info 6'!#REF!-'RXN 6'!D5)/'Info 6'!#REF!</f>
        <v>#REF!</v>
      </c>
      <c r="F5" s="107" t="e">
        <f t="shared" si="0"/>
        <v>#REF!</v>
      </c>
      <c r="G5" s="115">
        <v>350</v>
      </c>
      <c r="H5" s="115" t="s">
        <v>1538</v>
      </c>
      <c r="M5" s="115">
        <v>3</v>
      </c>
      <c r="N5" s="115" t="s">
        <v>1492</v>
      </c>
    </row>
    <row r="6" spans="1:14" x14ac:dyDescent="0.25">
      <c r="A6" t="s">
        <v>213</v>
      </c>
      <c r="B6" t="s">
        <v>5</v>
      </c>
      <c r="C6" t="s">
        <v>6</v>
      </c>
      <c r="D6">
        <v>0.66934212011725203</v>
      </c>
      <c r="E6" s="115" t="e">
        <f>('Info 6'!#REF!-'RXN 6'!D6)/'Info 6'!#REF!</f>
        <v>#REF!</v>
      </c>
      <c r="F6" s="107" t="e">
        <f t="shared" si="0"/>
        <v>#REF!</v>
      </c>
      <c r="G6" s="115">
        <v>350</v>
      </c>
      <c r="H6" s="115" t="s">
        <v>1538</v>
      </c>
      <c r="M6" s="115">
        <v>4</v>
      </c>
      <c r="N6" s="115" t="s">
        <v>1493</v>
      </c>
    </row>
    <row r="7" spans="1:14" x14ac:dyDescent="0.25">
      <c r="A7" t="s">
        <v>214</v>
      </c>
      <c r="B7" t="s">
        <v>5</v>
      </c>
      <c r="C7" t="s">
        <v>6</v>
      </c>
      <c r="D7">
        <v>0.290338203601753</v>
      </c>
      <c r="E7" s="115" t="e">
        <f>('Info 6'!#REF!-'RXN 6'!D7)/'Info 6'!#REF!</f>
        <v>#REF!</v>
      </c>
      <c r="F7" s="107" t="e">
        <f t="shared" si="0"/>
        <v>#REF!</v>
      </c>
      <c r="G7" s="115">
        <v>400</v>
      </c>
      <c r="H7" s="115" t="s">
        <v>1538</v>
      </c>
      <c r="I7" s="161" t="e">
        <f>AVERAGE(E7:E9)</f>
        <v>#REF!</v>
      </c>
      <c r="J7" s="156" t="e">
        <f>AVERAGE(E7:E9)</f>
        <v>#REF!</v>
      </c>
      <c r="K7" s="115" t="e">
        <f>_xlfn.STDEV.P(E7:E9)</f>
        <v>#REF!</v>
      </c>
      <c r="M7" s="115">
        <v>5</v>
      </c>
      <c r="N7" s="115" t="s">
        <v>1494</v>
      </c>
    </row>
    <row r="8" spans="1:14" x14ac:dyDescent="0.25">
      <c r="A8" t="s">
        <v>215</v>
      </c>
      <c r="B8" t="s">
        <v>5</v>
      </c>
      <c r="C8" t="s">
        <v>6</v>
      </c>
      <c r="D8">
        <v>0.26750147214060199</v>
      </c>
      <c r="E8" s="115" t="e">
        <f>('Info 6'!#REF!-'RXN 6'!D8)/'Info 6'!#REF!</f>
        <v>#REF!</v>
      </c>
      <c r="F8" s="107" t="e">
        <f t="shared" si="0"/>
        <v>#REF!</v>
      </c>
      <c r="G8" s="115">
        <v>400</v>
      </c>
      <c r="H8" s="115" t="s">
        <v>1538</v>
      </c>
      <c r="M8" s="115">
        <v>6</v>
      </c>
      <c r="N8" s="115" t="s">
        <v>1495</v>
      </c>
    </row>
    <row r="9" spans="1:14" x14ac:dyDescent="0.25">
      <c r="A9" t="s">
        <v>216</v>
      </c>
      <c r="B9" t="s">
        <v>5</v>
      </c>
      <c r="C9" t="s">
        <v>6</v>
      </c>
      <c r="D9">
        <v>0.283805091045149</v>
      </c>
      <c r="E9" s="115" t="e">
        <f>('Info 6'!#REF!-'RXN 6'!D9)/'Info 6'!#REF!</f>
        <v>#REF!</v>
      </c>
      <c r="F9" s="107" t="e">
        <f t="shared" si="0"/>
        <v>#REF!</v>
      </c>
      <c r="G9" s="115">
        <v>400</v>
      </c>
      <c r="H9" s="115" t="s">
        <v>1538</v>
      </c>
      <c r="M9" s="115">
        <v>7</v>
      </c>
      <c r="N9" s="115" t="s">
        <v>1496</v>
      </c>
    </row>
    <row r="10" spans="1:14" x14ac:dyDescent="0.25">
      <c r="A10" t="s">
        <v>217</v>
      </c>
      <c r="B10" t="s">
        <v>5</v>
      </c>
      <c r="C10" t="s">
        <v>6</v>
      </c>
      <c r="D10">
        <v>0.814093501192375</v>
      </c>
      <c r="E10" s="115" t="e">
        <f>('Info 6'!#REF!-'RXN 6'!D10)/'Info 6'!#REF!</f>
        <v>#REF!</v>
      </c>
      <c r="F10" s="107" t="e">
        <f t="shared" si="0"/>
        <v>#REF!</v>
      </c>
      <c r="G10" s="115">
        <v>250</v>
      </c>
      <c r="I10" s="115" t="e">
        <f>AVERAGE(E10:E12)</f>
        <v>#REF!</v>
      </c>
      <c r="J10" s="156" t="e">
        <f>AVERAGE(E10:E12)</f>
        <v>#REF!</v>
      </c>
      <c r="K10" s="115" t="e">
        <f>_xlfn.STDEV.P(E10:E12)</f>
        <v>#REF!</v>
      </c>
      <c r="M10" s="115">
        <v>8</v>
      </c>
      <c r="N10" s="115" t="s">
        <v>1411</v>
      </c>
    </row>
    <row r="11" spans="1:14" x14ac:dyDescent="0.25">
      <c r="A11" t="s">
        <v>218</v>
      </c>
      <c r="B11" t="s">
        <v>5</v>
      </c>
      <c r="C11" t="s">
        <v>6</v>
      </c>
      <c r="D11">
        <v>0.79233804143060005</v>
      </c>
      <c r="E11" s="115" t="e">
        <f>('Info 6'!#REF!-'RXN 6'!D11)/'Info 6'!#REF!</f>
        <v>#REF!</v>
      </c>
      <c r="F11" s="107" t="e">
        <f t="shared" si="0"/>
        <v>#REF!</v>
      </c>
      <c r="G11" s="115">
        <v>250</v>
      </c>
      <c r="M11" s="115">
        <v>9</v>
      </c>
      <c r="N11" s="115" t="s">
        <v>1497</v>
      </c>
    </row>
    <row r="12" spans="1:14" x14ac:dyDescent="0.25">
      <c r="A12" t="s">
        <v>219</v>
      </c>
      <c r="B12" t="s">
        <v>5</v>
      </c>
      <c r="C12" t="s">
        <v>6</v>
      </c>
      <c r="D12">
        <v>0.81748197594566996</v>
      </c>
      <c r="E12" s="115" t="e">
        <f>('Info 6'!#REF!-'RXN 6'!D12)/'Info 6'!#REF!</f>
        <v>#REF!</v>
      </c>
      <c r="F12" s="107" t="e">
        <f t="shared" si="0"/>
        <v>#REF!</v>
      </c>
      <c r="G12" s="115">
        <v>250</v>
      </c>
      <c r="M12" s="115">
        <v>10</v>
      </c>
      <c r="N12" s="115" t="s">
        <v>1498</v>
      </c>
    </row>
    <row r="13" spans="1:14" x14ac:dyDescent="0.25">
      <c r="A13" t="s">
        <v>220</v>
      </c>
      <c r="B13" t="s">
        <v>5</v>
      </c>
      <c r="C13" t="s">
        <v>6</v>
      </c>
      <c r="D13">
        <v>0.78330058179792295</v>
      </c>
      <c r="E13" s="115" t="e">
        <f>('Info 6'!#REF!-'RXN 6'!D13)/'Info 6'!#REF!</f>
        <v>#REF!</v>
      </c>
      <c r="F13" s="107" t="e">
        <f t="shared" si="0"/>
        <v>#REF!</v>
      </c>
      <c r="G13" s="115">
        <v>300</v>
      </c>
      <c r="I13" s="115" t="e">
        <f>AVERAGE(E13)</f>
        <v>#REF!</v>
      </c>
      <c r="J13" s="156" t="e">
        <f>E13</f>
        <v>#REF!</v>
      </c>
      <c r="K13" s="115">
        <v>0</v>
      </c>
      <c r="M13" s="115">
        <v>11</v>
      </c>
      <c r="N13" s="115" t="s">
        <v>1499</v>
      </c>
    </row>
    <row r="14" spans="1:14" x14ac:dyDescent="0.25">
      <c r="A14" t="s">
        <v>221</v>
      </c>
      <c r="B14" t="s">
        <v>5</v>
      </c>
      <c r="C14" t="s">
        <v>6</v>
      </c>
      <c r="D14">
        <v>0.65739412059622704</v>
      </c>
      <c r="E14" s="115" t="e">
        <f>('Info 6'!#REF!-'RXN 6'!D14)/'Info 6'!#REF!</f>
        <v>#REF!</v>
      </c>
      <c r="F14" s="107" t="e">
        <f t="shared" si="0"/>
        <v>#REF!</v>
      </c>
      <c r="G14" s="115">
        <v>350</v>
      </c>
      <c r="I14" s="115" t="e">
        <f>AVERAGE(E14:E16)</f>
        <v>#REF!</v>
      </c>
      <c r="J14" s="156" t="e">
        <f>AVERAGE(E14:E16)</f>
        <v>#REF!</v>
      </c>
      <c r="K14" s="115" t="e">
        <f>_xlfn.STDEV.P(E14:E16)</f>
        <v>#REF!</v>
      </c>
      <c r="M14" s="115">
        <v>12</v>
      </c>
      <c r="N14" s="115" t="s">
        <v>1500</v>
      </c>
    </row>
    <row r="15" spans="1:14" x14ac:dyDescent="0.25">
      <c r="A15" t="s">
        <v>222</v>
      </c>
      <c r="B15" t="s">
        <v>5</v>
      </c>
      <c r="C15" t="s">
        <v>6</v>
      </c>
      <c r="D15">
        <v>0.63394775620872901</v>
      </c>
      <c r="E15" s="115" t="e">
        <f>('Info 6'!#REF!-'RXN 6'!D15)/'Info 6'!#REF!</f>
        <v>#REF!</v>
      </c>
      <c r="F15" s="107" t="e">
        <f t="shared" si="0"/>
        <v>#REF!</v>
      </c>
      <c r="G15" s="115">
        <v>350</v>
      </c>
      <c r="M15" s="115">
        <v>13</v>
      </c>
      <c r="N15" s="115" t="s">
        <v>1501</v>
      </c>
    </row>
    <row r="16" spans="1:14" x14ac:dyDescent="0.25">
      <c r="A16" t="s">
        <v>223</v>
      </c>
      <c r="B16" t="s">
        <v>5</v>
      </c>
      <c r="C16" t="s">
        <v>6</v>
      </c>
      <c r="D16">
        <v>0.63014429247428105</v>
      </c>
      <c r="E16" s="115" t="e">
        <f>('Info 6'!#REF!-'RXN 6'!D16)/'Info 6'!#REF!</f>
        <v>#REF!</v>
      </c>
      <c r="F16" s="107" t="e">
        <f t="shared" si="0"/>
        <v>#REF!</v>
      </c>
      <c r="G16" s="115">
        <v>350</v>
      </c>
      <c r="M16" s="115">
        <v>14</v>
      </c>
      <c r="N16" s="115" t="s">
        <v>1502</v>
      </c>
    </row>
    <row r="17" spans="1:14" x14ac:dyDescent="0.25">
      <c r="A17" t="s">
        <v>224</v>
      </c>
      <c r="B17" t="s">
        <v>5</v>
      </c>
      <c r="C17" t="s">
        <v>6</v>
      </c>
      <c r="D17">
        <v>0.244793025765533</v>
      </c>
      <c r="E17" s="115" t="e">
        <f>('Info 6'!#REF!-'RXN 6'!D17)/'Info 6'!#REF!</f>
        <v>#REF!</v>
      </c>
      <c r="F17" s="107" t="e">
        <f t="shared" si="0"/>
        <v>#REF!</v>
      </c>
      <c r="G17" s="115">
        <v>400</v>
      </c>
      <c r="I17" s="115" t="e">
        <f>AVERAGE(E17:E18)</f>
        <v>#REF!</v>
      </c>
      <c r="J17" s="156" t="e">
        <f>AVERAGE(E17:E18)</f>
        <v>#REF!</v>
      </c>
      <c r="K17" s="115" t="e">
        <f>_xlfn.STDEV.P(E17:E19)</f>
        <v>#REF!</v>
      </c>
      <c r="M17" s="115">
        <v>15</v>
      </c>
      <c r="N17" s="115" t="s">
        <v>1411</v>
      </c>
    </row>
    <row r="18" spans="1:14" x14ac:dyDescent="0.25">
      <c r="A18" t="s">
        <v>225</v>
      </c>
      <c r="B18" t="s">
        <v>5</v>
      </c>
      <c r="C18" t="s">
        <v>6</v>
      </c>
      <c r="D18">
        <v>0.25025389378530299</v>
      </c>
      <c r="E18" s="115" t="e">
        <f>('Info 6'!#REF!-'RXN 6'!D18)/'Info 6'!#REF!</f>
        <v>#REF!</v>
      </c>
      <c r="F18" s="107" t="e">
        <f t="shared" si="0"/>
        <v>#REF!</v>
      </c>
      <c r="G18" s="115">
        <v>400</v>
      </c>
    </row>
    <row r="19" spans="1:14" x14ac:dyDescent="0.25">
      <c r="A19" t="s">
        <v>226</v>
      </c>
      <c r="B19" t="s">
        <v>5</v>
      </c>
      <c r="C19" t="s">
        <v>6</v>
      </c>
      <c r="D19" s="2">
        <v>0</v>
      </c>
      <c r="E19" s="115" t="e">
        <f>('Info 6'!#REF!-'RXN 6'!D19)/'Info 6'!#REF!</f>
        <v>#REF!</v>
      </c>
      <c r="F19" s="107" t="e">
        <f t="shared" si="0"/>
        <v>#REF!</v>
      </c>
      <c r="G19" s="115">
        <v>450</v>
      </c>
      <c r="I19" s="115" t="e">
        <f>AVERAGE(E19)</f>
        <v>#REF!</v>
      </c>
      <c r="J19" s="156" t="e">
        <f>E19</f>
        <v>#REF!</v>
      </c>
      <c r="K19" s="115">
        <v>0</v>
      </c>
    </row>
    <row r="20" spans="1:14" x14ac:dyDescent="0.25">
      <c r="A20" t="s">
        <v>0</v>
      </c>
      <c r="B20" t="s">
        <v>1</v>
      </c>
      <c r="C20" t="s">
        <v>2</v>
      </c>
      <c r="D20" t="s">
        <v>3</v>
      </c>
      <c r="E20" s="115" t="e">
        <f>('Info 6'!#REF!-'RXN 6'!D20)/'Info 6'!#REF!</f>
        <v>#REF!</v>
      </c>
      <c r="F20" s="107" t="e">
        <f t="shared" si="0"/>
        <v>#REF!</v>
      </c>
    </row>
    <row r="21" spans="1:14" x14ac:dyDescent="0.25">
      <c r="A21" t="s">
        <v>287</v>
      </c>
      <c r="B21" t="s">
        <v>5</v>
      </c>
      <c r="C21" t="s">
        <v>6</v>
      </c>
      <c r="D21">
        <v>0.90803898034092101</v>
      </c>
      <c r="E21" s="115">
        <v>0</v>
      </c>
      <c r="F21" s="107">
        <f t="shared" si="0"/>
        <v>0</v>
      </c>
      <c r="G21" s="115">
        <v>300</v>
      </c>
      <c r="H21" s="115" t="s">
        <v>1538</v>
      </c>
      <c r="I21" s="161">
        <f>AVERAGE(E21:E22)</f>
        <v>0</v>
      </c>
      <c r="J21" s="156">
        <f>AVERAGE(E21:E22)</f>
        <v>0</v>
      </c>
      <c r="K21" s="115">
        <f>_xlfn.STDEV.P(E21:E22)</f>
        <v>0</v>
      </c>
    </row>
    <row r="22" spans="1:14" x14ac:dyDescent="0.25">
      <c r="A22" t="s">
        <v>288</v>
      </c>
      <c r="B22" t="s">
        <v>5</v>
      </c>
      <c r="C22" t="s">
        <v>6</v>
      </c>
      <c r="D22">
        <v>0.90327697572433496</v>
      </c>
      <c r="E22" s="115">
        <v>0</v>
      </c>
      <c r="F22" s="107">
        <f t="shared" si="0"/>
        <v>0</v>
      </c>
      <c r="G22" s="115">
        <v>300</v>
      </c>
      <c r="H22" s="115" t="s">
        <v>1538</v>
      </c>
    </row>
    <row r="23" spans="1:14" x14ac:dyDescent="0.25">
      <c r="A23" t="s">
        <v>289</v>
      </c>
      <c r="B23" t="s">
        <v>5</v>
      </c>
      <c r="C23" t="s">
        <v>6</v>
      </c>
      <c r="D23">
        <v>0.85740466002723703</v>
      </c>
      <c r="E23" s="115" t="e">
        <f>('Info 6'!#REF!-'RXN 6'!D23)/'Info 6'!#REF!</f>
        <v>#REF!</v>
      </c>
      <c r="F23" s="107" t="e">
        <f t="shared" si="0"/>
        <v>#REF!</v>
      </c>
      <c r="G23" s="115">
        <v>350</v>
      </c>
      <c r="H23" s="115" t="s">
        <v>1538</v>
      </c>
      <c r="I23" s="115" t="e">
        <f>AVERAGE(E23:E25)</f>
        <v>#REF!</v>
      </c>
      <c r="J23" s="156" t="e">
        <f>AVERAGE(E23:E25)</f>
        <v>#REF!</v>
      </c>
      <c r="K23" s="115" t="e">
        <f>_xlfn.STDEV.S(E23:E24)</f>
        <v>#REF!</v>
      </c>
    </row>
    <row r="24" spans="1:14" x14ac:dyDescent="0.25">
      <c r="A24" t="s">
        <v>290</v>
      </c>
      <c r="B24" t="s">
        <v>5</v>
      </c>
      <c r="C24" t="s">
        <v>6</v>
      </c>
      <c r="D24">
        <v>0.87997631031189205</v>
      </c>
      <c r="E24" s="115">
        <v>0</v>
      </c>
      <c r="F24" s="107">
        <f t="shared" si="0"/>
        <v>0</v>
      </c>
      <c r="G24" s="115">
        <v>350</v>
      </c>
      <c r="H24" s="115" t="s">
        <v>1538</v>
      </c>
    </row>
    <row r="25" spans="1:14" x14ac:dyDescent="0.25">
      <c r="A25" t="s">
        <v>291</v>
      </c>
      <c r="B25" t="s">
        <v>5</v>
      </c>
      <c r="C25" t="s">
        <v>6</v>
      </c>
      <c r="D25">
        <v>0.88091430441532603</v>
      </c>
      <c r="E25" s="115">
        <v>0</v>
      </c>
      <c r="F25" s="107">
        <f t="shared" si="0"/>
        <v>0</v>
      </c>
      <c r="G25" s="115">
        <v>350</v>
      </c>
      <c r="H25" s="115" t="s">
        <v>1538</v>
      </c>
    </row>
    <row r="26" spans="1:14" x14ac:dyDescent="0.25">
      <c r="A26" t="s">
        <v>292</v>
      </c>
      <c r="B26" t="s">
        <v>5</v>
      </c>
      <c r="C26" t="s">
        <v>6</v>
      </c>
      <c r="D26">
        <v>0.65694408864339504</v>
      </c>
      <c r="E26" s="115" t="e">
        <f>('Info 6'!#REF!-'RXN 6'!D26)/'Info 6'!#REF!</f>
        <v>#REF!</v>
      </c>
      <c r="F26" s="107" t="e">
        <f t="shared" si="0"/>
        <v>#REF!</v>
      </c>
      <c r="G26" s="115">
        <v>400</v>
      </c>
      <c r="H26" s="115" t="s">
        <v>1538</v>
      </c>
      <c r="I26" s="161" t="e">
        <f>AVERAGE(E26:E28)</f>
        <v>#REF!</v>
      </c>
      <c r="J26" s="156" t="e">
        <f>AVERAGE(E26:E28)</f>
        <v>#REF!</v>
      </c>
      <c r="K26" s="115" t="e">
        <f>_xlfn.STDEV.P(E26:E28)</f>
        <v>#REF!</v>
      </c>
    </row>
    <row r="27" spans="1:14" x14ac:dyDescent="0.25">
      <c r="A27" t="s">
        <v>293</v>
      </c>
      <c r="B27" t="s">
        <v>5</v>
      </c>
      <c r="C27" t="s">
        <v>6</v>
      </c>
      <c r="D27">
        <v>0.64150787833872602</v>
      </c>
      <c r="E27" s="115" t="e">
        <f>('Info 6'!#REF!-'RXN 6'!D27)/'Info 6'!#REF!</f>
        <v>#REF!</v>
      </c>
      <c r="F27" s="107" t="e">
        <f t="shared" si="0"/>
        <v>#REF!</v>
      </c>
      <c r="G27" s="115">
        <v>400</v>
      </c>
      <c r="H27" s="115" t="s">
        <v>1538</v>
      </c>
    </row>
    <row r="28" spans="1:14" x14ac:dyDescent="0.25">
      <c r="A28" t="s">
        <v>294</v>
      </c>
      <c r="B28" t="s">
        <v>5</v>
      </c>
      <c r="C28" t="s">
        <v>6</v>
      </c>
      <c r="D28">
        <v>0.63818211925245105</v>
      </c>
      <c r="E28" s="115" t="e">
        <f>('Info 6'!#REF!-'RXN 6'!D28)/'Info 6'!#REF!</f>
        <v>#REF!</v>
      </c>
      <c r="F28" s="107" t="e">
        <f t="shared" si="0"/>
        <v>#REF!</v>
      </c>
      <c r="G28" s="115">
        <v>400</v>
      </c>
      <c r="H28" s="115" t="s">
        <v>1538</v>
      </c>
    </row>
    <row r="29" spans="1:14" x14ac:dyDescent="0.25">
      <c r="A29" t="s">
        <v>295</v>
      </c>
      <c r="B29" t="s">
        <v>5</v>
      </c>
      <c r="C29" t="s">
        <v>6</v>
      </c>
      <c r="D29">
        <v>0.97268407226780496</v>
      </c>
      <c r="E29" s="115">
        <v>0</v>
      </c>
      <c r="F29" s="107">
        <f t="shared" si="0"/>
        <v>0</v>
      </c>
      <c r="G29" s="115">
        <v>250</v>
      </c>
      <c r="I29" s="115">
        <f>AVERAGE(E29:E31)</f>
        <v>0</v>
      </c>
      <c r="J29" s="156">
        <f>AVERAGE(E29:E31)</f>
        <v>0</v>
      </c>
      <c r="K29" s="115">
        <f>_xlfn.STDEV.P(E29:E31)</f>
        <v>0</v>
      </c>
    </row>
    <row r="30" spans="1:14" x14ac:dyDescent="0.25">
      <c r="A30" t="s">
        <v>296</v>
      </c>
      <c r="B30" t="s">
        <v>5</v>
      </c>
      <c r="C30" t="s">
        <v>6</v>
      </c>
      <c r="D30">
        <v>0.968509627345713</v>
      </c>
      <c r="E30" s="115">
        <v>0</v>
      </c>
      <c r="F30" s="107">
        <f t="shared" si="0"/>
        <v>0</v>
      </c>
      <c r="G30" s="115">
        <v>250</v>
      </c>
    </row>
    <row r="31" spans="1:14" x14ac:dyDescent="0.25">
      <c r="A31" t="s">
        <v>297</v>
      </c>
      <c r="B31" t="s">
        <v>5</v>
      </c>
      <c r="C31" t="s">
        <v>6</v>
      </c>
      <c r="D31">
        <v>1.0033681774516101</v>
      </c>
      <c r="E31" s="115">
        <v>0</v>
      </c>
      <c r="F31" s="107">
        <f t="shared" si="0"/>
        <v>0</v>
      </c>
      <c r="G31" s="115">
        <v>250</v>
      </c>
    </row>
    <row r="32" spans="1:14" x14ac:dyDescent="0.25">
      <c r="A32" t="s">
        <v>298</v>
      </c>
      <c r="B32" t="s">
        <v>5</v>
      </c>
      <c r="C32" t="s">
        <v>6</v>
      </c>
      <c r="D32">
        <v>0.92299228113704002</v>
      </c>
      <c r="E32" s="115">
        <v>0</v>
      </c>
      <c r="F32" s="107">
        <f t="shared" si="0"/>
        <v>0</v>
      </c>
      <c r="G32" s="115">
        <v>300</v>
      </c>
      <c r="I32" s="115">
        <f>AVERAGE(E32)</f>
        <v>0</v>
      </c>
      <c r="J32" s="156">
        <f>E32</f>
        <v>0</v>
      </c>
      <c r="K32" s="115">
        <v>0</v>
      </c>
    </row>
    <row r="33" spans="1:11" x14ac:dyDescent="0.25">
      <c r="A33" t="s">
        <v>299</v>
      </c>
      <c r="B33" t="s">
        <v>5</v>
      </c>
      <c r="C33" t="s">
        <v>6</v>
      </c>
      <c r="D33">
        <v>0.86920544234673702</v>
      </c>
      <c r="E33" s="115">
        <v>0</v>
      </c>
      <c r="F33" s="107">
        <f t="shared" si="0"/>
        <v>0</v>
      </c>
      <c r="G33" s="115">
        <v>350</v>
      </c>
      <c r="I33" s="115" t="e">
        <f>AVERAGE(E33:E35)</f>
        <v>#REF!</v>
      </c>
      <c r="J33" s="156" t="e">
        <f>AVERAGE(E33:E35)</f>
        <v>#REF!</v>
      </c>
      <c r="K33" s="115" t="e">
        <f>_xlfn.STDEV.P(E33:E35)</f>
        <v>#REF!</v>
      </c>
    </row>
    <row r="34" spans="1:11" x14ac:dyDescent="0.25">
      <c r="A34" t="s">
        <v>300</v>
      </c>
      <c r="B34" t="s">
        <v>5</v>
      </c>
      <c r="C34" t="s">
        <v>6</v>
      </c>
      <c r="D34">
        <v>0.85259452434037197</v>
      </c>
      <c r="E34" s="115" t="e">
        <f>('Info 6'!#REF!-'RXN 6'!D34)/'Info 6'!#REF!</f>
        <v>#REF!</v>
      </c>
      <c r="F34" s="107" t="e">
        <f t="shared" si="0"/>
        <v>#REF!</v>
      </c>
      <c r="G34" s="115">
        <v>350</v>
      </c>
    </row>
    <row r="35" spans="1:11" x14ac:dyDescent="0.25">
      <c r="A35" t="s">
        <v>301</v>
      </c>
      <c r="B35" t="s">
        <v>5</v>
      </c>
      <c r="C35" t="s">
        <v>6</v>
      </c>
      <c r="D35">
        <v>0.84592821353834102</v>
      </c>
      <c r="E35" s="115" t="e">
        <f>('Info 6'!#REF!-'RXN 6'!D35)/'Info 6'!#REF!</f>
        <v>#REF!</v>
      </c>
      <c r="F35" s="107" t="e">
        <f t="shared" si="0"/>
        <v>#REF!</v>
      </c>
      <c r="G35" s="115">
        <v>350</v>
      </c>
    </row>
    <row r="36" spans="1:11" x14ac:dyDescent="0.25">
      <c r="A36" t="s">
        <v>302</v>
      </c>
      <c r="B36" t="s">
        <v>5</v>
      </c>
      <c r="C36" t="s">
        <v>6</v>
      </c>
      <c r="D36">
        <v>0.62814754609830203</v>
      </c>
      <c r="E36" s="115" t="e">
        <f>('Info 6'!#REF!-'RXN 6'!D36)/'Info 6'!#REF!</f>
        <v>#REF!</v>
      </c>
      <c r="F36" s="107" t="e">
        <f t="shared" si="0"/>
        <v>#REF!</v>
      </c>
      <c r="G36" s="115">
        <v>400</v>
      </c>
      <c r="I36" s="115" t="e">
        <f>AVERAGE(E36:E37)</f>
        <v>#REF!</v>
      </c>
      <c r="J36" s="156" t="e">
        <f>AVERAGE(E36:E37)</f>
        <v>#REF!</v>
      </c>
      <c r="K36" s="115" t="e">
        <f>_xlfn.STDEV.P(E36:E38)</f>
        <v>#REF!</v>
      </c>
    </row>
    <row r="37" spans="1:11" x14ac:dyDescent="0.25">
      <c r="A37" t="s">
        <v>303</v>
      </c>
      <c r="B37" t="s">
        <v>5</v>
      </c>
      <c r="C37" t="s">
        <v>6</v>
      </c>
      <c r="D37">
        <v>0.64417823124089502</v>
      </c>
      <c r="E37" s="115" t="e">
        <f>('Info 6'!#REF!-'RXN 6'!D37)/'Info 6'!#REF!</f>
        <v>#REF!</v>
      </c>
      <c r="F37" s="107" t="e">
        <f t="shared" si="0"/>
        <v>#REF!</v>
      </c>
      <c r="G37" s="115">
        <v>400</v>
      </c>
    </row>
    <row r="38" spans="1:11" x14ac:dyDescent="0.25">
      <c r="A38" t="s">
        <v>304</v>
      </c>
      <c r="B38" t="s">
        <v>5</v>
      </c>
      <c r="C38" t="s">
        <v>6</v>
      </c>
      <c r="D38">
        <v>0.239672511071786</v>
      </c>
      <c r="E38" s="115" t="e">
        <f>('Info 6'!#REF!-'RXN 6'!D38)/'Info 6'!#REF!</f>
        <v>#REF!</v>
      </c>
      <c r="F38" s="107" t="e">
        <f t="shared" si="0"/>
        <v>#REF!</v>
      </c>
      <c r="G38" s="115">
        <v>450</v>
      </c>
      <c r="I38" s="115" t="e">
        <f>AVERAGE(E38)</f>
        <v>#REF!</v>
      </c>
      <c r="J38" s="156" t="e">
        <f>E38</f>
        <v>#REF!</v>
      </c>
      <c r="K38" s="115">
        <v>0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F39" s="107"/>
    </row>
    <row r="40" spans="1:11" x14ac:dyDescent="0.25">
      <c r="A40" t="s">
        <v>365</v>
      </c>
      <c r="B40" t="s">
        <v>5</v>
      </c>
      <c r="C40" t="s">
        <v>6</v>
      </c>
      <c r="D40">
        <v>0.96090819407861305</v>
      </c>
      <c r="E40" s="115" t="e">
        <f>('Info 6'!#REF!-'RXN 6'!D40)/'Info 6'!#REF!</f>
        <v>#REF!</v>
      </c>
      <c r="F40" s="107" t="e">
        <f t="shared" si="0"/>
        <v>#REF!</v>
      </c>
      <c r="G40" s="115">
        <v>300</v>
      </c>
      <c r="H40" s="115" t="s">
        <v>1538</v>
      </c>
      <c r="I40" s="161" t="e">
        <f>AVERAGE(E40:E41)</f>
        <v>#REF!</v>
      </c>
      <c r="J40" s="156" t="e">
        <f>AVERAGE(E40:E41)</f>
        <v>#REF!</v>
      </c>
      <c r="K40" s="115" t="e">
        <f>_xlfn.STDEV.P(E40:E41)</f>
        <v>#REF!</v>
      </c>
    </row>
    <row r="41" spans="1:11" x14ac:dyDescent="0.25">
      <c r="A41" t="s">
        <v>366</v>
      </c>
      <c r="B41" t="s">
        <v>5</v>
      </c>
      <c r="C41" t="s">
        <v>6</v>
      </c>
      <c r="D41">
        <v>0.90482577235813599</v>
      </c>
      <c r="E41" s="115" t="e">
        <f>('Info 6'!#REF!-'RXN 6'!D41)/'Info 6'!#REF!</f>
        <v>#REF!</v>
      </c>
      <c r="F41" s="107" t="e">
        <f t="shared" si="0"/>
        <v>#REF!</v>
      </c>
      <c r="G41" s="115">
        <v>300</v>
      </c>
      <c r="H41" s="115" t="s">
        <v>1538</v>
      </c>
    </row>
    <row r="42" spans="1:11" x14ac:dyDescent="0.25">
      <c r="A42" t="s">
        <v>367</v>
      </c>
      <c r="B42" t="s">
        <v>5</v>
      </c>
      <c r="C42" t="s">
        <v>6</v>
      </c>
      <c r="D42">
        <v>0.96216199068611696</v>
      </c>
      <c r="E42" s="115" t="e">
        <f>('Info 6'!#REF!-'RXN 6'!D42)/'Info 6'!#REF!</f>
        <v>#REF!</v>
      </c>
      <c r="F42" s="107" t="e">
        <f t="shared" si="0"/>
        <v>#REF!</v>
      </c>
      <c r="G42" s="115">
        <v>350</v>
      </c>
      <c r="H42" s="115" t="s">
        <v>1538</v>
      </c>
      <c r="I42" s="115" t="e">
        <f>AVERAGE(E42:E44)</f>
        <v>#REF!</v>
      </c>
      <c r="J42" s="156" t="e">
        <f>AVERAGE(E42:E44)</f>
        <v>#REF!</v>
      </c>
      <c r="K42" s="115" t="e">
        <f>_xlfn.STDEV.S(E42:E43)</f>
        <v>#REF!</v>
      </c>
    </row>
    <row r="43" spans="1:11" x14ac:dyDescent="0.25">
      <c r="A43" t="s">
        <v>368</v>
      </c>
      <c r="B43" t="s">
        <v>5</v>
      </c>
      <c r="C43" t="s">
        <v>6</v>
      </c>
      <c r="D43">
        <v>0.91819768191551698</v>
      </c>
      <c r="E43" s="115" t="e">
        <f>('Info 6'!#REF!-'RXN 6'!D43)/'Info 6'!#REF!</f>
        <v>#REF!</v>
      </c>
      <c r="F43" s="107" t="e">
        <f t="shared" si="0"/>
        <v>#REF!</v>
      </c>
      <c r="G43" s="115">
        <v>350</v>
      </c>
      <c r="H43" s="115" t="s">
        <v>1538</v>
      </c>
    </row>
    <row r="44" spans="1:11" x14ac:dyDescent="0.25">
      <c r="A44" t="s">
        <v>369</v>
      </c>
      <c r="B44" t="s">
        <v>5</v>
      </c>
      <c r="C44" t="s">
        <v>6</v>
      </c>
      <c r="D44">
        <v>0.90813678845829704</v>
      </c>
      <c r="E44" s="115" t="e">
        <f>('Info 6'!#REF!-'RXN 6'!D44)/'Info 6'!#REF!</f>
        <v>#REF!</v>
      </c>
      <c r="F44" s="107" t="e">
        <f t="shared" si="0"/>
        <v>#REF!</v>
      </c>
      <c r="G44" s="115">
        <v>350</v>
      </c>
      <c r="H44" s="115" t="s">
        <v>1538</v>
      </c>
    </row>
    <row r="45" spans="1:11" x14ac:dyDescent="0.25">
      <c r="A45" t="s">
        <v>370</v>
      </c>
      <c r="B45" t="s">
        <v>5</v>
      </c>
      <c r="C45" t="s">
        <v>6</v>
      </c>
      <c r="D45">
        <v>0.89646881572350701</v>
      </c>
      <c r="E45" s="115" t="e">
        <f>('Info 6'!#REF!-'RXN 6'!D45)/'Info 6'!#REF!</f>
        <v>#REF!</v>
      </c>
      <c r="F45" s="107" t="e">
        <f t="shared" si="0"/>
        <v>#REF!</v>
      </c>
      <c r="G45" s="115">
        <v>400</v>
      </c>
      <c r="H45" s="115" t="s">
        <v>1538</v>
      </c>
      <c r="I45" s="161" t="e">
        <f>AVERAGE(E45:E47)</f>
        <v>#REF!</v>
      </c>
      <c r="J45" s="156" t="e">
        <f>AVERAGE(E45:E47)</f>
        <v>#REF!</v>
      </c>
      <c r="K45" s="115" t="e">
        <f>_xlfn.STDEV.P(E45:E47)</f>
        <v>#REF!</v>
      </c>
    </row>
    <row r="46" spans="1:11" x14ac:dyDescent="0.25">
      <c r="A46" t="s">
        <v>371</v>
      </c>
      <c r="B46" t="s">
        <v>5</v>
      </c>
      <c r="C46" t="s">
        <v>6</v>
      </c>
      <c r="D46">
        <v>0.90655764253509497</v>
      </c>
      <c r="E46" s="115" t="e">
        <f>('Info 6'!#REF!-'RXN 6'!D46)/'Info 6'!#REF!</f>
        <v>#REF!</v>
      </c>
      <c r="F46" s="107" t="e">
        <f t="shared" si="0"/>
        <v>#REF!</v>
      </c>
      <c r="G46" s="115">
        <v>400</v>
      </c>
      <c r="H46" s="115" t="s">
        <v>1538</v>
      </c>
    </row>
    <row r="47" spans="1:11" x14ac:dyDescent="0.25">
      <c r="A47" t="s">
        <v>372</v>
      </c>
      <c r="B47" t="s">
        <v>5</v>
      </c>
      <c r="C47" t="s">
        <v>6</v>
      </c>
      <c r="D47">
        <v>0.87466780475475703</v>
      </c>
      <c r="E47" s="115" t="e">
        <f>('Info 6'!#REF!-'RXN 6'!D47)/'Info 6'!#REF!</f>
        <v>#REF!</v>
      </c>
      <c r="F47" s="107" t="e">
        <f t="shared" si="0"/>
        <v>#REF!</v>
      </c>
      <c r="G47" s="115">
        <v>400</v>
      </c>
      <c r="H47" s="115" t="s">
        <v>1538</v>
      </c>
    </row>
    <row r="48" spans="1:11" x14ac:dyDescent="0.25">
      <c r="A48" t="s">
        <v>373</v>
      </c>
      <c r="B48" t="s">
        <v>5</v>
      </c>
      <c r="C48" t="s">
        <v>6</v>
      </c>
      <c r="D48">
        <v>0.86983386242935701</v>
      </c>
      <c r="E48" s="115" t="e">
        <f>('Info 6'!#REF!-'RXN 6'!D48)/'Info 6'!#REF!</f>
        <v>#REF!</v>
      </c>
      <c r="F48" s="107" t="e">
        <f t="shared" si="0"/>
        <v>#REF!</v>
      </c>
      <c r="G48" s="115">
        <v>250</v>
      </c>
      <c r="I48" s="115" t="e">
        <f>AVERAGE(E48:E50)</f>
        <v>#REF!</v>
      </c>
      <c r="J48" s="156" t="e">
        <f>AVERAGE(E48:E50)</f>
        <v>#REF!</v>
      </c>
      <c r="K48" s="115" t="e">
        <f>_xlfn.STDEV.P(E48:E50)</f>
        <v>#REF!</v>
      </c>
    </row>
    <row r="49" spans="1:11" x14ac:dyDescent="0.25">
      <c r="A49" t="s">
        <v>374</v>
      </c>
      <c r="B49" t="s">
        <v>5</v>
      </c>
      <c r="C49" t="s">
        <v>6</v>
      </c>
      <c r="D49">
        <v>0.85893583304343502</v>
      </c>
      <c r="E49" s="115" t="e">
        <f>('Info 6'!#REF!-'RXN 6'!D49)/'Info 6'!#REF!</f>
        <v>#REF!</v>
      </c>
      <c r="F49" s="107" t="e">
        <f t="shared" si="0"/>
        <v>#REF!</v>
      </c>
      <c r="G49" s="115">
        <v>250</v>
      </c>
    </row>
    <row r="50" spans="1:11" x14ac:dyDescent="0.25">
      <c r="A50" t="s">
        <v>375</v>
      </c>
      <c r="B50" t="s">
        <v>5</v>
      </c>
      <c r="C50" t="s">
        <v>6</v>
      </c>
      <c r="D50">
        <v>0.88567891381924901</v>
      </c>
      <c r="E50" s="115" t="e">
        <f>('Info 6'!#REF!-'RXN 6'!D50)/'Info 6'!#REF!</f>
        <v>#REF!</v>
      </c>
      <c r="F50" s="107" t="e">
        <f t="shared" si="0"/>
        <v>#REF!</v>
      </c>
      <c r="G50" s="115">
        <v>250</v>
      </c>
    </row>
    <row r="51" spans="1:11" x14ac:dyDescent="0.25">
      <c r="A51" t="s">
        <v>376</v>
      </c>
      <c r="B51" t="s">
        <v>5</v>
      </c>
      <c r="C51" t="s">
        <v>6</v>
      </c>
      <c r="D51">
        <v>0.94791377553621003</v>
      </c>
      <c r="E51" s="115" t="e">
        <f>('Info 6'!#REF!-'RXN 6'!D51)/'Info 6'!#REF!</f>
        <v>#REF!</v>
      </c>
      <c r="F51" s="107" t="e">
        <f t="shared" si="0"/>
        <v>#REF!</v>
      </c>
      <c r="G51" s="115">
        <v>300</v>
      </c>
      <c r="I51" s="115" t="e">
        <f>AVERAGE(E51)</f>
        <v>#REF!</v>
      </c>
      <c r="J51" s="156" t="e">
        <f>E51</f>
        <v>#REF!</v>
      </c>
      <c r="K51" s="115">
        <v>0</v>
      </c>
    </row>
    <row r="52" spans="1:11" x14ac:dyDescent="0.25">
      <c r="A52" t="s">
        <v>377</v>
      </c>
      <c r="B52" t="s">
        <v>5</v>
      </c>
      <c r="C52" t="s">
        <v>6</v>
      </c>
      <c r="D52">
        <v>0.94409653569051299</v>
      </c>
      <c r="E52" s="115" t="e">
        <f>('Info 6'!#REF!-'RXN 6'!D52)/'Info 6'!#REF!</f>
        <v>#REF!</v>
      </c>
      <c r="F52" s="107" t="e">
        <f t="shared" si="0"/>
        <v>#REF!</v>
      </c>
      <c r="G52" s="115">
        <v>350</v>
      </c>
      <c r="I52" s="115" t="e">
        <f>AVERAGE(E52:E54)</f>
        <v>#REF!</v>
      </c>
      <c r="J52" s="156" t="e">
        <f>AVERAGE(E52:E54)</f>
        <v>#REF!</v>
      </c>
      <c r="K52" s="115" t="e">
        <f>_xlfn.STDEV.P(E52:E54)</f>
        <v>#REF!</v>
      </c>
    </row>
    <row r="53" spans="1:11" x14ac:dyDescent="0.25">
      <c r="A53" t="s">
        <v>378</v>
      </c>
      <c r="B53" t="s">
        <v>5</v>
      </c>
      <c r="C53" t="s">
        <v>6</v>
      </c>
      <c r="D53">
        <v>0.91309719080629703</v>
      </c>
      <c r="E53" s="115" t="e">
        <f>('Info 6'!#REF!-'RXN 6'!D53)/'Info 6'!#REF!</f>
        <v>#REF!</v>
      </c>
      <c r="F53" s="107" t="e">
        <f t="shared" si="0"/>
        <v>#REF!</v>
      </c>
      <c r="G53" s="115">
        <v>350</v>
      </c>
    </row>
    <row r="54" spans="1:11" x14ac:dyDescent="0.25">
      <c r="A54" t="s">
        <v>379</v>
      </c>
      <c r="B54" t="s">
        <v>5</v>
      </c>
      <c r="C54" t="s">
        <v>6</v>
      </c>
      <c r="D54">
        <v>0.96562328216543403</v>
      </c>
      <c r="E54" s="115" t="e">
        <f>('Info 6'!#REF!-'RXN 6'!D54)/'Info 6'!#REF!</f>
        <v>#REF!</v>
      </c>
      <c r="F54" s="107" t="e">
        <f t="shared" si="0"/>
        <v>#REF!</v>
      </c>
      <c r="G54" s="115">
        <v>350</v>
      </c>
    </row>
    <row r="55" spans="1:11" x14ac:dyDescent="0.25">
      <c r="A55" t="s">
        <v>380</v>
      </c>
      <c r="B55" t="s">
        <v>5</v>
      </c>
      <c r="C55" t="s">
        <v>6</v>
      </c>
      <c r="D55">
        <v>0.87642145190892096</v>
      </c>
      <c r="E55" s="115" t="e">
        <f>('Info 6'!#REF!-'RXN 6'!D55)/'Info 6'!#REF!</f>
        <v>#REF!</v>
      </c>
      <c r="F55" s="107" t="e">
        <f t="shared" si="0"/>
        <v>#REF!</v>
      </c>
      <c r="G55" s="115">
        <v>400</v>
      </c>
      <c r="I55" s="115" t="e">
        <f>AVERAGE(E55:E56)</f>
        <v>#REF!</v>
      </c>
      <c r="J55" s="156" t="e">
        <f>AVERAGE(E55:E56)</f>
        <v>#REF!</v>
      </c>
      <c r="K55" s="115" t="e">
        <f>_xlfn.STDEV.P(E55:E57)</f>
        <v>#REF!</v>
      </c>
    </row>
    <row r="56" spans="1:11" x14ac:dyDescent="0.25">
      <c r="A56" t="s">
        <v>381</v>
      </c>
      <c r="B56" t="s">
        <v>5</v>
      </c>
      <c r="C56" t="s">
        <v>6</v>
      </c>
      <c r="D56">
        <v>0.92140541386057795</v>
      </c>
      <c r="E56" s="115" t="e">
        <f>('Info 6'!#REF!-'RXN 6'!D56)/'Info 6'!#REF!</f>
        <v>#REF!</v>
      </c>
      <c r="F56" s="107" t="e">
        <f t="shared" si="0"/>
        <v>#REF!</v>
      </c>
      <c r="G56" s="115">
        <v>400</v>
      </c>
    </row>
    <row r="57" spans="1:11" x14ac:dyDescent="0.25">
      <c r="A57" t="s">
        <v>382</v>
      </c>
      <c r="B57" t="s">
        <v>5</v>
      </c>
      <c r="C57" t="s">
        <v>6</v>
      </c>
      <c r="D57">
        <v>0.87965135049547905</v>
      </c>
      <c r="E57" s="115" t="e">
        <f>('Info 6'!#REF!-'RXN 6'!D57)/'Info 6'!#REF!</f>
        <v>#REF!</v>
      </c>
      <c r="F57" s="107" t="e">
        <f t="shared" si="0"/>
        <v>#REF!</v>
      </c>
      <c r="G57" s="115">
        <v>450</v>
      </c>
      <c r="I57" s="115" t="e">
        <f>AVERAGE(E57)</f>
        <v>#REF!</v>
      </c>
      <c r="J57" s="156" t="e">
        <f>E57</f>
        <v>#REF!</v>
      </c>
      <c r="K57" s="115">
        <v>0</v>
      </c>
    </row>
    <row r="58" spans="1:11" x14ac:dyDescent="0.25">
      <c r="A58" t="s">
        <v>0</v>
      </c>
      <c r="B58" t="s">
        <v>1</v>
      </c>
      <c r="C58" t="s">
        <v>2</v>
      </c>
      <c r="D58" t="s">
        <v>3</v>
      </c>
      <c r="F58" s="107"/>
    </row>
    <row r="59" spans="1:11" x14ac:dyDescent="0.25">
      <c r="A59" t="s">
        <v>443</v>
      </c>
      <c r="B59" t="s">
        <v>85</v>
      </c>
      <c r="C59" t="s">
        <v>6</v>
      </c>
      <c r="D59">
        <v>0.81369408092417295</v>
      </c>
      <c r="E59" s="115" t="e">
        <f>('Info 6'!#REF!-'RXN 6'!D59)/'Info 6'!#REF!</f>
        <v>#REF!</v>
      </c>
      <c r="F59" s="107" t="e">
        <f t="shared" si="0"/>
        <v>#REF!</v>
      </c>
      <c r="G59" s="115">
        <v>300</v>
      </c>
      <c r="H59" s="115" t="s">
        <v>1538</v>
      </c>
      <c r="I59" s="161" t="e">
        <f>AVERAGE(E59:E60)</f>
        <v>#REF!</v>
      </c>
      <c r="J59" s="156" t="e">
        <f>AVERAGE(E59:E60)</f>
        <v>#REF!</v>
      </c>
      <c r="K59" s="115" t="e">
        <f>_xlfn.STDEV.P(E59:E60)</f>
        <v>#REF!</v>
      </c>
    </row>
    <row r="60" spans="1:11" x14ac:dyDescent="0.25">
      <c r="A60" t="s">
        <v>444</v>
      </c>
      <c r="B60" t="s">
        <v>85</v>
      </c>
      <c r="C60" t="s">
        <v>6</v>
      </c>
      <c r="D60">
        <v>0.87275703043837505</v>
      </c>
      <c r="E60" s="115" t="e">
        <f>('Info 6'!#REF!-'RXN 6'!D60)/'Info 6'!#REF!</f>
        <v>#REF!</v>
      </c>
      <c r="F60" s="107" t="e">
        <f t="shared" si="0"/>
        <v>#REF!</v>
      </c>
      <c r="G60" s="115">
        <v>300</v>
      </c>
      <c r="H60" s="115" t="s">
        <v>1538</v>
      </c>
    </row>
    <row r="61" spans="1:11" x14ac:dyDescent="0.25">
      <c r="A61" t="s">
        <v>445</v>
      </c>
      <c r="B61" t="s">
        <v>85</v>
      </c>
      <c r="C61" t="s">
        <v>6</v>
      </c>
      <c r="D61">
        <v>0.71151800305320201</v>
      </c>
      <c r="E61" s="115" t="e">
        <f>('Info 6'!#REF!-'RXN 6'!D61)/'Info 6'!#REF!</f>
        <v>#REF!</v>
      </c>
      <c r="F61" s="107" t="e">
        <f t="shared" si="0"/>
        <v>#REF!</v>
      </c>
      <c r="G61" s="115">
        <v>350</v>
      </c>
      <c r="H61" s="115" t="s">
        <v>1538</v>
      </c>
      <c r="I61" s="115" t="e">
        <f>AVERAGE(E61:E63)</f>
        <v>#REF!</v>
      </c>
      <c r="J61" s="156" t="e">
        <f>AVERAGE(E61:E63)</f>
        <v>#REF!</v>
      </c>
      <c r="K61" s="115" t="e">
        <f>_xlfn.STDEV.S(E61:E62)</f>
        <v>#REF!</v>
      </c>
    </row>
    <row r="62" spans="1:11" x14ac:dyDescent="0.25">
      <c r="A62" t="s">
        <v>446</v>
      </c>
      <c r="B62" t="s">
        <v>85</v>
      </c>
      <c r="C62" t="s">
        <v>6</v>
      </c>
      <c r="D62">
        <v>0.72882479692622004</v>
      </c>
      <c r="E62" s="115" t="e">
        <f>('Info 6'!#REF!-'RXN 6'!D62)/'Info 6'!#REF!</f>
        <v>#REF!</v>
      </c>
      <c r="F62" s="107" t="e">
        <f t="shared" si="0"/>
        <v>#REF!</v>
      </c>
      <c r="G62" s="115">
        <v>350</v>
      </c>
      <c r="H62" s="115" t="s">
        <v>1538</v>
      </c>
    </row>
    <row r="63" spans="1:11" x14ac:dyDescent="0.25">
      <c r="A63" t="s">
        <v>447</v>
      </c>
      <c r="B63" t="s">
        <v>85</v>
      </c>
      <c r="C63" t="s">
        <v>6</v>
      </c>
      <c r="D63">
        <v>0.75199814813936205</v>
      </c>
      <c r="E63" s="115" t="e">
        <f>('Info 6'!#REF!-'RXN 6'!D63)/'Info 6'!#REF!</f>
        <v>#REF!</v>
      </c>
      <c r="F63" s="107" t="e">
        <f t="shared" si="0"/>
        <v>#REF!</v>
      </c>
      <c r="G63" s="115">
        <v>350</v>
      </c>
      <c r="H63" s="115" t="s">
        <v>1538</v>
      </c>
    </row>
    <row r="64" spans="1:11" x14ac:dyDescent="0.25">
      <c r="A64" t="s">
        <v>448</v>
      </c>
      <c r="B64" t="s">
        <v>85</v>
      </c>
      <c r="C64" t="s">
        <v>6</v>
      </c>
      <c r="D64">
        <v>0.40386038581245698</v>
      </c>
      <c r="E64" s="115" t="e">
        <f>('Info 6'!#REF!-'RXN 6'!D64)/'Info 6'!#REF!</f>
        <v>#REF!</v>
      </c>
      <c r="F64" s="107" t="e">
        <f t="shared" si="0"/>
        <v>#REF!</v>
      </c>
      <c r="G64" s="115">
        <v>400</v>
      </c>
      <c r="H64" s="115" t="s">
        <v>1538</v>
      </c>
      <c r="I64" s="161" t="e">
        <f>AVERAGE(E64:E66)</f>
        <v>#REF!</v>
      </c>
      <c r="J64" s="156" t="e">
        <f>AVERAGE(E64:E66)</f>
        <v>#REF!</v>
      </c>
      <c r="K64" s="115" t="e">
        <f>_xlfn.STDEV.P(E64:E66)</f>
        <v>#REF!</v>
      </c>
    </row>
    <row r="65" spans="1:11" x14ac:dyDescent="0.25">
      <c r="A65" t="s">
        <v>449</v>
      </c>
      <c r="B65" t="s">
        <v>85</v>
      </c>
      <c r="C65" t="s">
        <v>6</v>
      </c>
      <c r="D65">
        <v>0.41648548703393301</v>
      </c>
      <c r="E65" s="115" t="e">
        <f>('Info 6'!#REF!-'RXN 6'!D65)/'Info 6'!#REF!</f>
        <v>#REF!</v>
      </c>
      <c r="F65" s="107" t="e">
        <f t="shared" si="0"/>
        <v>#REF!</v>
      </c>
      <c r="G65" s="115">
        <v>400</v>
      </c>
      <c r="H65" s="115" t="s">
        <v>1538</v>
      </c>
    </row>
    <row r="66" spans="1:11" x14ac:dyDescent="0.25">
      <c r="A66" t="s">
        <v>450</v>
      </c>
      <c r="B66" t="s">
        <v>85</v>
      </c>
      <c r="C66" t="s">
        <v>6</v>
      </c>
      <c r="D66">
        <v>0.40864493973168298</v>
      </c>
      <c r="E66" s="115" t="e">
        <f>('Info 6'!#REF!-'RXN 6'!D66)/'Info 6'!#REF!</f>
        <v>#REF!</v>
      </c>
      <c r="F66" s="107" t="e">
        <f t="shared" si="0"/>
        <v>#REF!</v>
      </c>
      <c r="G66" s="115">
        <v>400</v>
      </c>
      <c r="H66" s="115" t="s">
        <v>1538</v>
      </c>
    </row>
    <row r="67" spans="1:11" x14ac:dyDescent="0.25">
      <c r="A67" t="s">
        <v>451</v>
      </c>
      <c r="B67" t="s">
        <v>85</v>
      </c>
      <c r="C67" t="s">
        <v>6</v>
      </c>
      <c r="D67">
        <v>0.92333308785400303</v>
      </c>
      <c r="E67" s="115" t="e">
        <f>('Info 6'!#REF!-'RXN 6'!D67)/'Info 6'!#REF!</f>
        <v>#REF!</v>
      </c>
      <c r="F67" s="107" t="e">
        <f t="shared" ref="F67:F130" si="1">E67</f>
        <v>#REF!</v>
      </c>
      <c r="G67" s="115">
        <v>250</v>
      </c>
      <c r="I67" s="115" t="e">
        <f>AVERAGE(E67:E69)</f>
        <v>#REF!</v>
      </c>
      <c r="J67" s="156" t="e">
        <f>AVERAGE(E67:E69)</f>
        <v>#REF!</v>
      </c>
      <c r="K67" s="115" t="e">
        <f>_xlfn.STDEV.P(E67:E69)</f>
        <v>#REF!</v>
      </c>
    </row>
    <row r="68" spans="1:11" x14ac:dyDescent="0.25">
      <c r="A68" t="s">
        <v>452</v>
      </c>
      <c r="B68" t="s">
        <v>85</v>
      </c>
      <c r="C68" t="s">
        <v>6</v>
      </c>
      <c r="D68">
        <v>0.93011167270599604</v>
      </c>
      <c r="E68" s="115" t="e">
        <f>('Info 6'!#REF!-'RXN 6'!D68)/'Info 6'!#REF!</f>
        <v>#REF!</v>
      </c>
      <c r="F68" s="107" t="e">
        <f t="shared" si="1"/>
        <v>#REF!</v>
      </c>
      <c r="G68" s="115">
        <v>250</v>
      </c>
    </row>
    <row r="69" spans="1:11" x14ac:dyDescent="0.25">
      <c r="A69" t="s">
        <v>453</v>
      </c>
      <c r="B69" t="s">
        <v>85</v>
      </c>
      <c r="C69" t="s">
        <v>6</v>
      </c>
      <c r="D69">
        <v>0.91734091413498797</v>
      </c>
      <c r="E69" s="115" t="e">
        <f>('Info 6'!#REF!-'RXN 6'!D69)/'Info 6'!#REF!</f>
        <v>#REF!</v>
      </c>
      <c r="F69" s="107" t="e">
        <f t="shared" si="1"/>
        <v>#REF!</v>
      </c>
      <c r="G69" s="115">
        <v>250</v>
      </c>
    </row>
    <row r="70" spans="1:11" x14ac:dyDescent="0.25">
      <c r="A70" t="s">
        <v>454</v>
      </c>
      <c r="B70" t="s">
        <v>85</v>
      </c>
      <c r="C70" t="s">
        <v>6</v>
      </c>
      <c r="D70">
        <v>0.863873324047017</v>
      </c>
      <c r="E70" s="115" t="e">
        <f>('Info 6'!#REF!-'RXN 6'!D70)/'Info 6'!#REF!</f>
        <v>#REF!</v>
      </c>
      <c r="F70" s="107" t="e">
        <f t="shared" si="1"/>
        <v>#REF!</v>
      </c>
      <c r="G70" s="115">
        <v>300</v>
      </c>
      <c r="I70" s="115" t="e">
        <f>AVERAGE(E70)</f>
        <v>#REF!</v>
      </c>
      <c r="J70" s="156" t="e">
        <f>E70</f>
        <v>#REF!</v>
      </c>
      <c r="K70" s="115">
        <v>0</v>
      </c>
    </row>
    <row r="71" spans="1:11" x14ac:dyDescent="0.25">
      <c r="A71" t="s">
        <v>455</v>
      </c>
      <c r="B71" t="s">
        <v>85</v>
      </c>
      <c r="C71" t="s">
        <v>6</v>
      </c>
      <c r="D71">
        <v>0.74978799453514</v>
      </c>
      <c r="E71" s="115" t="e">
        <f>('Info 6'!#REF!-'RXN 6'!D71)/'Info 6'!#REF!</f>
        <v>#REF!</v>
      </c>
      <c r="F71" s="107" t="e">
        <f t="shared" si="1"/>
        <v>#REF!</v>
      </c>
      <c r="G71" s="115">
        <v>350</v>
      </c>
      <c r="I71" s="115" t="e">
        <f>AVERAGE(E71:E73)</f>
        <v>#REF!</v>
      </c>
      <c r="J71" s="156" t="e">
        <f>AVERAGE(E71:E73)</f>
        <v>#REF!</v>
      </c>
      <c r="K71" s="115" t="e">
        <f>_xlfn.STDEV.P(E71:E73)</f>
        <v>#REF!</v>
      </c>
    </row>
    <row r="72" spans="1:11" x14ac:dyDescent="0.25">
      <c r="A72" t="s">
        <v>456</v>
      </c>
      <c r="B72" t="s">
        <v>85</v>
      </c>
      <c r="C72" t="s">
        <v>6</v>
      </c>
      <c r="D72">
        <v>0.722336565372244</v>
      </c>
      <c r="E72" s="115" t="e">
        <f>('Info 6'!#REF!-'RXN 6'!D72)/'Info 6'!#REF!</f>
        <v>#REF!</v>
      </c>
      <c r="F72" s="107" t="e">
        <f t="shared" si="1"/>
        <v>#REF!</v>
      </c>
      <c r="G72" s="115">
        <v>350</v>
      </c>
    </row>
    <row r="73" spans="1:11" x14ac:dyDescent="0.25">
      <c r="A73" t="s">
        <v>457</v>
      </c>
      <c r="B73" t="s">
        <v>85</v>
      </c>
      <c r="C73" t="s">
        <v>6</v>
      </c>
      <c r="D73">
        <v>0.69000680376433599</v>
      </c>
      <c r="E73" s="115" t="e">
        <f>('Info 6'!#REF!-'RXN 6'!D73)/'Info 6'!#REF!</f>
        <v>#REF!</v>
      </c>
      <c r="F73" s="107" t="e">
        <f t="shared" si="1"/>
        <v>#REF!</v>
      </c>
      <c r="G73" s="115">
        <v>350</v>
      </c>
    </row>
    <row r="74" spans="1:11" x14ac:dyDescent="0.25">
      <c r="A74" t="s">
        <v>458</v>
      </c>
      <c r="B74" t="s">
        <v>85</v>
      </c>
      <c r="C74" t="s">
        <v>6</v>
      </c>
      <c r="D74">
        <v>0.37512260484780602</v>
      </c>
      <c r="E74" s="115" t="e">
        <f>('Info 6'!#REF!-'RXN 6'!D74)/'Info 6'!#REF!</f>
        <v>#REF!</v>
      </c>
      <c r="F74" s="107" t="e">
        <f t="shared" si="1"/>
        <v>#REF!</v>
      </c>
      <c r="G74" s="115">
        <v>400</v>
      </c>
      <c r="I74" s="115" t="e">
        <f>AVERAGE(E74:E75)</f>
        <v>#REF!</v>
      </c>
      <c r="J74" s="156" t="e">
        <f>AVERAGE(E74:E75)</f>
        <v>#REF!</v>
      </c>
      <c r="K74" s="115" t="e">
        <f>_xlfn.STDEV.P(E74:E76)</f>
        <v>#REF!</v>
      </c>
    </row>
    <row r="75" spans="1:11" x14ac:dyDescent="0.25">
      <c r="A75" t="s">
        <v>459</v>
      </c>
      <c r="B75" t="s">
        <v>85</v>
      </c>
      <c r="C75" t="s">
        <v>6</v>
      </c>
      <c r="D75">
        <v>0.37213112133403398</v>
      </c>
      <c r="E75" s="115" t="e">
        <f>('Info 6'!#REF!-'RXN 6'!D75)/'Info 6'!#REF!</f>
        <v>#REF!</v>
      </c>
      <c r="F75" s="107" t="e">
        <f t="shared" si="1"/>
        <v>#REF!</v>
      </c>
      <c r="G75" s="115">
        <v>400</v>
      </c>
    </row>
    <row r="76" spans="1:11" x14ac:dyDescent="0.25">
      <c r="A76" t="s">
        <v>460</v>
      </c>
      <c r="B76" t="s">
        <v>85</v>
      </c>
      <c r="C76" t="s">
        <v>6</v>
      </c>
      <c r="D76" s="2">
        <v>2.55829977955001E-2</v>
      </c>
      <c r="E76" s="115" t="e">
        <f>('Info 6'!#REF!-'RXN 6'!D76)/'Info 6'!#REF!</f>
        <v>#REF!</v>
      </c>
      <c r="F76" s="107" t="e">
        <f t="shared" si="1"/>
        <v>#REF!</v>
      </c>
      <c r="G76" s="115">
        <v>450</v>
      </c>
      <c r="I76" s="115" t="e">
        <f>AVERAGE(E76)</f>
        <v>#REF!</v>
      </c>
      <c r="J76" s="156" t="e">
        <f>E76</f>
        <v>#REF!</v>
      </c>
      <c r="K76" s="115">
        <v>0</v>
      </c>
    </row>
    <row r="77" spans="1:11" x14ac:dyDescent="0.25">
      <c r="A77" t="s">
        <v>0</v>
      </c>
      <c r="B77" t="s">
        <v>1</v>
      </c>
      <c r="C77" t="s">
        <v>2</v>
      </c>
      <c r="D77" t="s">
        <v>3</v>
      </c>
      <c r="F77" s="107"/>
    </row>
    <row r="78" spans="1:11" x14ac:dyDescent="0.25">
      <c r="A78" t="s">
        <v>506</v>
      </c>
      <c r="B78" t="s">
        <v>85</v>
      </c>
      <c r="C78" t="s">
        <v>6</v>
      </c>
      <c r="D78">
        <v>0.74906810683336</v>
      </c>
      <c r="E78" s="115" t="e">
        <f>('Info 6'!#REF!-'RXN 6'!D78)/'Info 6'!#REF!</f>
        <v>#REF!</v>
      </c>
      <c r="F78" s="107" t="e">
        <f t="shared" si="1"/>
        <v>#REF!</v>
      </c>
      <c r="G78" s="115">
        <v>300</v>
      </c>
      <c r="H78" s="115" t="s">
        <v>1538</v>
      </c>
      <c r="I78" s="161" t="e">
        <f>AVERAGE(E78:E79)</f>
        <v>#REF!</v>
      </c>
      <c r="J78" s="156" t="e">
        <f>AVERAGE(E78:E79)</f>
        <v>#REF!</v>
      </c>
      <c r="K78" s="115" t="e">
        <f>_xlfn.STDEV.P(E78:E79)</f>
        <v>#REF!</v>
      </c>
    </row>
    <row r="79" spans="1:11" x14ac:dyDescent="0.25">
      <c r="A79" t="s">
        <v>507</v>
      </c>
      <c r="B79" t="s">
        <v>85</v>
      </c>
      <c r="C79" t="s">
        <v>6</v>
      </c>
      <c r="D79">
        <v>0.79840151947359494</v>
      </c>
      <c r="E79" s="115" t="e">
        <f>('Info 6'!#REF!-'RXN 6'!D79)/'Info 6'!#REF!</f>
        <v>#REF!</v>
      </c>
      <c r="F79" s="107" t="e">
        <f t="shared" si="1"/>
        <v>#REF!</v>
      </c>
      <c r="G79" s="115">
        <v>300</v>
      </c>
      <c r="H79" s="115" t="s">
        <v>1538</v>
      </c>
    </row>
    <row r="80" spans="1:11" x14ac:dyDescent="0.25">
      <c r="A80" t="s">
        <v>508</v>
      </c>
      <c r="B80" t="s">
        <v>85</v>
      </c>
      <c r="C80" t="s">
        <v>6</v>
      </c>
      <c r="D80">
        <v>0.48290961853593201</v>
      </c>
      <c r="E80" s="115" t="e">
        <f>('Info 6'!#REF!-'RXN 6'!D80)/'Info 6'!#REF!</f>
        <v>#REF!</v>
      </c>
      <c r="F80" s="107" t="e">
        <f t="shared" si="1"/>
        <v>#REF!</v>
      </c>
      <c r="G80" s="115">
        <v>350</v>
      </c>
      <c r="H80" s="115" t="s">
        <v>1538</v>
      </c>
      <c r="I80" s="115" t="e">
        <f>AVERAGE(E80:E82)</f>
        <v>#REF!</v>
      </c>
      <c r="J80" s="156" t="e">
        <f>AVERAGE(E80:E82)</f>
        <v>#REF!</v>
      </c>
      <c r="K80" s="115" t="e">
        <f>_xlfn.STDEV.S(E80:E81)</f>
        <v>#REF!</v>
      </c>
    </row>
    <row r="81" spans="1:11" x14ac:dyDescent="0.25">
      <c r="A81" t="s">
        <v>509</v>
      </c>
      <c r="B81" t="s">
        <v>85</v>
      </c>
      <c r="C81" t="s">
        <v>6</v>
      </c>
      <c r="D81">
        <v>0.43780949846683198</v>
      </c>
      <c r="E81" s="115" t="e">
        <f>('Info 6'!#REF!-'RXN 6'!D81)/'Info 6'!#REF!</f>
        <v>#REF!</v>
      </c>
      <c r="F81" s="107" t="e">
        <f t="shared" si="1"/>
        <v>#REF!</v>
      </c>
      <c r="G81" s="115">
        <v>350</v>
      </c>
      <c r="H81" s="115" t="s">
        <v>1538</v>
      </c>
    </row>
    <row r="82" spans="1:11" x14ac:dyDescent="0.25">
      <c r="A82" t="s">
        <v>510</v>
      </c>
      <c r="B82" t="s">
        <v>85</v>
      </c>
      <c r="C82" t="s">
        <v>6</v>
      </c>
      <c r="D82">
        <v>0.44315927230541602</v>
      </c>
      <c r="E82" s="115" t="e">
        <f>('Info 6'!#REF!-'RXN 6'!D82)/'Info 6'!#REF!</f>
        <v>#REF!</v>
      </c>
      <c r="F82" s="107" t="e">
        <f t="shared" si="1"/>
        <v>#REF!</v>
      </c>
      <c r="G82" s="115">
        <v>350</v>
      </c>
      <c r="H82" s="115" t="s">
        <v>1538</v>
      </c>
    </row>
    <row r="83" spans="1:11" x14ac:dyDescent="0.25">
      <c r="A83" t="s">
        <v>511</v>
      </c>
      <c r="B83" t="s">
        <v>85</v>
      </c>
      <c r="C83" t="s">
        <v>6</v>
      </c>
      <c r="D83" s="2">
        <v>4.5423424978747198E-2</v>
      </c>
      <c r="E83" s="115" t="e">
        <f>('Info 6'!#REF!-'RXN 6'!D83)/'Info 6'!#REF!</f>
        <v>#REF!</v>
      </c>
      <c r="F83" s="107" t="e">
        <f t="shared" si="1"/>
        <v>#REF!</v>
      </c>
      <c r="G83" s="115">
        <v>400</v>
      </c>
      <c r="H83" s="115" t="s">
        <v>1538</v>
      </c>
      <c r="I83" s="161" t="e">
        <f>AVERAGE(E83:E85)</f>
        <v>#REF!</v>
      </c>
      <c r="J83" s="156" t="e">
        <f>AVERAGE(E83:E85)</f>
        <v>#REF!</v>
      </c>
      <c r="K83" s="115" t="e">
        <f>_xlfn.STDEV.P(E83:E85)</f>
        <v>#REF!</v>
      </c>
    </row>
    <row r="84" spans="1:11" x14ac:dyDescent="0.25">
      <c r="A84" t="s">
        <v>512</v>
      </c>
      <c r="B84" t="s">
        <v>85</v>
      </c>
      <c r="C84" t="s">
        <v>6</v>
      </c>
      <c r="D84" s="2">
        <v>4.30140296642064E-2</v>
      </c>
      <c r="E84" s="115" t="e">
        <f>('Info 6'!#REF!-'RXN 6'!D84)/'Info 6'!#REF!</f>
        <v>#REF!</v>
      </c>
      <c r="F84" s="107" t="e">
        <f t="shared" si="1"/>
        <v>#REF!</v>
      </c>
      <c r="G84" s="115">
        <v>400</v>
      </c>
      <c r="H84" s="115" t="s">
        <v>1538</v>
      </c>
    </row>
    <row r="85" spans="1:11" x14ac:dyDescent="0.25">
      <c r="A85" t="s">
        <v>513</v>
      </c>
      <c r="B85" t="s">
        <v>85</v>
      </c>
      <c r="C85" t="s">
        <v>6</v>
      </c>
      <c r="D85" s="2">
        <v>2.1284031279432702E-3</v>
      </c>
      <c r="E85" s="115" t="e">
        <f>('Info 6'!#REF!-'RXN 6'!D85)/'Info 6'!#REF!</f>
        <v>#REF!</v>
      </c>
      <c r="F85" s="107" t="e">
        <f t="shared" si="1"/>
        <v>#REF!</v>
      </c>
      <c r="G85" s="115">
        <v>400</v>
      </c>
      <c r="H85" s="115" t="s">
        <v>1538</v>
      </c>
    </row>
    <row r="86" spans="1:11" x14ac:dyDescent="0.25">
      <c r="A86" t="s">
        <v>514</v>
      </c>
      <c r="B86" t="s">
        <v>85</v>
      </c>
      <c r="C86" t="s">
        <v>6</v>
      </c>
      <c r="D86">
        <v>0.88564510152317799</v>
      </c>
      <c r="E86" s="115" t="e">
        <f>('Info 6'!#REF!-'RXN 6'!D86)/'Info 6'!#REF!</f>
        <v>#REF!</v>
      </c>
      <c r="F86" s="107" t="e">
        <f t="shared" si="1"/>
        <v>#REF!</v>
      </c>
      <c r="G86" s="115">
        <v>250</v>
      </c>
      <c r="I86" s="115" t="e">
        <f>AVERAGE(E86:E88)</f>
        <v>#REF!</v>
      </c>
      <c r="J86" s="156" t="e">
        <f>AVERAGE(E86:E88)</f>
        <v>#REF!</v>
      </c>
      <c r="K86" s="115" t="e">
        <f>_xlfn.STDEV.P(E86:E88)</f>
        <v>#REF!</v>
      </c>
    </row>
    <row r="87" spans="1:11" x14ac:dyDescent="0.25">
      <c r="A87" t="s">
        <v>515</v>
      </c>
      <c r="B87" t="s">
        <v>85</v>
      </c>
      <c r="C87" t="s">
        <v>6</v>
      </c>
      <c r="D87">
        <v>0.85677921955997105</v>
      </c>
      <c r="E87" s="115" t="e">
        <f>('Info 6'!#REF!-'RXN 6'!D87)/'Info 6'!#REF!</f>
        <v>#REF!</v>
      </c>
      <c r="F87" s="107" t="e">
        <f t="shared" si="1"/>
        <v>#REF!</v>
      </c>
      <c r="G87" s="115">
        <v>250</v>
      </c>
    </row>
    <row r="88" spans="1:11" x14ac:dyDescent="0.25">
      <c r="A88" t="s">
        <v>516</v>
      </c>
      <c r="B88" t="s">
        <v>85</v>
      </c>
      <c r="C88" t="s">
        <v>6</v>
      </c>
      <c r="D88">
        <v>0.87654608100224296</v>
      </c>
      <c r="E88" s="115" t="e">
        <f>('Info 6'!#REF!-'RXN 6'!D88)/'Info 6'!#REF!</f>
        <v>#REF!</v>
      </c>
      <c r="F88" s="107" t="e">
        <f t="shared" si="1"/>
        <v>#REF!</v>
      </c>
      <c r="G88" s="115">
        <v>250</v>
      </c>
    </row>
    <row r="89" spans="1:11" x14ac:dyDescent="0.25">
      <c r="A89" t="s">
        <v>517</v>
      </c>
      <c r="B89" t="s">
        <v>85</v>
      </c>
      <c r="C89" t="s">
        <v>6</v>
      </c>
      <c r="D89">
        <v>0.87520472047570996</v>
      </c>
      <c r="E89" s="115" t="e">
        <f>('Info 6'!#REF!-'RXN 6'!D89)/'Info 6'!#REF!</f>
        <v>#REF!</v>
      </c>
      <c r="F89" s="107" t="e">
        <f t="shared" si="1"/>
        <v>#REF!</v>
      </c>
      <c r="G89" s="115">
        <v>300</v>
      </c>
      <c r="I89" s="115" t="e">
        <f>AVERAGE(E89)</f>
        <v>#REF!</v>
      </c>
      <c r="J89" s="156" t="e">
        <f>E89</f>
        <v>#REF!</v>
      </c>
      <c r="K89" s="115">
        <v>0</v>
      </c>
    </row>
    <row r="90" spans="1:11" x14ac:dyDescent="0.25">
      <c r="A90" t="s">
        <v>518</v>
      </c>
      <c r="B90" t="s">
        <v>85</v>
      </c>
      <c r="C90" t="s">
        <v>6</v>
      </c>
      <c r="D90">
        <v>0.46545132033277298</v>
      </c>
      <c r="E90" s="115" t="e">
        <f>('Info 6'!#REF!-'RXN 6'!D90)/'Info 6'!#REF!</f>
        <v>#REF!</v>
      </c>
      <c r="F90" s="107" t="e">
        <f t="shared" si="1"/>
        <v>#REF!</v>
      </c>
      <c r="G90" s="115">
        <v>350</v>
      </c>
      <c r="I90" s="115" t="e">
        <f>AVERAGE(E90:E92)</f>
        <v>#REF!</v>
      </c>
      <c r="J90" s="156" t="e">
        <f>AVERAGE(E90:E92)</f>
        <v>#REF!</v>
      </c>
      <c r="K90" s="115" t="e">
        <f>_xlfn.STDEV.P(E90:E92)</f>
        <v>#REF!</v>
      </c>
    </row>
    <row r="91" spans="1:11" x14ac:dyDescent="0.25">
      <c r="A91" t="s">
        <v>519</v>
      </c>
      <c r="B91" t="s">
        <v>85</v>
      </c>
      <c r="C91" t="s">
        <v>6</v>
      </c>
      <c r="D91">
        <v>0.46333392770445297</v>
      </c>
      <c r="E91" s="115" t="e">
        <f>('Info 6'!#REF!-'RXN 6'!D91)/'Info 6'!#REF!</f>
        <v>#REF!</v>
      </c>
      <c r="F91" s="107" t="e">
        <f t="shared" si="1"/>
        <v>#REF!</v>
      </c>
      <c r="G91" s="115">
        <v>350</v>
      </c>
    </row>
    <row r="92" spans="1:11" x14ac:dyDescent="0.25">
      <c r="A92" t="s">
        <v>520</v>
      </c>
      <c r="B92" t="s">
        <v>85</v>
      </c>
      <c r="C92" t="s">
        <v>6</v>
      </c>
      <c r="D92">
        <v>0.46716662006908699</v>
      </c>
      <c r="E92" s="115" t="e">
        <f>('Info 6'!#REF!-'RXN 6'!D92)/'Info 6'!#REF!</f>
        <v>#REF!</v>
      </c>
      <c r="F92" s="107" t="e">
        <f t="shared" si="1"/>
        <v>#REF!</v>
      </c>
      <c r="G92" s="115">
        <v>350</v>
      </c>
    </row>
    <row r="93" spans="1:11" x14ac:dyDescent="0.25">
      <c r="A93" t="s">
        <v>521</v>
      </c>
      <c r="B93" t="s">
        <v>85</v>
      </c>
      <c r="C93" t="s">
        <v>6</v>
      </c>
      <c r="D93" s="2">
        <v>2.0179558362531599E-2</v>
      </c>
      <c r="E93" s="115" t="e">
        <f>('Info 6'!#REF!-'RXN 6'!D93)/'Info 6'!#REF!</f>
        <v>#REF!</v>
      </c>
      <c r="F93" s="107" t="e">
        <f t="shared" si="1"/>
        <v>#REF!</v>
      </c>
      <c r="G93" s="115">
        <v>400</v>
      </c>
      <c r="I93" s="115" t="e">
        <f>AVERAGE(E93:E94)</f>
        <v>#REF!</v>
      </c>
      <c r="J93" s="156" t="e">
        <f>AVERAGE(E93:E94)</f>
        <v>#REF!</v>
      </c>
      <c r="K93" s="115" t="e">
        <f>_xlfn.STDEV.P(E93:E95)</f>
        <v>#REF!</v>
      </c>
    </row>
    <row r="94" spans="1:11" x14ac:dyDescent="0.25">
      <c r="A94" t="s">
        <v>522</v>
      </c>
      <c r="B94" t="s">
        <v>85</v>
      </c>
      <c r="C94" t="s">
        <v>6</v>
      </c>
      <c r="D94" s="2">
        <v>1.98308940289137E-2</v>
      </c>
      <c r="E94" s="115" t="e">
        <f>('Info 6'!#REF!-'RXN 6'!D94)/'Info 6'!#REF!</f>
        <v>#REF!</v>
      </c>
      <c r="F94" s="107" t="e">
        <f t="shared" si="1"/>
        <v>#REF!</v>
      </c>
      <c r="G94" s="115">
        <v>400</v>
      </c>
    </row>
    <row r="95" spans="1:11" x14ac:dyDescent="0.25">
      <c r="A95" t="s">
        <v>523</v>
      </c>
      <c r="B95" t="s">
        <v>85</v>
      </c>
      <c r="C95" t="s">
        <v>6</v>
      </c>
      <c r="D95">
        <v>0</v>
      </c>
      <c r="E95" s="115" t="e">
        <f>('Info 6'!#REF!-'RXN 6'!D95)/'Info 6'!#REF!</f>
        <v>#REF!</v>
      </c>
      <c r="F95" s="107" t="e">
        <f t="shared" si="1"/>
        <v>#REF!</v>
      </c>
      <c r="G95" s="115">
        <v>450</v>
      </c>
      <c r="I95" s="115" t="e">
        <f>AVERAGE(E95)</f>
        <v>#REF!</v>
      </c>
      <c r="J95" s="156" t="e">
        <f>E95</f>
        <v>#REF!</v>
      </c>
      <c r="K95" s="115">
        <v>0</v>
      </c>
    </row>
    <row r="96" spans="1:11" x14ac:dyDescent="0.25">
      <c r="A96" t="s">
        <v>0</v>
      </c>
      <c r="B96" t="s">
        <v>1</v>
      </c>
      <c r="C96" t="s">
        <v>2</v>
      </c>
      <c r="D96" t="s">
        <v>3</v>
      </c>
      <c r="F96" s="107"/>
    </row>
    <row r="97" spans="1:11" x14ac:dyDescent="0.25">
      <c r="A97" t="s">
        <v>569</v>
      </c>
      <c r="B97" t="s">
        <v>138</v>
      </c>
      <c r="C97" t="s">
        <v>6</v>
      </c>
      <c r="D97">
        <v>0.70958693770303105</v>
      </c>
      <c r="E97" s="115" t="e">
        <f>('Info 6'!#REF!-'RXN 6'!D97)/'Info 6'!#REF!</f>
        <v>#REF!</v>
      </c>
      <c r="F97" s="107" t="e">
        <f t="shared" si="1"/>
        <v>#REF!</v>
      </c>
      <c r="G97" s="115">
        <v>300</v>
      </c>
      <c r="H97" s="115" t="s">
        <v>1538</v>
      </c>
      <c r="I97" s="161" t="e">
        <f>AVERAGE(E97:E98)</f>
        <v>#REF!</v>
      </c>
      <c r="J97" s="156" t="e">
        <f>AVERAGE(E97:E98)</f>
        <v>#REF!</v>
      </c>
      <c r="K97" s="115" t="e">
        <f>_xlfn.STDEV.P(E97:E98)</f>
        <v>#REF!</v>
      </c>
    </row>
    <row r="98" spans="1:11" x14ac:dyDescent="0.25">
      <c r="A98" t="s">
        <v>570</v>
      </c>
      <c r="B98" t="s">
        <v>138</v>
      </c>
      <c r="C98" t="s">
        <v>6</v>
      </c>
      <c r="D98">
        <v>0.71006595637634495</v>
      </c>
      <c r="E98" s="115" t="e">
        <f>('Info 6'!#REF!-'RXN 6'!D98)/'Info 6'!#REF!</f>
        <v>#REF!</v>
      </c>
      <c r="F98" s="107" t="e">
        <f t="shared" si="1"/>
        <v>#REF!</v>
      </c>
      <c r="G98" s="115">
        <v>300</v>
      </c>
      <c r="H98" s="115" t="s">
        <v>1538</v>
      </c>
    </row>
    <row r="99" spans="1:11" x14ac:dyDescent="0.25">
      <c r="A99" t="s">
        <v>571</v>
      </c>
      <c r="B99" t="s">
        <v>138</v>
      </c>
      <c r="C99" t="s">
        <v>6</v>
      </c>
      <c r="D99">
        <v>0.36227195824957098</v>
      </c>
      <c r="E99" s="115" t="e">
        <f>('Info 6'!#REF!-'RXN 6'!D99)/'Info 6'!#REF!</f>
        <v>#REF!</v>
      </c>
      <c r="F99" s="107" t="e">
        <f t="shared" si="1"/>
        <v>#REF!</v>
      </c>
      <c r="G99" s="115">
        <v>350</v>
      </c>
      <c r="H99" s="115" t="s">
        <v>1538</v>
      </c>
      <c r="I99" s="115" t="e">
        <f>AVERAGE(E99:E101)</f>
        <v>#REF!</v>
      </c>
      <c r="J99" s="156" t="e">
        <f>AVERAGE(E99:E101)</f>
        <v>#REF!</v>
      </c>
      <c r="K99" s="115" t="e">
        <f>_xlfn.STDEV.S(E99:E100)</f>
        <v>#REF!</v>
      </c>
    </row>
    <row r="100" spans="1:11" x14ac:dyDescent="0.25">
      <c r="A100" t="s">
        <v>572</v>
      </c>
      <c r="B100" t="s">
        <v>138</v>
      </c>
      <c r="C100" t="s">
        <v>6</v>
      </c>
      <c r="D100">
        <v>0.36182821295051798</v>
      </c>
      <c r="E100" s="115" t="e">
        <f>('Info 6'!#REF!-'RXN 6'!D100)/'Info 6'!#REF!</f>
        <v>#REF!</v>
      </c>
      <c r="F100" s="107" t="e">
        <f t="shared" si="1"/>
        <v>#REF!</v>
      </c>
      <c r="G100" s="115">
        <v>350</v>
      </c>
      <c r="H100" s="115" t="s">
        <v>1538</v>
      </c>
    </row>
    <row r="101" spans="1:11" x14ac:dyDescent="0.25">
      <c r="A101" t="s">
        <v>573</v>
      </c>
      <c r="B101" t="s">
        <v>138</v>
      </c>
      <c r="C101" t="s">
        <v>6</v>
      </c>
      <c r="D101">
        <v>0.36526834137593001</v>
      </c>
      <c r="E101" s="115" t="e">
        <f>('Info 6'!#REF!-'RXN 6'!D101)/'Info 6'!#REF!</f>
        <v>#REF!</v>
      </c>
      <c r="F101" s="107" t="e">
        <f t="shared" si="1"/>
        <v>#REF!</v>
      </c>
      <c r="G101" s="115">
        <v>350</v>
      </c>
      <c r="H101" s="115" t="s">
        <v>1538</v>
      </c>
    </row>
    <row r="102" spans="1:11" x14ac:dyDescent="0.25">
      <c r="A102" t="s">
        <v>574</v>
      </c>
      <c r="B102" t="s">
        <v>138</v>
      </c>
      <c r="C102" t="s">
        <v>6</v>
      </c>
      <c r="D102" s="2">
        <v>6.3664449665362305E-2</v>
      </c>
      <c r="E102" s="115" t="e">
        <f>('Info 6'!#REF!-'RXN 6'!D102)/'Info 6'!#REF!</f>
        <v>#REF!</v>
      </c>
      <c r="F102" s="107" t="e">
        <f t="shared" si="1"/>
        <v>#REF!</v>
      </c>
      <c r="G102" s="115">
        <v>400</v>
      </c>
      <c r="H102" s="115" t="s">
        <v>1538</v>
      </c>
      <c r="I102" s="161" t="e">
        <f>AVERAGE(E102:E104)</f>
        <v>#REF!</v>
      </c>
      <c r="J102" s="156" t="e">
        <f>AVERAGE(E102:E104)</f>
        <v>#REF!</v>
      </c>
      <c r="K102" s="115" t="e">
        <f>_xlfn.STDEV.P(E102:E104)</f>
        <v>#REF!</v>
      </c>
    </row>
    <row r="103" spans="1:11" x14ac:dyDescent="0.25">
      <c r="A103" t="s">
        <v>575</v>
      </c>
      <c r="B103" t="s">
        <v>138</v>
      </c>
      <c r="C103" t="s">
        <v>6</v>
      </c>
      <c r="D103" s="2">
        <v>5.6541944654524098E-2</v>
      </c>
      <c r="E103" s="115" t="e">
        <f>('Info 6'!#REF!-'RXN 6'!D103)/'Info 6'!#REF!</f>
        <v>#REF!</v>
      </c>
      <c r="F103" s="107" t="e">
        <f t="shared" si="1"/>
        <v>#REF!</v>
      </c>
      <c r="G103" s="115">
        <v>400</v>
      </c>
      <c r="H103" s="115" t="s">
        <v>1538</v>
      </c>
    </row>
    <row r="104" spans="1:11" x14ac:dyDescent="0.25">
      <c r="A104" t="s">
        <v>576</v>
      </c>
      <c r="B104" t="s">
        <v>138</v>
      </c>
      <c r="C104" t="s">
        <v>6</v>
      </c>
      <c r="D104" s="2">
        <v>4.15857104534113E-2</v>
      </c>
      <c r="E104" s="115" t="e">
        <f>('Info 6'!#REF!-'RXN 6'!D104)/'Info 6'!#REF!</f>
        <v>#REF!</v>
      </c>
      <c r="F104" s="107" t="e">
        <f t="shared" si="1"/>
        <v>#REF!</v>
      </c>
      <c r="G104" s="115">
        <v>400</v>
      </c>
      <c r="H104" s="115" t="s">
        <v>1538</v>
      </c>
    </row>
    <row r="105" spans="1:11" x14ac:dyDescent="0.25">
      <c r="A105" t="s">
        <v>577</v>
      </c>
      <c r="B105" t="s">
        <v>138</v>
      </c>
      <c r="C105" t="s">
        <v>6</v>
      </c>
      <c r="D105">
        <v>0.84659661182425305</v>
      </c>
      <c r="E105" s="115" t="e">
        <f>('Info 6'!#REF!-'RXN 6'!D105)/'Info 6'!#REF!</f>
        <v>#REF!</v>
      </c>
      <c r="F105" s="107" t="e">
        <f t="shared" si="1"/>
        <v>#REF!</v>
      </c>
      <c r="G105" s="115">
        <v>250</v>
      </c>
      <c r="I105" s="115" t="e">
        <f>AVERAGE(E105:E107)</f>
        <v>#REF!</v>
      </c>
      <c r="J105" s="156" t="e">
        <f>AVERAGE(E105:E107)</f>
        <v>#REF!</v>
      </c>
      <c r="K105" s="115" t="e">
        <f>_xlfn.STDEV.P(E105:E107)</f>
        <v>#REF!</v>
      </c>
    </row>
    <row r="106" spans="1:11" x14ac:dyDescent="0.25">
      <c r="A106" t="s">
        <v>578</v>
      </c>
      <c r="B106" t="s">
        <v>138</v>
      </c>
      <c r="C106" t="s">
        <v>6</v>
      </c>
      <c r="D106">
        <v>0.84960099207191098</v>
      </c>
      <c r="E106" s="115" t="e">
        <f>('Info 6'!#REF!-'RXN 6'!D106)/'Info 6'!#REF!</f>
        <v>#REF!</v>
      </c>
      <c r="F106" s="107" t="e">
        <f t="shared" si="1"/>
        <v>#REF!</v>
      </c>
      <c r="G106" s="115">
        <v>250</v>
      </c>
    </row>
    <row r="107" spans="1:11" x14ac:dyDescent="0.25">
      <c r="A107" t="s">
        <v>579</v>
      </c>
      <c r="B107" t="s">
        <v>138</v>
      </c>
      <c r="C107" t="s">
        <v>6</v>
      </c>
      <c r="D107">
        <v>0.85681464273679597</v>
      </c>
      <c r="E107" s="115" t="e">
        <f>('Info 6'!#REF!-'RXN 6'!D107)/'Info 6'!#REF!</f>
        <v>#REF!</v>
      </c>
      <c r="F107" s="107" t="e">
        <f t="shared" si="1"/>
        <v>#REF!</v>
      </c>
      <c r="G107" s="115">
        <v>250</v>
      </c>
    </row>
    <row r="108" spans="1:11" x14ac:dyDescent="0.25">
      <c r="A108" t="s">
        <v>580</v>
      </c>
      <c r="B108" t="s">
        <v>138</v>
      </c>
      <c r="C108" t="s">
        <v>6</v>
      </c>
      <c r="D108">
        <v>0.77896858860939799</v>
      </c>
      <c r="E108" s="115" t="e">
        <f>('Info 6'!#REF!-'RXN 6'!D108)/'Info 6'!#REF!</f>
        <v>#REF!</v>
      </c>
      <c r="F108" s="107" t="e">
        <f t="shared" si="1"/>
        <v>#REF!</v>
      </c>
      <c r="G108" s="115">
        <v>300</v>
      </c>
      <c r="I108" s="115" t="e">
        <f>AVERAGE(E108)</f>
        <v>#REF!</v>
      </c>
      <c r="J108" s="156" t="e">
        <f>E108</f>
        <v>#REF!</v>
      </c>
      <c r="K108" s="115">
        <v>0</v>
      </c>
    </row>
    <row r="109" spans="1:11" x14ac:dyDescent="0.25">
      <c r="A109" t="s">
        <v>581</v>
      </c>
      <c r="B109" t="s">
        <v>138</v>
      </c>
      <c r="C109" t="s">
        <v>6</v>
      </c>
      <c r="D109">
        <v>0.44950164854848701</v>
      </c>
      <c r="E109" s="115" t="e">
        <f>('Info 6'!#REF!-'RXN 6'!D109)/'Info 6'!#REF!</f>
        <v>#REF!</v>
      </c>
      <c r="F109" s="107" t="e">
        <f t="shared" si="1"/>
        <v>#REF!</v>
      </c>
      <c r="G109" s="115">
        <v>350</v>
      </c>
      <c r="I109" s="115" t="e">
        <f>AVERAGE(E109:E111)</f>
        <v>#REF!</v>
      </c>
      <c r="J109" s="156" t="e">
        <f>AVERAGE(E109:E111)</f>
        <v>#REF!</v>
      </c>
      <c r="K109" s="115" t="e">
        <f>_xlfn.STDEV.P(E109:E111)</f>
        <v>#REF!</v>
      </c>
    </row>
    <row r="110" spans="1:11" x14ac:dyDescent="0.25">
      <c r="A110" t="s">
        <v>582</v>
      </c>
      <c r="B110" t="s">
        <v>138</v>
      </c>
      <c r="C110" t="s">
        <v>6</v>
      </c>
      <c r="D110">
        <v>0.39039616847327002</v>
      </c>
      <c r="E110" s="115" t="e">
        <f>('Info 6'!#REF!-'RXN 6'!D110)/'Info 6'!#REF!</f>
        <v>#REF!</v>
      </c>
      <c r="F110" s="107" t="e">
        <f t="shared" si="1"/>
        <v>#REF!</v>
      </c>
      <c r="G110" s="115">
        <v>350</v>
      </c>
    </row>
    <row r="111" spans="1:11" x14ac:dyDescent="0.25">
      <c r="A111" t="s">
        <v>583</v>
      </c>
      <c r="B111" t="s">
        <v>138</v>
      </c>
      <c r="C111" t="s">
        <v>6</v>
      </c>
      <c r="D111">
        <v>0.395858517678914</v>
      </c>
      <c r="E111" s="115" t="e">
        <f>('Info 6'!#REF!-'RXN 6'!D111)/'Info 6'!#REF!</f>
        <v>#REF!</v>
      </c>
      <c r="F111" s="107" t="e">
        <f t="shared" si="1"/>
        <v>#REF!</v>
      </c>
      <c r="G111" s="115">
        <v>350</v>
      </c>
    </row>
    <row r="112" spans="1:11" x14ac:dyDescent="0.25">
      <c r="A112" t="s">
        <v>584</v>
      </c>
      <c r="B112" t="s">
        <v>138</v>
      </c>
      <c r="C112" t="s">
        <v>6</v>
      </c>
      <c r="D112" s="2">
        <v>4.5793939819839501E-2</v>
      </c>
      <c r="E112" s="115" t="e">
        <f>('Info 6'!#REF!-'RXN 6'!D112)/'Info 6'!#REF!</f>
        <v>#REF!</v>
      </c>
      <c r="F112" s="107" t="e">
        <f t="shared" si="1"/>
        <v>#REF!</v>
      </c>
      <c r="G112" s="115">
        <v>400</v>
      </c>
      <c r="I112" s="115" t="e">
        <f>AVERAGE(E112:E113)</f>
        <v>#REF!</v>
      </c>
      <c r="J112" s="156" t="e">
        <f>AVERAGE(E112:E113)</f>
        <v>#REF!</v>
      </c>
      <c r="K112" s="115" t="e">
        <f>_xlfn.STDEV.P(E112:E114)</f>
        <v>#REF!</v>
      </c>
    </row>
    <row r="113" spans="1:11" x14ac:dyDescent="0.25">
      <c r="A113" t="s">
        <v>585</v>
      </c>
      <c r="B113" t="s">
        <v>138</v>
      </c>
      <c r="C113" t="s">
        <v>6</v>
      </c>
      <c r="D113">
        <v>6.273661506613E-2</v>
      </c>
      <c r="E113" s="115" t="e">
        <f>('Info 6'!#REF!-'RXN 6'!D113)/'Info 6'!#REF!</f>
        <v>#REF!</v>
      </c>
      <c r="F113" s="107" t="e">
        <f t="shared" si="1"/>
        <v>#REF!</v>
      </c>
      <c r="G113" s="115">
        <v>400</v>
      </c>
    </row>
    <row r="114" spans="1:11" x14ac:dyDescent="0.25">
      <c r="A114" t="s">
        <v>586</v>
      </c>
      <c r="B114" t="s">
        <v>138</v>
      </c>
      <c r="C114" t="s">
        <v>6</v>
      </c>
      <c r="D114" s="2">
        <v>2.7934750464217801E-2</v>
      </c>
      <c r="E114" s="115" t="e">
        <f>('Info 6'!#REF!-'RXN 6'!D114)/'Info 6'!#REF!</f>
        <v>#REF!</v>
      </c>
      <c r="F114" s="107" t="e">
        <f t="shared" si="1"/>
        <v>#REF!</v>
      </c>
      <c r="G114" s="115">
        <v>450</v>
      </c>
      <c r="I114" s="115" t="e">
        <f>AVERAGE(E114)</f>
        <v>#REF!</v>
      </c>
      <c r="J114" s="156" t="e">
        <f>E114</f>
        <v>#REF!</v>
      </c>
      <c r="K114" s="115">
        <v>0</v>
      </c>
    </row>
    <row r="115" spans="1:11" x14ac:dyDescent="0.25">
      <c r="A115" t="s">
        <v>0</v>
      </c>
      <c r="B115" t="s">
        <v>1</v>
      </c>
      <c r="C115" t="s">
        <v>2</v>
      </c>
      <c r="D115" t="s">
        <v>3</v>
      </c>
      <c r="F115" s="107"/>
    </row>
    <row r="116" spans="1:11" x14ac:dyDescent="0.25">
      <c r="A116" t="s">
        <v>658</v>
      </c>
      <c r="B116" t="s">
        <v>5</v>
      </c>
      <c r="C116" t="s">
        <v>6</v>
      </c>
      <c r="D116">
        <v>0.79800885142616096</v>
      </c>
      <c r="E116" s="115" t="e">
        <f>('Info 6'!#REF!-'RXN 6'!D116)/'Info 6'!#REF!</f>
        <v>#REF!</v>
      </c>
      <c r="F116" s="107" t="e">
        <f t="shared" si="1"/>
        <v>#REF!</v>
      </c>
      <c r="G116" s="115">
        <v>300</v>
      </c>
      <c r="H116" s="115" t="s">
        <v>1538</v>
      </c>
      <c r="I116" s="161" t="e">
        <f>AVERAGE(E116:E117)</f>
        <v>#REF!</v>
      </c>
      <c r="J116" s="156" t="e">
        <f>AVERAGE(E116:E117)</f>
        <v>#REF!</v>
      </c>
      <c r="K116" s="115" t="e">
        <f>_xlfn.STDEV.P(E116:E117)</f>
        <v>#REF!</v>
      </c>
    </row>
    <row r="117" spans="1:11" x14ac:dyDescent="0.25">
      <c r="A117" t="s">
        <v>659</v>
      </c>
      <c r="B117" t="s">
        <v>5</v>
      </c>
      <c r="C117" t="s">
        <v>6</v>
      </c>
      <c r="D117">
        <v>0.78699566801718501</v>
      </c>
      <c r="E117" s="115" t="e">
        <f>('Info 6'!#REF!-'RXN 6'!D117)/'Info 6'!#REF!</f>
        <v>#REF!</v>
      </c>
      <c r="F117" s="107" t="e">
        <f t="shared" si="1"/>
        <v>#REF!</v>
      </c>
      <c r="G117" s="115">
        <v>300</v>
      </c>
      <c r="H117" s="115" t="s">
        <v>1538</v>
      </c>
    </row>
    <row r="118" spans="1:11" x14ac:dyDescent="0.25">
      <c r="A118" t="s">
        <v>660</v>
      </c>
      <c r="B118" t="s">
        <v>5</v>
      </c>
      <c r="C118" t="s">
        <v>6</v>
      </c>
      <c r="D118">
        <v>0.75601758509374795</v>
      </c>
      <c r="E118" s="115" t="e">
        <f>('Info 6'!#REF!-'RXN 6'!D118)/'Info 6'!#REF!</f>
        <v>#REF!</v>
      </c>
      <c r="F118" s="107" t="e">
        <f t="shared" si="1"/>
        <v>#REF!</v>
      </c>
      <c r="G118" s="115">
        <v>350</v>
      </c>
      <c r="H118" s="115" t="s">
        <v>1538</v>
      </c>
      <c r="I118" s="115" t="e">
        <f>AVERAGE(E118:E120)</f>
        <v>#REF!</v>
      </c>
      <c r="J118" s="156" t="e">
        <f>AVERAGE(E118:E120)</f>
        <v>#REF!</v>
      </c>
      <c r="K118" s="115" t="e">
        <f>_xlfn.STDEV.S(E118:E119)</f>
        <v>#REF!</v>
      </c>
    </row>
    <row r="119" spans="1:11" x14ac:dyDescent="0.25">
      <c r="A119" t="s">
        <v>661</v>
      </c>
      <c r="B119" t="s">
        <v>5</v>
      </c>
      <c r="C119" t="s">
        <v>6</v>
      </c>
      <c r="D119">
        <v>0.74660930623718602</v>
      </c>
      <c r="E119" s="115" t="e">
        <f>('Info 6'!#REF!-'RXN 6'!D119)/'Info 6'!#REF!</f>
        <v>#REF!</v>
      </c>
      <c r="F119" s="107" t="e">
        <f t="shared" si="1"/>
        <v>#REF!</v>
      </c>
      <c r="G119" s="115">
        <v>350</v>
      </c>
      <c r="H119" s="115" t="s">
        <v>1538</v>
      </c>
    </row>
    <row r="120" spans="1:11" x14ac:dyDescent="0.25">
      <c r="A120" t="s">
        <v>662</v>
      </c>
      <c r="B120" t="s">
        <v>5</v>
      </c>
      <c r="C120" t="s">
        <v>6</v>
      </c>
      <c r="D120">
        <v>0.75397000137411196</v>
      </c>
      <c r="E120" s="115" t="e">
        <f>('Info 6'!#REF!-'RXN 6'!D120)/'Info 6'!#REF!</f>
        <v>#REF!</v>
      </c>
      <c r="F120" s="107" t="e">
        <f t="shared" si="1"/>
        <v>#REF!</v>
      </c>
      <c r="G120" s="115">
        <v>350</v>
      </c>
      <c r="H120" s="115" t="s">
        <v>1538</v>
      </c>
    </row>
    <row r="121" spans="1:11" x14ac:dyDescent="0.25">
      <c r="A121" t="s">
        <v>663</v>
      </c>
      <c r="B121" t="s">
        <v>5</v>
      </c>
      <c r="C121" t="s">
        <v>6</v>
      </c>
      <c r="D121">
        <v>0.61370222643815597</v>
      </c>
      <c r="E121" s="115" t="e">
        <f>('Info 6'!#REF!-'RXN 6'!D121)/'Info 6'!#REF!</f>
        <v>#REF!</v>
      </c>
      <c r="F121" s="107" t="e">
        <f t="shared" si="1"/>
        <v>#REF!</v>
      </c>
      <c r="G121" s="115">
        <v>400</v>
      </c>
      <c r="H121" s="115" t="s">
        <v>1538</v>
      </c>
      <c r="I121" s="161" t="e">
        <f>AVERAGE(E121:E123)</f>
        <v>#REF!</v>
      </c>
      <c r="J121" s="156" t="e">
        <f>AVERAGE(E121:E123)</f>
        <v>#REF!</v>
      </c>
      <c r="K121" s="115" t="e">
        <f>_xlfn.STDEV.P(E121:E123)</f>
        <v>#REF!</v>
      </c>
    </row>
    <row r="122" spans="1:11" x14ac:dyDescent="0.25">
      <c r="A122" t="s">
        <v>664</v>
      </c>
      <c r="B122" t="s">
        <v>5</v>
      </c>
      <c r="C122" t="s">
        <v>6</v>
      </c>
      <c r="D122">
        <v>0.60829714631593002</v>
      </c>
      <c r="E122" s="115" t="e">
        <f>('Info 6'!#REF!-'RXN 6'!D122)/'Info 6'!#REF!</f>
        <v>#REF!</v>
      </c>
      <c r="F122" s="107" t="e">
        <f t="shared" si="1"/>
        <v>#REF!</v>
      </c>
      <c r="G122" s="115">
        <v>400</v>
      </c>
      <c r="H122" s="115" t="s">
        <v>1538</v>
      </c>
    </row>
    <row r="123" spans="1:11" x14ac:dyDescent="0.25">
      <c r="A123" t="s">
        <v>665</v>
      </c>
      <c r="B123" t="s">
        <v>5</v>
      </c>
      <c r="C123" t="s">
        <v>6</v>
      </c>
      <c r="D123">
        <v>0.61017914054814404</v>
      </c>
      <c r="E123" s="115" t="e">
        <f>('Info 6'!#REF!-'RXN 6'!D123)/'Info 6'!#REF!</f>
        <v>#REF!</v>
      </c>
      <c r="F123" s="107" t="e">
        <f t="shared" si="1"/>
        <v>#REF!</v>
      </c>
      <c r="G123" s="115">
        <v>400</v>
      </c>
      <c r="H123" s="115" t="s">
        <v>1538</v>
      </c>
    </row>
    <row r="124" spans="1:11" x14ac:dyDescent="0.25">
      <c r="A124" t="s">
        <v>666</v>
      </c>
      <c r="B124" t="s">
        <v>5</v>
      </c>
      <c r="C124" t="s">
        <v>6</v>
      </c>
      <c r="D124">
        <v>0.85962990720416399</v>
      </c>
      <c r="E124" s="115" t="e">
        <f>('Info 6'!#REF!-'RXN 6'!D124)/'Info 6'!#REF!</f>
        <v>#REF!</v>
      </c>
      <c r="F124" s="107" t="e">
        <f t="shared" si="1"/>
        <v>#REF!</v>
      </c>
      <c r="G124" s="115">
        <v>250</v>
      </c>
      <c r="I124" s="115" t="e">
        <f>AVERAGE(E124:E126)</f>
        <v>#REF!</v>
      </c>
      <c r="J124" s="156" t="e">
        <f>AVERAGE(E124:E126)</f>
        <v>#REF!</v>
      </c>
      <c r="K124" s="115" t="e">
        <f>_xlfn.STDEV.P(E124:E126)</f>
        <v>#REF!</v>
      </c>
    </row>
    <row r="125" spans="1:11" x14ac:dyDescent="0.25">
      <c r="A125" t="s">
        <v>667</v>
      </c>
      <c r="B125" t="s">
        <v>5</v>
      </c>
      <c r="C125" t="s">
        <v>6</v>
      </c>
      <c r="D125">
        <v>0.83152791548980398</v>
      </c>
      <c r="E125" s="115" t="e">
        <f>('Info 6'!#REF!-'RXN 6'!D125)/'Info 6'!#REF!</f>
        <v>#REF!</v>
      </c>
      <c r="F125" s="107" t="e">
        <f t="shared" si="1"/>
        <v>#REF!</v>
      </c>
      <c r="G125" s="115">
        <v>250</v>
      </c>
    </row>
    <row r="126" spans="1:11" x14ac:dyDescent="0.25">
      <c r="A126" t="s">
        <v>668</v>
      </c>
      <c r="B126" t="s">
        <v>5</v>
      </c>
      <c r="C126" t="s">
        <v>6</v>
      </c>
      <c r="D126">
        <v>0.85104751153248503</v>
      </c>
      <c r="E126" s="115" t="e">
        <f>('Info 6'!#REF!-'RXN 6'!D126)/'Info 6'!#REF!</f>
        <v>#REF!</v>
      </c>
      <c r="F126" s="107" t="e">
        <f t="shared" si="1"/>
        <v>#REF!</v>
      </c>
      <c r="G126" s="115">
        <v>250</v>
      </c>
    </row>
    <row r="127" spans="1:11" x14ac:dyDescent="0.25">
      <c r="A127" t="s">
        <v>669</v>
      </c>
      <c r="B127" t="s">
        <v>5</v>
      </c>
      <c r="C127" t="s">
        <v>6</v>
      </c>
      <c r="D127">
        <v>0.82885953016759495</v>
      </c>
      <c r="E127" s="115" t="e">
        <f>('Info 6'!#REF!-'RXN 6'!D127)/'Info 6'!#REF!</f>
        <v>#REF!</v>
      </c>
      <c r="F127" s="107" t="e">
        <f t="shared" si="1"/>
        <v>#REF!</v>
      </c>
      <c r="G127" s="115">
        <v>300</v>
      </c>
      <c r="I127" s="115" t="e">
        <f>AVERAGE(E127)</f>
        <v>#REF!</v>
      </c>
      <c r="J127" s="156" t="e">
        <f>E127</f>
        <v>#REF!</v>
      </c>
      <c r="K127" s="115">
        <v>0</v>
      </c>
    </row>
    <row r="128" spans="1:11" x14ac:dyDescent="0.25">
      <c r="A128" t="s">
        <v>670</v>
      </c>
      <c r="B128" t="s">
        <v>5</v>
      </c>
      <c r="C128" t="s">
        <v>6</v>
      </c>
      <c r="D128">
        <v>0.72914804124886701</v>
      </c>
      <c r="E128" s="115" t="e">
        <f>('Info 6'!#REF!-'RXN 6'!D128)/'Info 6'!#REF!</f>
        <v>#REF!</v>
      </c>
      <c r="F128" s="107" t="e">
        <f t="shared" si="1"/>
        <v>#REF!</v>
      </c>
      <c r="G128" s="115">
        <v>350</v>
      </c>
      <c r="I128" s="115" t="e">
        <f>AVERAGE(E128:E130)</f>
        <v>#REF!</v>
      </c>
      <c r="J128" s="156" t="e">
        <f>AVERAGE(E128:E130)</f>
        <v>#REF!</v>
      </c>
      <c r="K128" s="115" t="e">
        <f>_xlfn.STDEV.P(E128:E130)</f>
        <v>#REF!</v>
      </c>
    </row>
    <row r="129" spans="1:11" x14ac:dyDescent="0.25">
      <c r="A129" t="s">
        <v>671</v>
      </c>
      <c r="B129" t="s">
        <v>5</v>
      </c>
      <c r="C129" t="s">
        <v>6</v>
      </c>
      <c r="D129">
        <v>0.71543522535250104</v>
      </c>
      <c r="E129" s="115" t="e">
        <f>('Info 6'!#REF!-'RXN 6'!D129)/'Info 6'!#REF!</f>
        <v>#REF!</v>
      </c>
      <c r="F129" s="107" t="e">
        <f t="shared" si="1"/>
        <v>#REF!</v>
      </c>
      <c r="G129" s="115">
        <v>350</v>
      </c>
    </row>
    <row r="130" spans="1:11" x14ac:dyDescent="0.25">
      <c r="A130" t="s">
        <v>672</v>
      </c>
      <c r="B130" t="s">
        <v>5</v>
      </c>
      <c r="C130" t="s">
        <v>6</v>
      </c>
      <c r="D130">
        <v>0.75162817772878998</v>
      </c>
      <c r="E130" s="115" t="e">
        <f>('Info 6'!#REF!-'RXN 6'!D130)/'Info 6'!#REF!</f>
        <v>#REF!</v>
      </c>
      <c r="F130" s="107" t="e">
        <f t="shared" si="1"/>
        <v>#REF!</v>
      </c>
      <c r="G130" s="115">
        <v>350</v>
      </c>
    </row>
    <row r="131" spans="1:11" x14ac:dyDescent="0.25">
      <c r="A131" t="s">
        <v>673</v>
      </c>
      <c r="B131" t="s">
        <v>5</v>
      </c>
      <c r="C131" t="s">
        <v>6</v>
      </c>
      <c r="D131">
        <v>0.59005003288430302</v>
      </c>
      <c r="E131" s="115" t="e">
        <f>('Info 6'!#REF!-'RXN 6'!D131)/'Info 6'!#REF!</f>
        <v>#REF!</v>
      </c>
      <c r="F131" s="107" t="e">
        <f t="shared" ref="F131:F195" si="2">E131</f>
        <v>#REF!</v>
      </c>
      <c r="G131" s="115">
        <v>400</v>
      </c>
      <c r="I131" s="115" t="e">
        <f>AVERAGE(E131:E132)</f>
        <v>#REF!</v>
      </c>
      <c r="J131" s="156" t="e">
        <f>AVERAGE(E131:E132)</f>
        <v>#REF!</v>
      </c>
      <c r="K131" s="115" t="e">
        <f>_xlfn.STDEV.P(E131:E133)</f>
        <v>#REF!</v>
      </c>
    </row>
    <row r="132" spans="1:11" x14ac:dyDescent="0.25">
      <c r="A132" t="s">
        <v>674</v>
      </c>
      <c r="B132" t="s">
        <v>5</v>
      </c>
      <c r="C132" t="s">
        <v>6</v>
      </c>
      <c r="D132">
        <v>0.59645343227702396</v>
      </c>
      <c r="E132" s="115" t="e">
        <f>('Info 6'!#REF!-'RXN 6'!D132)/'Info 6'!#REF!</f>
        <v>#REF!</v>
      </c>
      <c r="F132" s="107" t="e">
        <f t="shared" si="2"/>
        <v>#REF!</v>
      </c>
      <c r="G132" s="115">
        <v>400</v>
      </c>
    </row>
    <row r="133" spans="1:11" x14ac:dyDescent="0.25">
      <c r="A133" t="s">
        <v>675</v>
      </c>
      <c r="B133" t="s">
        <v>5</v>
      </c>
      <c r="C133" t="s">
        <v>6</v>
      </c>
      <c r="D133">
        <v>0.35346014744808002</v>
      </c>
      <c r="E133" s="115" t="e">
        <f>('Info 6'!#REF!-'RXN 6'!D133)/'Info 6'!#REF!</f>
        <v>#REF!</v>
      </c>
      <c r="F133" s="107" t="e">
        <f t="shared" si="2"/>
        <v>#REF!</v>
      </c>
      <c r="G133" s="115">
        <v>450</v>
      </c>
      <c r="I133" s="115" t="e">
        <f>AVERAGE(E133)</f>
        <v>#REF!</v>
      </c>
      <c r="J133" s="156" t="e">
        <f>E133</f>
        <v>#REF!</v>
      </c>
      <c r="K133" s="115">
        <v>0</v>
      </c>
    </row>
    <row r="134" spans="1:11" x14ac:dyDescent="0.25">
      <c r="A134" t="s">
        <v>0</v>
      </c>
      <c r="B134" t="s">
        <v>1</v>
      </c>
      <c r="C134" t="s">
        <v>2</v>
      </c>
      <c r="D134" t="s">
        <v>3</v>
      </c>
      <c r="E134" s="115" t="e">
        <f>('Info 6'!#REF!-'RXN 6'!D134)/'Info 6'!#REF!</f>
        <v>#REF!</v>
      </c>
      <c r="F134" s="107" t="e">
        <f t="shared" si="2"/>
        <v>#REF!</v>
      </c>
    </row>
    <row r="135" spans="1:11" x14ac:dyDescent="0.25">
      <c r="A135" t="s">
        <v>747</v>
      </c>
      <c r="B135" t="s">
        <v>85</v>
      </c>
      <c r="C135" t="s">
        <v>6</v>
      </c>
      <c r="D135">
        <v>0.86995549603486599</v>
      </c>
      <c r="E135" s="115" t="e">
        <f>('Info 6'!#REF!-'RXN 6'!D135)/'Info 6'!#REF!</f>
        <v>#REF!</v>
      </c>
      <c r="F135" s="107" t="e">
        <f t="shared" si="2"/>
        <v>#REF!</v>
      </c>
      <c r="G135" s="115">
        <v>300</v>
      </c>
      <c r="H135" s="115" t="s">
        <v>1538</v>
      </c>
      <c r="I135" s="161" t="e">
        <f>AVERAGE(E135:E136)</f>
        <v>#REF!</v>
      </c>
      <c r="J135" s="156" t="e">
        <f>AVERAGE(E135:E136)</f>
        <v>#REF!</v>
      </c>
      <c r="K135" s="115" t="e">
        <f>_xlfn.STDEV.P(E135:E136)</f>
        <v>#REF!</v>
      </c>
    </row>
    <row r="136" spans="1:11" x14ac:dyDescent="0.25">
      <c r="A136" t="s">
        <v>748</v>
      </c>
      <c r="B136" t="s">
        <v>85</v>
      </c>
      <c r="C136" t="s">
        <v>6</v>
      </c>
      <c r="D136">
        <v>0.86705472769188097</v>
      </c>
      <c r="E136" s="115" t="e">
        <f>('Info 6'!#REF!-'RXN 6'!D136)/'Info 6'!#REF!</f>
        <v>#REF!</v>
      </c>
      <c r="F136" s="107" t="e">
        <f t="shared" si="2"/>
        <v>#REF!</v>
      </c>
      <c r="G136" s="115">
        <v>300</v>
      </c>
      <c r="H136" s="115" t="s">
        <v>1538</v>
      </c>
    </row>
    <row r="137" spans="1:11" x14ac:dyDescent="0.25">
      <c r="A137" t="s">
        <v>749</v>
      </c>
      <c r="B137" t="s">
        <v>85</v>
      </c>
      <c r="C137" t="s">
        <v>6</v>
      </c>
      <c r="D137">
        <v>0.587430918262841</v>
      </c>
      <c r="E137" s="115" t="e">
        <f>('Info 6'!#REF!-'RXN 6'!D137)/'Info 6'!#REF!</f>
        <v>#REF!</v>
      </c>
      <c r="F137" s="107" t="e">
        <f t="shared" si="2"/>
        <v>#REF!</v>
      </c>
      <c r="G137" s="115">
        <v>350</v>
      </c>
      <c r="H137" s="115" t="s">
        <v>1538</v>
      </c>
      <c r="I137" s="115" t="e">
        <f>AVERAGE(E137:E139)</f>
        <v>#REF!</v>
      </c>
      <c r="J137" s="156" t="e">
        <f>AVERAGE(E137:E139)</f>
        <v>#REF!</v>
      </c>
      <c r="K137" s="115" t="e">
        <f>_xlfn.STDEV.S(E137:E138)</f>
        <v>#REF!</v>
      </c>
    </row>
    <row r="138" spans="1:11" x14ac:dyDescent="0.25">
      <c r="A138" t="s">
        <v>750</v>
      </c>
      <c r="B138" t="s">
        <v>85</v>
      </c>
      <c r="C138" t="s">
        <v>6</v>
      </c>
      <c r="D138">
        <v>0.56380579208140802</v>
      </c>
      <c r="E138" s="115" t="e">
        <f>('Info 6'!#REF!-'RXN 6'!D138)/'Info 6'!#REF!</f>
        <v>#REF!</v>
      </c>
      <c r="F138" s="107" t="e">
        <f t="shared" si="2"/>
        <v>#REF!</v>
      </c>
      <c r="G138" s="115">
        <v>350</v>
      </c>
      <c r="H138" s="115" t="s">
        <v>1538</v>
      </c>
    </row>
    <row r="139" spans="1:11" x14ac:dyDescent="0.25">
      <c r="A139" t="s">
        <v>751</v>
      </c>
      <c r="B139" t="s">
        <v>85</v>
      </c>
      <c r="C139" t="s">
        <v>6</v>
      </c>
      <c r="D139">
        <v>0.56476220655707099</v>
      </c>
      <c r="E139" s="115" t="e">
        <f>('Info 6'!#REF!-'RXN 6'!D139)/'Info 6'!#REF!</f>
        <v>#REF!</v>
      </c>
      <c r="F139" s="107" t="e">
        <f t="shared" si="2"/>
        <v>#REF!</v>
      </c>
      <c r="G139" s="115">
        <v>350</v>
      </c>
      <c r="H139" s="115" t="s">
        <v>1538</v>
      </c>
    </row>
    <row r="140" spans="1:11" x14ac:dyDescent="0.25">
      <c r="A140" t="s">
        <v>752</v>
      </c>
      <c r="B140" t="s">
        <v>85</v>
      </c>
      <c r="C140" t="s">
        <v>6</v>
      </c>
      <c r="D140">
        <v>0.183440860001512</v>
      </c>
      <c r="E140" s="115" t="e">
        <f>('Info 6'!#REF!-'RXN 6'!D140)/'Info 6'!#REF!</f>
        <v>#REF!</v>
      </c>
      <c r="F140" s="107" t="e">
        <f t="shared" si="2"/>
        <v>#REF!</v>
      </c>
      <c r="G140" s="115">
        <v>400</v>
      </c>
      <c r="H140" s="115" t="s">
        <v>1538</v>
      </c>
      <c r="I140" s="161" t="e">
        <f>AVERAGE(E140:E142)</f>
        <v>#REF!</v>
      </c>
      <c r="J140" s="156" t="e">
        <f>AVERAGE(E140:E142)</f>
        <v>#REF!</v>
      </c>
      <c r="K140" s="115" t="e">
        <f>_xlfn.STDEV.P(E140:E142)</f>
        <v>#REF!</v>
      </c>
    </row>
    <row r="141" spans="1:11" x14ac:dyDescent="0.25">
      <c r="A141" t="s">
        <v>753</v>
      </c>
      <c r="B141" t="s">
        <v>85</v>
      </c>
      <c r="C141" t="s">
        <v>6</v>
      </c>
      <c r="D141">
        <v>0.19053259983363099</v>
      </c>
      <c r="E141" s="115" t="e">
        <f>('Info 6'!#REF!-'RXN 6'!D141)/'Info 6'!#REF!</f>
        <v>#REF!</v>
      </c>
      <c r="F141" s="107" t="e">
        <f t="shared" si="2"/>
        <v>#REF!</v>
      </c>
      <c r="G141" s="115">
        <v>400</v>
      </c>
      <c r="H141" s="115" t="s">
        <v>1538</v>
      </c>
    </row>
    <row r="142" spans="1:11" x14ac:dyDescent="0.25">
      <c r="A142" t="s">
        <v>754</v>
      </c>
      <c r="B142" t="s">
        <v>85</v>
      </c>
      <c r="C142" t="s">
        <v>6</v>
      </c>
      <c r="D142">
        <v>0.148874517069263</v>
      </c>
      <c r="E142" s="115" t="e">
        <f>('Info 6'!#REF!-'RXN 6'!D142)/'Info 6'!#REF!</f>
        <v>#REF!</v>
      </c>
      <c r="F142" s="107" t="e">
        <f t="shared" si="2"/>
        <v>#REF!</v>
      </c>
      <c r="G142" s="115">
        <v>400</v>
      </c>
      <c r="H142" s="115" t="s">
        <v>1538</v>
      </c>
    </row>
    <row r="143" spans="1:11" x14ac:dyDescent="0.25">
      <c r="A143" t="s">
        <v>755</v>
      </c>
      <c r="B143" t="s">
        <v>85</v>
      </c>
      <c r="C143" t="s">
        <v>6</v>
      </c>
      <c r="D143">
        <v>1.0494510305928999</v>
      </c>
      <c r="E143" s="115">
        <v>0</v>
      </c>
      <c r="F143" s="107">
        <f t="shared" si="2"/>
        <v>0</v>
      </c>
      <c r="G143" s="115">
        <v>250</v>
      </c>
      <c r="I143" s="115">
        <f>AVERAGE(E143:E145)</f>
        <v>0</v>
      </c>
      <c r="J143" s="156">
        <f>AVERAGE(E143:E145)</f>
        <v>0</v>
      </c>
      <c r="K143" s="115">
        <f>_xlfn.STDEV.P(E143:E145)</f>
        <v>0</v>
      </c>
    </row>
    <row r="144" spans="1:11" x14ac:dyDescent="0.25">
      <c r="A144" t="s">
        <v>756</v>
      </c>
      <c r="B144" t="s">
        <v>85</v>
      </c>
      <c r="C144" t="s">
        <v>6</v>
      </c>
      <c r="D144">
        <v>1.01929106255112</v>
      </c>
      <c r="E144" s="115">
        <v>0</v>
      </c>
      <c r="F144" s="107">
        <f t="shared" si="2"/>
        <v>0</v>
      </c>
      <c r="G144" s="115">
        <v>250</v>
      </c>
    </row>
    <row r="145" spans="1:11" x14ac:dyDescent="0.25">
      <c r="A145" t="s">
        <v>757</v>
      </c>
      <c r="B145" t="s">
        <v>85</v>
      </c>
      <c r="C145" t="s">
        <v>6</v>
      </c>
      <c r="D145">
        <v>1.0262651756708601</v>
      </c>
      <c r="E145" s="115">
        <v>0</v>
      </c>
      <c r="F145" s="107">
        <f t="shared" si="2"/>
        <v>0</v>
      </c>
      <c r="G145" s="115">
        <v>250</v>
      </c>
    </row>
    <row r="146" spans="1:11" x14ac:dyDescent="0.25">
      <c r="A146" t="s">
        <v>758</v>
      </c>
      <c r="B146" t="s">
        <v>85</v>
      </c>
      <c r="C146" t="s">
        <v>6</v>
      </c>
      <c r="D146">
        <v>0.91435400563011604</v>
      </c>
      <c r="E146" s="115" t="e">
        <f>('Info 6'!#REF!-'RXN 6'!D146)/'Info 6'!#REF!</f>
        <v>#REF!</v>
      </c>
      <c r="F146" s="107" t="e">
        <f t="shared" si="2"/>
        <v>#REF!</v>
      </c>
      <c r="G146" s="115">
        <v>300</v>
      </c>
      <c r="I146" s="115" t="e">
        <f>AVERAGE(E146)</f>
        <v>#REF!</v>
      </c>
      <c r="J146" s="156" t="e">
        <f>E146</f>
        <v>#REF!</v>
      </c>
      <c r="K146" s="115">
        <v>0</v>
      </c>
    </row>
    <row r="147" spans="1:11" x14ac:dyDescent="0.25">
      <c r="A147" t="s">
        <v>759</v>
      </c>
      <c r="B147" t="s">
        <v>85</v>
      </c>
      <c r="C147" t="s">
        <v>6</v>
      </c>
      <c r="D147">
        <v>0.61533671184424599</v>
      </c>
      <c r="E147" s="115" t="e">
        <f>('Info 6'!#REF!-'RXN 6'!D147)/'Info 6'!#REF!</f>
        <v>#REF!</v>
      </c>
      <c r="F147" s="107" t="e">
        <f t="shared" si="2"/>
        <v>#REF!</v>
      </c>
      <c r="G147" s="115">
        <v>350</v>
      </c>
      <c r="I147" s="115" t="e">
        <f>AVERAGE(E147:E149)</f>
        <v>#REF!</v>
      </c>
      <c r="J147" s="156" t="e">
        <f>AVERAGE(E147:E149)</f>
        <v>#REF!</v>
      </c>
      <c r="K147" s="115" t="e">
        <f>_xlfn.STDEV.P(E147:E149)</f>
        <v>#REF!</v>
      </c>
    </row>
    <row r="148" spans="1:11" x14ac:dyDescent="0.25">
      <c r="A148" t="s">
        <v>760</v>
      </c>
      <c r="B148" t="s">
        <v>85</v>
      </c>
      <c r="C148" t="s">
        <v>6</v>
      </c>
      <c r="D148">
        <v>0.56158649088455503</v>
      </c>
      <c r="E148" s="115" t="e">
        <f>('Info 6'!#REF!-'RXN 6'!D148)/'Info 6'!#REF!</f>
        <v>#REF!</v>
      </c>
      <c r="F148" s="107" t="e">
        <f t="shared" si="2"/>
        <v>#REF!</v>
      </c>
      <c r="G148" s="115">
        <v>350</v>
      </c>
    </row>
    <row r="149" spans="1:11" x14ac:dyDescent="0.25">
      <c r="A149" t="s">
        <v>761</v>
      </c>
      <c r="B149" t="s">
        <v>85</v>
      </c>
      <c r="C149" t="s">
        <v>6</v>
      </c>
      <c r="D149">
        <v>0.58781260349511799</v>
      </c>
      <c r="E149" s="115" t="e">
        <f>('Info 6'!#REF!-'RXN 6'!D149)/'Info 6'!#REF!</f>
        <v>#REF!</v>
      </c>
      <c r="F149" s="107" t="e">
        <f t="shared" si="2"/>
        <v>#REF!</v>
      </c>
      <c r="G149" s="115">
        <v>350</v>
      </c>
    </row>
    <row r="150" spans="1:11" x14ac:dyDescent="0.25">
      <c r="A150" t="s">
        <v>762</v>
      </c>
      <c r="B150" t="s">
        <v>85</v>
      </c>
      <c r="C150" t="s">
        <v>6</v>
      </c>
      <c r="D150">
        <v>0.16678999647415699</v>
      </c>
      <c r="E150" s="115" t="e">
        <f>('Info 6'!#REF!-'RXN 6'!D150)/'Info 6'!#REF!</f>
        <v>#REF!</v>
      </c>
      <c r="F150" s="107" t="e">
        <f t="shared" si="2"/>
        <v>#REF!</v>
      </c>
      <c r="G150" s="115">
        <v>400</v>
      </c>
      <c r="I150" s="115" t="e">
        <f>AVERAGE(E150:E151)</f>
        <v>#REF!</v>
      </c>
      <c r="J150" s="156" t="e">
        <f>AVERAGE(E150:E151)</f>
        <v>#REF!</v>
      </c>
      <c r="K150" s="115" t="e">
        <f>_xlfn.STDEV.P(E150:E152)</f>
        <v>#REF!</v>
      </c>
    </row>
    <row r="151" spans="1:11" x14ac:dyDescent="0.25">
      <c r="A151" t="s">
        <v>763</v>
      </c>
      <c r="B151" t="s">
        <v>85</v>
      </c>
      <c r="C151" t="s">
        <v>6</v>
      </c>
      <c r="D151">
        <v>0.19621746309236399</v>
      </c>
      <c r="E151" s="115" t="e">
        <f>('Info 6'!#REF!-'RXN 6'!D151)/'Info 6'!#REF!</f>
        <v>#REF!</v>
      </c>
      <c r="F151" s="107" t="e">
        <f t="shared" si="2"/>
        <v>#REF!</v>
      </c>
      <c r="G151" s="115">
        <v>400</v>
      </c>
    </row>
    <row r="152" spans="1:11" x14ac:dyDescent="0.25">
      <c r="A152" t="s">
        <v>764</v>
      </c>
      <c r="B152" t="s">
        <v>85</v>
      </c>
      <c r="C152" t="s">
        <v>6</v>
      </c>
      <c r="D152">
        <v>0.12260605002349299</v>
      </c>
      <c r="E152" s="115" t="e">
        <f>('Info 6'!#REF!-'RXN 6'!D152)/'Info 6'!#REF!</f>
        <v>#REF!</v>
      </c>
      <c r="F152" s="107" t="e">
        <f t="shared" si="2"/>
        <v>#REF!</v>
      </c>
      <c r="G152" s="115">
        <v>450</v>
      </c>
      <c r="I152" s="115" t="e">
        <f>AVERAGE(E152)</f>
        <v>#REF!</v>
      </c>
      <c r="J152" s="156">
        <v>0.94799569405847739</v>
      </c>
      <c r="K152" s="115">
        <v>0</v>
      </c>
    </row>
    <row r="153" spans="1:11" x14ac:dyDescent="0.25">
      <c r="A153" t="s">
        <v>0</v>
      </c>
      <c r="B153" t="s">
        <v>1</v>
      </c>
      <c r="C153" t="s">
        <v>2</v>
      </c>
      <c r="D153" t="s">
        <v>3</v>
      </c>
      <c r="E153" s="115" t="e">
        <f>('Info 6'!#REF!-'RXN 6'!D153)/'Info 6'!#REF!</f>
        <v>#REF!</v>
      </c>
      <c r="F153" s="107" t="e">
        <f t="shared" si="2"/>
        <v>#REF!</v>
      </c>
    </row>
    <row r="154" spans="1:11" x14ac:dyDescent="0.25">
      <c r="A154" t="s">
        <v>852</v>
      </c>
      <c r="B154" t="s">
        <v>781</v>
      </c>
      <c r="C154" t="s">
        <v>6</v>
      </c>
      <c r="D154">
        <v>0.74576938385344804</v>
      </c>
      <c r="E154" s="115" t="e">
        <f>('Info 6'!#REF!-'RXN 6'!D154)/'Info 6'!#REF!</f>
        <v>#REF!</v>
      </c>
      <c r="F154" s="107" t="e">
        <f t="shared" si="2"/>
        <v>#REF!</v>
      </c>
      <c r="G154" s="115">
        <v>300</v>
      </c>
      <c r="H154" s="115" t="s">
        <v>1538</v>
      </c>
      <c r="I154" s="161" t="e">
        <f>AVERAGE(E154:E155)</f>
        <v>#REF!</v>
      </c>
      <c r="J154" s="156" t="e">
        <f>AVERAGE(E154:E155)</f>
        <v>#REF!</v>
      </c>
      <c r="K154" s="115" t="e">
        <f>_xlfn.STDEV.P(E154:E155)</f>
        <v>#REF!</v>
      </c>
    </row>
    <row r="155" spans="1:11" x14ac:dyDescent="0.25">
      <c r="A155" t="s">
        <v>853</v>
      </c>
      <c r="B155" t="s">
        <v>781</v>
      </c>
      <c r="C155" t="s">
        <v>6</v>
      </c>
      <c r="D155">
        <v>0.74909118404944397</v>
      </c>
      <c r="E155" s="115" t="e">
        <f>('Info 6'!#REF!-'RXN 6'!D155)/'Info 6'!#REF!</f>
        <v>#REF!</v>
      </c>
      <c r="F155" s="107" t="e">
        <f t="shared" si="2"/>
        <v>#REF!</v>
      </c>
      <c r="G155" s="115">
        <v>300</v>
      </c>
      <c r="H155" s="115" t="s">
        <v>1538</v>
      </c>
    </row>
    <row r="156" spans="1:11" x14ac:dyDescent="0.25">
      <c r="A156" t="s">
        <v>854</v>
      </c>
      <c r="B156" t="s">
        <v>781</v>
      </c>
      <c r="C156" t="s">
        <v>6</v>
      </c>
      <c r="D156">
        <v>0.565953252335332</v>
      </c>
      <c r="E156" s="115" t="e">
        <f>('Info 6'!#REF!-'RXN 6'!D156)/'Info 6'!#REF!</f>
        <v>#REF!</v>
      </c>
      <c r="F156" s="107" t="e">
        <f t="shared" si="2"/>
        <v>#REF!</v>
      </c>
      <c r="G156" s="115">
        <v>350</v>
      </c>
      <c r="H156" s="115" t="s">
        <v>1538</v>
      </c>
      <c r="I156" s="115" t="e">
        <f>AVERAGE(E156:E158)</f>
        <v>#REF!</v>
      </c>
      <c r="J156" s="156" t="e">
        <f>AVERAGE(E156:E158)</f>
        <v>#REF!</v>
      </c>
      <c r="K156" s="115" t="e">
        <f>_xlfn.STDEV.S(E156:E157)</f>
        <v>#REF!</v>
      </c>
    </row>
    <row r="157" spans="1:11" x14ac:dyDescent="0.25">
      <c r="A157" t="s">
        <v>855</v>
      </c>
      <c r="B157" t="s">
        <v>781</v>
      </c>
      <c r="C157" t="s">
        <v>6</v>
      </c>
      <c r="D157">
        <v>0.55069439089945305</v>
      </c>
      <c r="E157" s="115" t="e">
        <f>('Info 6'!#REF!-'RXN 6'!D157)/'Info 6'!#REF!</f>
        <v>#REF!</v>
      </c>
      <c r="F157" s="107" t="e">
        <f t="shared" si="2"/>
        <v>#REF!</v>
      </c>
      <c r="G157" s="115">
        <v>350</v>
      </c>
      <c r="H157" s="115" t="s">
        <v>1538</v>
      </c>
    </row>
    <row r="158" spans="1:11" x14ac:dyDescent="0.25">
      <c r="A158" t="s">
        <v>856</v>
      </c>
      <c r="B158" t="s">
        <v>781</v>
      </c>
      <c r="C158" t="s">
        <v>6</v>
      </c>
      <c r="D158">
        <v>0.57125728869987402</v>
      </c>
      <c r="E158" s="115" t="e">
        <f>('Info 6'!#REF!-'RXN 6'!D158)/'Info 6'!#REF!</f>
        <v>#REF!</v>
      </c>
      <c r="F158" s="107" t="e">
        <f t="shared" si="2"/>
        <v>#REF!</v>
      </c>
      <c r="G158" s="115">
        <v>350</v>
      </c>
      <c r="H158" s="115" t="s">
        <v>1538</v>
      </c>
    </row>
    <row r="159" spans="1:11" x14ac:dyDescent="0.25">
      <c r="A159" t="s">
        <v>857</v>
      </c>
      <c r="B159" t="s">
        <v>781</v>
      </c>
      <c r="C159" t="s">
        <v>6</v>
      </c>
      <c r="D159">
        <v>0.15493780345694899</v>
      </c>
      <c r="E159" s="115" t="e">
        <f>('Info 6'!#REF!-'RXN 6'!D159)/'Info 6'!#REF!</f>
        <v>#REF!</v>
      </c>
      <c r="F159" s="107" t="e">
        <f t="shared" si="2"/>
        <v>#REF!</v>
      </c>
      <c r="G159" s="115">
        <v>400</v>
      </c>
      <c r="H159" s="115" t="s">
        <v>1538</v>
      </c>
      <c r="I159" s="161" t="e">
        <f>AVERAGE(E159:E161)</f>
        <v>#REF!</v>
      </c>
      <c r="J159" s="156" t="e">
        <f>AVERAGE(E159:E161)</f>
        <v>#REF!</v>
      </c>
      <c r="K159" s="115" t="e">
        <f>_xlfn.STDEV.P(E159:E161)</f>
        <v>#REF!</v>
      </c>
    </row>
    <row r="160" spans="1:11" x14ac:dyDescent="0.25">
      <c r="A160" t="s">
        <v>858</v>
      </c>
      <c r="B160" t="s">
        <v>781</v>
      </c>
      <c r="C160" t="s">
        <v>6</v>
      </c>
      <c r="D160">
        <v>0.18343032629926601</v>
      </c>
      <c r="E160" s="115" t="e">
        <f>('Info 6'!#REF!-'RXN 6'!D160)/'Info 6'!#REF!</f>
        <v>#REF!</v>
      </c>
      <c r="F160" s="107" t="e">
        <f t="shared" si="2"/>
        <v>#REF!</v>
      </c>
      <c r="G160" s="115">
        <v>400</v>
      </c>
      <c r="H160" s="115" t="s">
        <v>1538</v>
      </c>
    </row>
    <row r="161" spans="1:11" x14ac:dyDescent="0.25">
      <c r="A161" t="s">
        <v>859</v>
      </c>
      <c r="B161" t="s">
        <v>781</v>
      </c>
      <c r="C161" t="s">
        <v>6</v>
      </c>
      <c r="D161">
        <v>0.16121239511218699</v>
      </c>
      <c r="E161" s="115" t="e">
        <f>('Info 6'!#REF!-'RXN 6'!D161)/'Info 6'!#REF!</f>
        <v>#REF!</v>
      </c>
      <c r="F161" s="107" t="e">
        <f t="shared" si="2"/>
        <v>#REF!</v>
      </c>
      <c r="G161" s="115">
        <v>400</v>
      </c>
      <c r="H161" s="115" t="s">
        <v>1538</v>
      </c>
    </row>
    <row r="162" spans="1:11" x14ac:dyDescent="0.25">
      <c r="A162" t="s">
        <v>860</v>
      </c>
      <c r="B162" t="s">
        <v>781</v>
      </c>
      <c r="C162" t="s">
        <v>6</v>
      </c>
      <c r="D162">
        <v>0.85559948213076797</v>
      </c>
      <c r="E162" s="115" t="e">
        <f>('Info 6'!#REF!-'RXN 6'!D162)/'Info 6'!#REF!</f>
        <v>#REF!</v>
      </c>
      <c r="F162" s="107" t="e">
        <f t="shared" si="2"/>
        <v>#REF!</v>
      </c>
      <c r="G162" s="115">
        <v>250</v>
      </c>
      <c r="I162" s="115" t="e">
        <f>AVERAGE(E162:E164)</f>
        <v>#REF!</v>
      </c>
      <c r="J162" s="156" t="e">
        <f>AVERAGE(E162:E164)</f>
        <v>#REF!</v>
      </c>
      <c r="K162" s="115" t="e">
        <f>_xlfn.STDEV.P(E162:E164)</f>
        <v>#REF!</v>
      </c>
    </row>
    <row r="163" spans="1:11" x14ac:dyDescent="0.25">
      <c r="A163" t="s">
        <v>861</v>
      </c>
      <c r="B163" t="s">
        <v>781</v>
      </c>
      <c r="C163" t="s">
        <v>6</v>
      </c>
      <c r="D163">
        <v>0.834415393283229</v>
      </c>
      <c r="E163" s="115" t="e">
        <f>('Info 6'!#REF!-'RXN 6'!D163)/'Info 6'!#REF!</f>
        <v>#REF!</v>
      </c>
      <c r="F163" s="107" t="e">
        <f t="shared" si="2"/>
        <v>#REF!</v>
      </c>
      <c r="G163" s="115">
        <v>250</v>
      </c>
    </row>
    <row r="164" spans="1:11" x14ac:dyDescent="0.25">
      <c r="A164" t="s">
        <v>862</v>
      </c>
      <c r="B164" t="s">
        <v>781</v>
      </c>
      <c r="C164" t="s">
        <v>6</v>
      </c>
      <c r="D164">
        <v>0.85206463310650504</v>
      </c>
      <c r="E164" s="115" t="e">
        <f>('Info 6'!#REF!-'RXN 6'!D164)/'Info 6'!#REF!</f>
        <v>#REF!</v>
      </c>
      <c r="F164" s="107" t="e">
        <f t="shared" si="2"/>
        <v>#REF!</v>
      </c>
      <c r="G164" s="115">
        <v>250</v>
      </c>
    </row>
    <row r="165" spans="1:11" x14ac:dyDescent="0.25">
      <c r="A165" t="s">
        <v>863</v>
      </c>
      <c r="B165" t="s">
        <v>781</v>
      </c>
      <c r="C165" t="s">
        <v>6</v>
      </c>
      <c r="D165">
        <v>0.76870542057132196</v>
      </c>
      <c r="E165" s="115" t="e">
        <f>('Info 6'!#REF!-'RXN 6'!D165)/'Info 6'!#REF!</f>
        <v>#REF!</v>
      </c>
      <c r="F165" s="107" t="e">
        <f t="shared" si="2"/>
        <v>#REF!</v>
      </c>
      <c r="G165" s="115">
        <v>300</v>
      </c>
      <c r="I165" s="115" t="e">
        <f>AVERAGE(E165)</f>
        <v>#REF!</v>
      </c>
      <c r="J165" s="156" t="e">
        <f>E165</f>
        <v>#REF!</v>
      </c>
      <c r="K165" s="115">
        <v>0</v>
      </c>
    </row>
    <row r="166" spans="1:11" x14ac:dyDescent="0.25">
      <c r="A166" t="s">
        <v>864</v>
      </c>
      <c r="B166" t="s">
        <v>781</v>
      </c>
      <c r="C166" t="s">
        <v>6</v>
      </c>
      <c r="D166">
        <v>0.59206178139686005</v>
      </c>
      <c r="E166" s="115" t="e">
        <f>('Info 6'!#REF!-'RXN 6'!D166)/'Info 6'!#REF!</f>
        <v>#REF!</v>
      </c>
      <c r="F166" s="107" t="e">
        <f t="shared" si="2"/>
        <v>#REF!</v>
      </c>
      <c r="G166" s="115">
        <v>350</v>
      </c>
      <c r="I166" s="115" t="e">
        <f>AVERAGE(E166:E168)</f>
        <v>#REF!</v>
      </c>
      <c r="J166" s="156" t="e">
        <f>AVERAGE(E166:E168)</f>
        <v>#REF!</v>
      </c>
      <c r="K166" s="115" t="e">
        <f>_xlfn.STDEV.P(E166:E168)</f>
        <v>#REF!</v>
      </c>
    </row>
    <row r="167" spans="1:11" x14ac:dyDescent="0.25">
      <c r="A167" t="s">
        <v>865</v>
      </c>
      <c r="B167" t="s">
        <v>781</v>
      </c>
      <c r="C167" t="s">
        <v>6</v>
      </c>
      <c r="D167">
        <v>0.53030798535964296</v>
      </c>
      <c r="E167" s="115" t="e">
        <f>('Info 6'!#REF!-'RXN 6'!D167)/'Info 6'!#REF!</f>
        <v>#REF!</v>
      </c>
      <c r="F167" s="107" t="e">
        <f t="shared" si="2"/>
        <v>#REF!</v>
      </c>
      <c r="G167" s="115">
        <v>350</v>
      </c>
    </row>
    <row r="168" spans="1:11" x14ac:dyDescent="0.25">
      <c r="A168" t="s">
        <v>866</v>
      </c>
      <c r="B168" t="s">
        <v>781</v>
      </c>
      <c r="C168" t="s">
        <v>6</v>
      </c>
      <c r="D168">
        <v>0.54986918134016405</v>
      </c>
      <c r="E168" s="115" t="e">
        <f>('Info 6'!#REF!-'RXN 6'!D168)/'Info 6'!#REF!</f>
        <v>#REF!</v>
      </c>
      <c r="F168" s="107" t="e">
        <f t="shared" si="2"/>
        <v>#REF!</v>
      </c>
      <c r="G168" s="115">
        <v>350</v>
      </c>
    </row>
    <row r="169" spans="1:11" x14ac:dyDescent="0.25">
      <c r="A169" t="s">
        <v>867</v>
      </c>
      <c r="B169" t="s">
        <v>781</v>
      </c>
      <c r="C169" t="s">
        <v>6</v>
      </c>
      <c r="D169">
        <v>0.14860756209600501</v>
      </c>
      <c r="E169" s="115" t="e">
        <f>('Info 6'!#REF!-'RXN 6'!D169)/'Info 6'!#REF!</f>
        <v>#REF!</v>
      </c>
      <c r="F169" s="107" t="e">
        <f t="shared" si="2"/>
        <v>#REF!</v>
      </c>
      <c r="G169" s="115">
        <v>400</v>
      </c>
      <c r="I169" s="115" t="e">
        <f>AVERAGE(E169:E170)</f>
        <v>#REF!</v>
      </c>
      <c r="J169" s="156" t="e">
        <f>AVERAGE(E169:E170)</f>
        <v>#REF!</v>
      </c>
      <c r="K169" s="115" t="e">
        <f>_xlfn.STDEV.P(E169:E171)</f>
        <v>#REF!</v>
      </c>
    </row>
    <row r="170" spans="1:11" x14ac:dyDescent="0.25">
      <c r="A170" t="s">
        <v>868</v>
      </c>
      <c r="B170" t="s">
        <v>781</v>
      </c>
      <c r="C170" t="s">
        <v>6</v>
      </c>
      <c r="D170">
        <v>0.16038699245212901</v>
      </c>
      <c r="E170" s="115" t="e">
        <f>('Info 6'!#REF!-'RXN 6'!D170)/'Info 6'!#REF!</f>
        <v>#REF!</v>
      </c>
      <c r="F170" s="107" t="e">
        <f t="shared" si="2"/>
        <v>#REF!</v>
      </c>
      <c r="G170" s="115">
        <v>400</v>
      </c>
    </row>
    <row r="171" spans="1:11" x14ac:dyDescent="0.25">
      <c r="A171" t="s">
        <v>869</v>
      </c>
      <c r="B171" t="s">
        <v>781</v>
      </c>
      <c r="C171" t="s">
        <v>6</v>
      </c>
      <c r="D171" s="2">
        <v>0</v>
      </c>
      <c r="E171" s="115" t="e">
        <f>('Info 6'!#REF!-'RXN 6'!D171)/'Info 6'!#REF!</f>
        <v>#REF!</v>
      </c>
      <c r="F171" s="107" t="e">
        <f t="shared" si="2"/>
        <v>#REF!</v>
      </c>
      <c r="G171" s="115">
        <v>450</v>
      </c>
      <c r="I171" s="115" t="e">
        <f>AVERAGE(E171)</f>
        <v>#REF!</v>
      </c>
      <c r="J171" s="156" t="e">
        <f>E171</f>
        <v>#REF!</v>
      </c>
      <c r="K171" s="115">
        <v>0</v>
      </c>
    </row>
    <row r="172" spans="1:11" s="115" customFormat="1" x14ac:dyDescent="0.25">
      <c r="D172" s="2"/>
      <c r="F172" s="107"/>
    </row>
    <row r="173" spans="1:11" x14ac:dyDescent="0.25">
      <c r="A173" t="s">
        <v>0</v>
      </c>
      <c r="B173" t="s">
        <v>1</v>
      </c>
      <c r="C173" t="s">
        <v>2</v>
      </c>
      <c r="D173" t="s">
        <v>3</v>
      </c>
      <c r="E173" s="115" t="e">
        <f>('Info 6'!#REF!-'RXN 6'!D173)/'Info 6'!#REF!</f>
        <v>#REF!</v>
      </c>
      <c r="F173" s="107" t="e">
        <f t="shared" si="2"/>
        <v>#REF!</v>
      </c>
    </row>
    <row r="174" spans="1:11" x14ac:dyDescent="0.25">
      <c r="A174" t="s">
        <v>952</v>
      </c>
      <c r="B174" t="s">
        <v>85</v>
      </c>
      <c r="C174" t="s">
        <v>886</v>
      </c>
      <c r="D174">
        <v>0.70993037932960201</v>
      </c>
      <c r="E174" s="115" t="e">
        <f>('Info 6'!#REF!-'RXN 6'!D174)/'Info 6'!#REF!</f>
        <v>#REF!</v>
      </c>
      <c r="F174" s="107" t="e">
        <f t="shared" si="2"/>
        <v>#REF!</v>
      </c>
      <c r="G174" s="115">
        <v>300</v>
      </c>
      <c r="H174" s="115" t="s">
        <v>1538</v>
      </c>
      <c r="I174" s="161" t="e">
        <f>AVERAGE(E174:E175)</f>
        <v>#REF!</v>
      </c>
      <c r="J174" s="156" t="e">
        <f>AVERAGE(E174:E175)</f>
        <v>#REF!</v>
      </c>
      <c r="K174" s="115" t="e">
        <f>_xlfn.STDEV.P(E174:E175)</f>
        <v>#REF!</v>
      </c>
    </row>
    <row r="175" spans="1:11" x14ac:dyDescent="0.25">
      <c r="A175" t="s">
        <v>953</v>
      </c>
      <c r="B175" t="s">
        <v>85</v>
      </c>
      <c r="C175" t="s">
        <v>886</v>
      </c>
      <c r="D175">
        <v>0.68360887898911704</v>
      </c>
      <c r="E175" s="115" t="e">
        <f>('Info 6'!#REF!-'RXN 6'!D175)/'Info 6'!#REF!</f>
        <v>#REF!</v>
      </c>
      <c r="F175" s="107" t="e">
        <f t="shared" si="2"/>
        <v>#REF!</v>
      </c>
      <c r="G175" s="115">
        <v>300</v>
      </c>
      <c r="H175" s="115" t="s">
        <v>1538</v>
      </c>
    </row>
    <row r="176" spans="1:11" x14ac:dyDescent="0.25">
      <c r="A176" t="s">
        <v>954</v>
      </c>
      <c r="B176" t="s">
        <v>85</v>
      </c>
      <c r="C176" t="s">
        <v>886</v>
      </c>
      <c r="D176">
        <v>0.42045224886242399</v>
      </c>
      <c r="E176" s="115" t="e">
        <f>('Info 6'!#REF!-'RXN 6'!D176)/'Info 6'!#REF!</f>
        <v>#REF!</v>
      </c>
      <c r="F176" s="107" t="e">
        <f t="shared" si="2"/>
        <v>#REF!</v>
      </c>
      <c r="G176" s="115">
        <v>350</v>
      </c>
      <c r="H176" s="115" t="s">
        <v>1538</v>
      </c>
      <c r="I176" s="115" t="e">
        <f>AVERAGE(E176:E178)</f>
        <v>#REF!</v>
      </c>
      <c r="J176" s="156" t="e">
        <f>AVERAGE(E176:E178)</f>
        <v>#REF!</v>
      </c>
      <c r="K176" s="115" t="e">
        <f>_xlfn.STDEV.S(E176:E177)</f>
        <v>#REF!</v>
      </c>
    </row>
    <row r="177" spans="1:11" x14ac:dyDescent="0.25">
      <c r="A177" t="s">
        <v>955</v>
      </c>
      <c r="B177" t="s">
        <v>85</v>
      </c>
      <c r="C177" t="s">
        <v>886</v>
      </c>
      <c r="D177">
        <v>0.40236621084215102</v>
      </c>
      <c r="E177" s="115" t="e">
        <f>('Info 6'!#REF!-'RXN 6'!D177)/'Info 6'!#REF!</f>
        <v>#REF!</v>
      </c>
      <c r="F177" s="107" t="e">
        <f t="shared" si="2"/>
        <v>#REF!</v>
      </c>
      <c r="G177" s="115">
        <v>350</v>
      </c>
      <c r="H177" s="115" t="s">
        <v>1538</v>
      </c>
    </row>
    <row r="178" spans="1:11" x14ac:dyDescent="0.25">
      <c r="A178" t="s">
        <v>956</v>
      </c>
      <c r="B178" t="s">
        <v>85</v>
      </c>
      <c r="C178" t="s">
        <v>886</v>
      </c>
      <c r="D178">
        <v>0.41645733392523299</v>
      </c>
      <c r="E178" s="115" t="e">
        <f>('Info 6'!#REF!-'RXN 6'!D178)/'Info 6'!#REF!</f>
        <v>#REF!</v>
      </c>
      <c r="F178" s="107" t="e">
        <f t="shared" si="2"/>
        <v>#REF!</v>
      </c>
      <c r="G178" s="115">
        <v>350</v>
      </c>
      <c r="H178" s="115" t="s">
        <v>1538</v>
      </c>
    </row>
    <row r="179" spans="1:11" x14ac:dyDescent="0.25">
      <c r="A179" t="s">
        <v>957</v>
      </c>
      <c r="B179" t="s">
        <v>85</v>
      </c>
      <c r="C179" t="s">
        <v>886</v>
      </c>
      <c r="D179" s="2">
        <v>4.6058230570684401E-2</v>
      </c>
      <c r="E179" s="115" t="e">
        <f>('Info 6'!#REF!-'RXN 6'!D179)/'Info 6'!#REF!</f>
        <v>#REF!</v>
      </c>
      <c r="F179" s="107" t="e">
        <f t="shared" si="2"/>
        <v>#REF!</v>
      </c>
      <c r="G179" s="115">
        <v>400</v>
      </c>
      <c r="H179" s="115" t="s">
        <v>1538</v>
      </c>
      <c r="I179" s="161" t="e">
        <f>AVERAGE(E179:E181)</f>
        <v>#REF!</v>
      </c>
      <c r="J179" s="156" t="e">
        <f>AVERAGE(E179:E181)</f>
        <v>#REF!</v>
      </c>
      <c r="K179" s="115" t="e">
        <f>_xlfn.STDEV.P(E179:E181)</f>
        <v>#REF!</v>
      </c>
    </row>
    <row r="180" spans="1:11" x14ac:dyDescent="0.25">
      <c r="A180" t="s">
        <v>958</v>
      </c>
      <c r="B180" t="s">
        <v>85</v>
      </c>
      <c r="C180" t="s">
        <v>886</v>
      </c>
      <c r="D180" s="2">
        <v>4.9991183438833103E-2</v>
      </c>
      <c r="E180" s="115" t="e">
        <f>('Info 6'!#REF!-'RXN 6'!D180)/'Info 6'!#REF!</f>
        <v>#REF!</v>
      </c>
      <c r="F180" s="107" t="e">
        <f t="shared" si="2"/>
        <v>#REF!</v>
      </c>
      <c r="G180" s="115">
        <v>400</v>
      </c>
      <c r="H180" s="115" t="s">
        <v>1538</v>
      </c>
    </row>
    <row r="181" spans="1:11" x14ac:dyDescent="0.25">
      <c r="A181" t="s">
        <v>959</v>
      </c>
      <c r="B181" t="s">
        <v>85</v>
      </c>
      <c r="C181" t="s">
        <v>886</v>
      </c>
      <c r="D181" s="2">
        <v>3.7150825990865097E-2</v>
      </c>
      <c r="E181" s="115" t="e">
        <f>('Info 6'!#REF!-'RXN 6'!D181)/'Info 6'!#REF!</f>
        <v>#REF!</v>
      </c>
      <c r="F181" s="107" t="e">
        <f t="shared" si="2"/>
        <v>#REF!</v>
      </c>
      <c r="G181" s="115">
        <v>400</v>
      </c>
      <c r="H181" s="115" t="s">
        <v>1538</v>
      </c>
    </row>
    <row r="182" spans="1:11" x14ac:dyDescent="0.25">
      <c r="A182" t="s">
        <v>960</v>
      </c>
      <c r="B182" t="s">
        <v>85</v>
      </c>
      <c r="C182" t="s">
        <v>886</v>
      </c>
      <c r="D182">
        <v>0.79109727679305097</v>
      </c>
      <c r="E182" s="115" t="e">
        <f>('Info 6'!#REF!-'RXN 6'!D182)/'Info 6'!#REF!</f>
        <v>#REF!</v>
      </c>
      <c r="F182" s="107" t="e">
        <f t="shared" si="2"/>
        <v>#REF!</v>
      </c>
      <c r="G182" s="115">
        <v>250</v>
      </c>
      <c r="I182" s="115" t="e">
        <f>AVERAGE(E182:E184)</f>
        <v>#REF!</v>
      </c>
      <c r="J182" s="156" t="e">
        <f>AVERAGE(E182:E184)</f>
        <v>#REF!</v>
      </c>
      <c r="K182" s="115" t="e">
        <f>_xlfn.STDEV.P(E182:E184)</f>
        <v>#REF!</v>
      </c>
    </row>
    <row r="183" spans="1:11" x14ac:dyDescent="0.25">
      <c r="A183" t="s">
        <v>961</v>
      </c>
      <c r="B183" t="s">
        <v>85</v>
      </c>
      <c r="C183" t="s">
        <v>886</v>
      </c>
      <c r="D183">
        <v>0.79721190327390501</v>
      </c>
      <c r="E183" s="115" t="e">
        <f>('Info 6'!#REF!-'RXN 6'!D183)/'Info 6'!#REF!</f>
        <v>#REF!</v>
      </c>
      <c r="F183" s="107" t="e">
        <f t="shared" si="2"/>
        <v>#REF!</v>
      </c>
      <c r="G183" s="115">
        <v>250</v>
      </c>
    </row>
    <row r="184" spans="1:11" x14ac:dyDescent="0.25">
      <c r="A184" t="s">
        <v>962</v>
      </c>
      <c r="B184" t="s">
        <v>85</v>
      </c>
      <c r="C184" t="s">
        <v>886</v>
      </c>
      <c r="D184">
        <v>0.79995284141339495</v>
      </c>
      <c r="E184" s="115" t="e">
        <f>('Info 6'!#REF!-'RXN 6'!D184)/'Info 6'!#REF!</f>
        <v>#REF!</v>
      </c>
      <c r="F184" s="107" t="e">
        <f t="shared" si="2"/>
        <v>#REF!</v>
      </c>
      <c r="G184" s="115">
        <v>250</v>
      </c>
    </row>
    <row r="185" spans="1:11" x14ac:dyDescent="0.25">
      <c r="A185" t="s">
        <v>963</v>
      </c>
      <c r="B185" t="s">
        <v>85</v>
      </c>
      <c r="C185" t="s">
        <v>886</v>
      </c>
      <c r="D185">
        <v>0.62138597698116405</v>
      </c>
      <c r="E185" s="115" t="e">
        <f>('Info 6'!#REF!-'RXN 6'!D185)/'Info 6'!#REF!</f>
        <v>#REF!</v>
      </c>
      <c r="F185" s="107" t="e">
        <f t="shared" si="2"/>
        <v>#REF!</v>
      </c>
      <c r="G185" s="115">
        <v>300</v>
      </c>
      <c r="I185" s="115" t="e">
        <f>AVERAGE(E185)</f>
        <v>#REF!</v>
      </c>
      <c r="J185" s="156" t="e">
        <f>E185</f>
        <v>#REF!</v>
      </c>
      <c r="K185" s="115">
        <v>0</v>
      </c>
    </row>
    <row r="186" spans="1:11" x14ac:dyDescent="0.25">
      <c r="A186" t="s">
        <v>964</v>
      </c>
      <c r="B186" t="s">
        <v>85</v>
      </c>
      <c r="C186" t="s">
        <v>886</v>
      </c>
      <c r="D186">
        <v>0.30292845264245699</v>
      </c>
      <c r="E186" s="115" t="e">
        <f>('Info 6'!#REF!-'RXN 6'!D186)/'Info 6'!#REF!</f>
        <v>#REF!</v>
      </c>
      <c r="F186" s="107" t="e">
        <f t="shared" si="2"/>
        <v>#REF!</v>
      </c>
      <c r="G186" s="115">
        <v>350</v>
      </c>
      <c r="I186" s="115" t="e">
        <f>AVERAGE(E186:E188)</f>
        <v>#REF!</v>
      </c>
      <c r="J186" s="156" t="e">
        <f>AVERAGE(E186:E188)</f>
        <v>#REF!</v>
      </c>
      <c r="K186" s="115" t="e">
        <f>_xlfn.STDEV.P(E186:E188)</f>
        <v>#REF!</v>
      </c>
    </row>
    <row r="187" spans="1:11" x14ac:dyDescent="0.25">
      <c r="A187" t="s">
        <v>965</v>
      </c>
      <c r="B187" t="s">
        <v>85</v>
      </c>
      <c r="C187" t="s">
        <v>886</v>
      </c>
      <c r="D187">
        <v>0.27858498579204799</v>
      </c>
      <c r="E187" s="115" t="e">
        <f>('Info 6'!#REF!-'RXN 6'!D187)/'Info 6'!#REF!</f>
        <v>#REF!</v>
      </c>
      <c r="F187" s="107" t="e">
        <f t="shared" si="2"/>
        <v>#REF!</v>
      </c>
      <c r="G187" s="115">
        <v>350</v>
      </c>
    </row>
    <row r="188" spans="1:11" x14ac:dyDescent="0.25">
      <c r="A188" t="s">
        <v>966</v>
      </c>
      <c r="B188" t="s">
        <v>85</v>
      </c>
      <c r="C188" t="s">
        <v>886</v>
      </c>
      <c r="D188">
        <v>0.30516528323910502</v>
      </c>
      <c r="E188" s="115" t="e">
        <f>('Info 6'!#REF!-'RXN 6'!D188)/'Info 6'!#REF!</f>
        <v>#REF!</v>
      </c>
      <c r="F188" s="107" t="e">
        <f t="shared" si="2"/>
        <v>#REF!</v>
      </c>
      <c r="G188" s="115">
        <v>350</v>
      </c>
    </row>
    <row r="189" spans="1:11" x14ac:dyDescent="0.25">
      <c r="A189" t="s">
        <v>967</v>
      </c>
      <c r="B189" t="s">
        <v>85</v>
      </c>
      <c r="C189" t="s">
        <v>886</v>
      </c>
      <c r="D189" s="2">
        <v>3.19304379679097E-3</v>
      </c>
      <c r="E189" s="115" t="e">
        <f>('Info 6'!#REF!-'RXN 6'!D189)/'Info 6'!#REF!</f>
        <v>#REF!</v>
      </c>
      <c r="F189" s="107" t="e">
        <f t="shared" si="2"/>
        <v>#REF!</v>
      </c>
      <c r="G189" s="115">
        <v>400</v>
      </c>
      <c r="I189" s="115" t="e">
        <f>AVERAGE(E189:E190)</f>
        <v>#REF!</v>
      </c>
      <c r="J189" s="156" t="e">
        <f>AVERAGE(E189:E190)</f>
        <v>#REF!</v>
      </c>
      <c r="K189" s="115" t="e">
        <f>_xlfn.STDEV.P(E189:E191)</f>
        <v>#REF!</v>
      </c>
    </row>
    <row r="190" spans="1:11" x14ac:dyDescent="0.25">
      <c r="A190" t="s">
        <v>968</v>
      </c>
      <c r="B190" t="s">
        <v>85</v>
      </c>
      <c r="C190" t="s">
        <v>886</v>
      </c>
      <c r="D190" s="2">
        <v>7.7983615935514505E-2</v>
      </c>
      <c r="E190" s="115" t="e">
        <f>('Info 6'!#REF!-'RXN 6'!D190)/'Info 6'!#REF!</f>
        <v>#REF!</v>
      </c>
      <c r="F190" s="107" t="e">
        <f t="shared" si="2"/>
        <v>#REF!</v>
      </c>
      <c r="G190" s="115">
        <v>400</v>
      </c>
    </row>
    <row r="191" spans="1:11" x14ac:dyDescent="0.25">
      <c r="A191" t="s">
        <v>969</v>
      </c>
      <c r="B191" t="s">
        <v>85</v>
      </c>
      <c r="C191" t="s">
        <v>886</v>
      </c>
      <c r="D191">
        <v>1.1489869216563E-2</v>
      </c>
      <c r="E191" s="115" t="e">
        <f>('Info 6'!#REF!-'RXN 6'!D191)/'Info 6'!#REF!</f>
        <v>#REF!</v>
      </c>
      <c r="F191" s="107" t="e">
        <f t="shared" si="2"/>
        <v>#REF!</v>
      </c>
      <c r="G191" s="115">
        <v>450</v>
      </c>
      <c r="I191" s="115" t="e">
        <f>AVERAGE(E191)</f>
        <v>#REF!</v>
      </c>
      <c r="J191" s="156" t="e">
        <f>E191</f>
        <v>#REF!</v>
      </c>
      <c r="K191" s="115">
        <v>0</v>
      </c>
    </row>
    <row r="192" spans="1:11" x14ac:dyDescent="0.25">
      <c r="A192" t="s">
        <v>0</v>
      </c>
      <c r="B192" t="s">
        <v>1</v>
      </c>
      <c r="C192" t="s">
        <v>2</v>
      </c>
      <c r="D192" t="s">
        <v>3</v>
      </c>
      <c r="E192" s="115" t="e">
        <f>('Info 6'!#REF!-'RXN 6'!D192)/'Info 6'!#REF!</f>
        <v>#REF!</v>
      </c>
      <c r="F192" s="107" t="e">
        <f t="shared" si="2"/>
        <v>#REF!</v>
      </c>
    </row>
    <row r="193" spans="1:11" x14ac:dyDescent="0.25">
      <c r="A193" t="s">
        <v>1026</v>
      </c>
      <c r="B193" t="s">
        <v>85</v>
      </c>
      <c r="C193" t="s">
        <v>6</v>
      </c>
      <c r="D193">
        <v>0.83724136837811203</v>
      </c>
      <c r="E193" s="115" t="e">
        <f>('Info 6'!#REF!-'RXN 6'!D193)/'Info 6'!#REF!</f>
        <v>#REF!</v>
      </c>
      <c r="F193" s="107" t="e">
        <f t="shared" si="2"/>
        <v>#REF!</v>
      </c>
      <c r="G193" s="115">
        <v>300</v>
      </c>
      <c r="H193" s="115" t="s">
        <v>1538</v>
      </c>
      <c r="I193" s="161" t="e">
        <f>AVERAGE(E193:E194)</f>
        <v>#REF!</v>
      </c>
      <c r="J193" s="156" t="e">
        <f>AVERAGE(E193:E194)</f>
        <v>#REF!</v>
      </c>
      <c r="K193" s="115" t="e">
        <f>_xlfn.STDEV.P(E193:E194)</f>
        <v>#REF!</v>
      </c>
    </row>
    <row r="194" spans="1:11" x14ac:dyDescent="0.25">
      <c r="A194" t="s">
        <v>1027</v>
      </c>
      <c r="B194" t="s">
        <v>85</v>
      </c>
      <c r="C194" t="s">
        <v>6</v>
      </c>
      <c r="D194">
        <v>0.80351824861440502</v>
      </c>
      <c r="E194" s="115" t="e">
        <f>('Info 6'!#REF!-'RXN 6'!D194)/'Info 6'!#REF!</f>
        <v>#REF!</v>
      </c>
      <c r="F194" s="107" t="e">
        <f t="shared" si="2"/>
        <v>#REF!</v>
      </c>
      <c r="G194" s="115">
        <v>300</v>
      </c>
      <c r="H194" s="115" t="s">
        <v>1538</v>
      </c>
    </row>
    <row r="195" spans="1:11" x14ac:dyDescent="0.25">
      <c r="A195" t="s">
        <v>1028</v>
      </c>
      <c r="B195" t="s">
        <v>85</v>
      </c>
      <c r="C195" t="s">
        <v>6</v>
      </c>
      <c r="D195">
        <v>0.53705032694669297</v>
      </c>
      <c r="E195" s="115" t="e">
        <f>('Info 6'!#REF!-'RXN 6'!D195)/'Info 6'!#REF!</f>
        <v>#REF!</v>
      </c>
      <c r="F195" s="107" t="e">
        <f t="shared" si="2"/>
        <v>#REF!</v>
      </c>
      <c r="G195" s="115">
        <v>350</v>
      </c>
      <c r="H195" s="115" t="s">
        <v>1538</v>
      </c>
      <c r="I195" s="115" t="e">
        <f>AVERAGE(E195:E197)</f>
        <v>#REF!</v>
      </c>
      <c r="J195" s="156" t="e">
        <f>AVERAGE(E195:E197)</f>
        <v>#REF!</v>
      </c>
      <c r="K195" s="115" t="e">
        <f>_xlfn.STDEV.S(E195:E196)</f>
        <v>#REF!</v>
      </c>
    </row>
    <row r="196" spans="1:11" x14ac:dyDescent="0.25">
      <c r="A196" t="s">
        <v>1029</v>
      </c>
      <c r="B196" t="s">
        <v>85</v>
      </c>
      <c r="C196" t="s">
        <v>6</v>
      </c>
      <c r="D196">
        <v>0.50911422564914999</v>
      </c>
      <c r="E196" s="115" t="e">
        <f>('Info 6'!#REF!-'RXN 6'!D196)/'Info 6'!#REF!</f>
        <v>#REF!</v>
      </c>
      <c r="F196" s="107" t="e">
        <f t="shared" ref="F196:F264" si="3">E196</f>
        <v>#REF!</v>
      </c>
      <c r="G196" s="115">
        <v>350</v>
      </c>
      <c r="H196" s="115" t="s">
        <v>1538</v>
      </c>
    </row>
    <row r="197" spans="1:11" x14ac:dyDescent="0.25">
      <c r="A197" t="s">
        <v>1030</v>
      </c>
      <c r="B197" t="s">
        <v>85</v>
      </c>
      <c r="C197" t="s">
        <v>6</v>
      </c>
      <c r="D197">
        <v>0.54118771078738803</v>
      </c>
      <c r="E197" s="115" t="e">
        <f>('Info 6'!#REF!-'RXN 6'!D197)/'Info 6'!#REF!</f>
        <v>#REF!</v>
      </c>
      <c r="F197" s="107" t="e">
        <f t="shared" si="3"/>
        <v>#REF!</v>
      </c>
      <c r="G197" s="115">
        <v>350</v>
      </c>
      <c r="H197" s="115" t="s">
        <v>1538</v>
      </c>
    </row>
    <row r="198" spans="1:11" x14ac:dyDescent="0.25">
      <c r="A198" t="s">
        <v>1031</v>
      </c>
      <c r="B198" t="s">
        <v>85</v>
      </c>
      <c r="C198" t="s">
        <v>6</v>
      </c>
      <c r="D198" s="2">
        <v>5.06069302429571E-2</v>
      </c>
      <c r="E198" s="115" t="e">
        <f>('Info 6'!#REF!-'RXN 6'!D198)/'Info 6'!#REF!</f>
        <v>#REF!</v>
      </c>
      <c r="F198" s="107" t="e">
        <f t="shared" si="3"/>
        <v>#REF!</v>
      </c>
      <c r="G198" s="115">
        <v>400</v>
      </c>
      <c r="H198" s="115" t="s">
        <v>1538</v>
      </c>
      <c r="I198" s="161" t="e">
        <f>AVERAGE(E198:E200)</f>
        <v>#REF!</v>
      </c>
      <c r="J198" s="156" t="e">
        <f>AVERAGE(E198:E200)</f>
        <v>#REF!</v>
      </c>
      <c r="K198" s="115" t="e">
        <f>_xlfn.STDEV.P(E198:E200)</f>
        <v>#REF!</v>
      </c>
    </row>
    <row r="199" spans="1:11" x14ac:dyDescent="0.25">
      <c r="A199" t="s">
        <v>1032</v>
      </c>
      <c r="B199" t="s">
        <v>85</v>
      </c>
      <c r="C199" t="s">
        <v>6</v>
      </c>
      <c r="D199">
        <v>7.9216659417750995E-2</v>
      </c>
      <c r="E199" s="115" t="e">
        <f>('Info 6'!#REF!-'RXN 6'!D199)/'Info 6'!#REF!</f>
        <v>#REF!</v>
      </c>
      <c r="F199" s="107" t="e">
        <f t="shared" si="3"/>
        <v>#REF!</v>
      </c>
      <c r="G199" s="115">
        <v>400</v>
      </c>
      <c r="H199" s="115" t="s">
        <v>1538</v>
      </c>
    </row>
    <row r="200" spans="1:11" x14ac:dyDescent="0.25">
      <c r="A200" t="s">
        <v>1033</v>
      </c>
      <c r="B200" t="s">
        <v>85</v>
      </c>
      <c r="C200" t="s">
        <v>6</v>
      </c>
      <c r="D200" s="2">
        <v>3.67121195648673E-2</v>
      </c>
      <c r="E200" s="115" t="e">
        <f>('Info 6'!#REF!-'RXN 6'!D200)/'Info 6'!#REF!</f>
        <v>#REF!</v>
      </c>
      <c r="F200" s="107" t="e">
        <f t="shared" si="3"/>
        <v>#REF!</v>
      </c>
      <c r="G200" s="115">
        <v>400</v>
      </c>
      <c r="H200" s="115" t="s">
        <v>1538</v>
      </c>
    </row>
    <row r="201" spans="1:11" x14ac:dyDescent="0.25">
      <c r="A201" t="s">
        <v>1034</v>
      </c>
      <c r="B201" t="s">
        <v>85</v>
      </c>
      <c r="C201" t="s">
        <v>6</v>
      </c>
      <c r="D201">
        <v>0.84419516488003399</v>
      </c>
      <c r="E201" s="115" t="e">
        <f>('Info 6'!#REF!-'RXN 6'!D201)/'Info 6'!#REF!</f>
        <v>#REF!</v>
      </c>
      <c r="F201" s="107" t="e">
        <f t="shared" si="3"/>
        <v>#REF!</v>
      </c>
      <c r="G201" s="115">
        <v>250</v>
      </c>
      <c r="I201" s="115" t="e">
        <f>AVERAGE(E201:E203)</f>
        <v>#REF!</v>
      </c>
      <c r="J201" s="156" t="e">
        <f>AVERAGE(E201:E203)</f>
        <v>#REF!</v>
      </c>
      <c r="K201" s="115" t="e">
        <f>_xlfn.STDEV.P(E201:E203)</f>
        <v>#REF!</v>
      </c>
    </row>
    <row r="202" spans="1:11" x14ac:dyDescent="0.25">
      <c r="A202" t="s">
        <v>1035</v>
      </c>
      <c r="B202" t="s">
        <v>85</v>
      </c>
      <c r="C202" t="s">
        <v>6</v>
      </c>
      <c r="D202">
        <v>0.85122766094809499</v>
      </c>
      <c r="E202" s="115" t="e">
        <f>('Info 6'!#REF!-'RXN 6'!D202)/'Info 6'!#REF!</f>
        <v>#REF!</v>
      </c>
      <c r="F202" s="107" t="e">
        <f t="shared" si="3"/>
        <v>#REF!</v>
      </c>
      <c r="G202" s="115">
        <v>250</v>
      </c>
    </row>
    <row r="203" spans="1:11" x14ac:dyDescent="0.25">
      <c r="A203" t="s">
        <v>1036</v>
      </c>
      <c r="B203" t="s">
        <v>85</v>
      </c>
      <c r="C203" t="s">
        <v>6</v>
      </c>
      <c r="D203">
        <v>0.83816897408672397</v>
      </c>
      <c r="E203" s="115" t="e">
        <f>('Info 6'!#REF!-'RXN 6'!D203)/'Info 6'!#REF!</f>
        <v>#REF!</v>
      </c>
      <c r="F203" s="107" t="e">
        <f t="shared" si="3"/>
        <v>#REF!</v>
      </c>
      <c r="G203" s="115">
        <v>250</v>
      </c>
    </row>
    <row r="204" spans="1:11" x14ac:dyDescent="0.25">
      <c r="A204" t="s">
        <v>1037</v>
      </c>
      <c r="B204" t="s">
        <v>85</v>
      </c>
      <c r="C204" t="s">
        <v>6</v>
      </c>
      <c r="D204">
        <v>0.72389656886291298</v>
      </c>
      <c r="E204" s="115" t="e">
        <f>('Info 6'!#REF!-'RXN 6'!D204)/'Info 6'!#REF!</f>
        <v>#REF!</v>
      </c>
      <c r="F204" s="107" t="e">
        <f t="shared" si="3"/>
        <v>#REF!</v>
      </c>
      <c r="G204" s="115">
        <v>300</v>
      </c>
      <c r="I204" s="115" t="e">
        <f>AVERAGE(E204)</f>
        <v>#REF!</v>
      </c>
      <c r="J204" s="156" t="e">
        <f>E204</f>
        <v>#REF!</v>
      </c>
      <c r="K204" s="115">
        <v>0</v>
      </c>
    </row>
    <row r="205" spans="1:11" x14ac:dyDescent="0.25">
      <c r="A205" t="s">
        <v>1038</v>
      </c>
      <c r="B205" t="s">
        <v>85</v>
      </c>
      <c r="C205" t="s">
        <v>6</v>
      </c>
      <c r="D205">
        <v>0.40465483261073298</v>
      </c>
      <c r="E205" s="115" t="e">
        <f>('Info 6'!#REF!-'RXN 6'!D205)/'Info 6'!#REF!</f>
        <v>#REF!</v>
      </c>
      <c r="F205" s="107" t="e">
        <f t="shared" si="3"/>
        <v>#REF!</v>
      </c>
      <c r="G205" s="115">
        <v>350</v>
      </c>
      <c r="I205" s="115" t="e">
        <f>AVERAGE(E205:E207)</f>
        <v>#REF!</v>
      </c>
      <c r="J205" s="156" t="e">
        <f>AVERAGE(E205:E207)</f>
        <v>#REF!</v>
      </c>
      <c r="K205" s="115" t="e">
        <f>_xlfn.STDEV.P(E205:E207)</f>
        <v>#REF!</v>
      </c>
    </row>
    <row r="206" spans="1:11" x14ac:dyDescent="0.25">
      <c r="A206" t="s">
        <v>1039</v>
      </c>
      <c r="B206" t="s">
        <v>85</v>
      </c>
      <c r="C206" t="s">
        <v>6</v>
      </c>
      <c r="D206">
        <v>0.35229352338570802</v>
      </c>
      <c r="E206" s="115" t="e">
        <f>('Info 6'!#REF!-'RXN 6'!D206)/'Info 6'!#REF!</f>
        <v>#REF!</v>
      </c>
      <c r="F206" s="107" t="e">
        <f t="shared" si="3"/>
        <v>#REF!</v>
      </c>
      <c r="G206" s="115">
        <v>350</v>
      </c>
    </row>
    <row r="207" spans="1:11" x14ac:dyDescent="0.25">
      <c r="A207" t="s">
        <v>1040</v>
      </c>
      <c r="B207" t="s">
        <v>85</v>
      </c>
      <c r="C207" t="s">
        <v>6</v>
      </c>
      <c r="D207">
        <v>0.39874591163782902</v>
      </c>
      <c r="E207" s="115" t="e">
        <f>('Info 6'!#REF!-'RXN 6'!D207)/'Info 6'!#REF!</f>
        <v>#REF!</v>
      </c>
      <c r="F207" s="107" t="e">
        <f t="shared" si="3"/>
        <v>#REF!</v>
      </c>
      <c r="G207" s="115">
        <v>350</v>
      </c>
    </row>
    <row r="208" spans="1:11" s="115" customFormat="1" x14ac:dyDescent="0.25">
      <c r="F208" s="107"/>
      <c r="G208" s="115">
        <v>400</v>
      </c>
      <c r="I208" s="115" t="e">
        <f>AVERAGE(E208:E209)</f>
        <v>#DIV/0!</v>
      </c>
      <c r="J208" s="156" t="e">
        <f>AVERAGE(E208:E209)</f>
        <v>#DIV/0!</v>
      </c>
      <c r="K208" s="115" t="e">
        <f>_xlfn.STDEV.P(E208:E212)</f>
        <v>#REF!</v>
      </c>
    </row>
    <row r="209" spans="1:11" s="115" customFormat="1" x14ac:dyDescent="0.25">
      <c r="F209" s="107"/>
      <c r="G209" s="115">
        <v>400</v>
      </c>
    </row>
    <row r="210" spans="1:11" s="115" customFormat="1" x14ac:dyDescent="0.25">
      <c r="F210" s="107"/>
      <c r="G210" s="115">
        <v>450</v>
      </c>
      <c r="I210" s="115" t="e">
        <f>AVERAGE(E210)</f>
        <v>#DIV/0!</v>
      </c>
    </row>
    <row r="211" spans="1:11" s="115" customFormat="1" x14ac:dyDescent="0.25">
      <c r="F211" s="107"/>
    </row>
    <row r="212" spans="1:11" x14ac:dyDescent="0.25">
      <c r="A212" t="s">
        <v>0</v>
      </c>
      <c r="B212" t="s">
        <v>1</v>
      </c>
      <c r="C212" t="s">
        <v>2</v>
      </c>
      <c r="D212" t="s">
        <v>3</v>
      </c>
      <c r="E212" s="115" t="e">
        <f>('Info 6'!#REF!-'RXN 6'!D212)/'Info 6'!#REF!</f>
        <v>#REF!</v>
      </c>
      <c r="F212" s="107" t="e">
        <f t="shared" si="3"/>
        <v>#REF!</v>
      </c>
    </row>
    <row r="213" spans="1:11" x14ac:dyDescent="0.25">
      <c r="A213" t="s">
        <v>1157</v>
      </c>
      <c r="B213" t="s">
        <v>138</v>
      </c>
      <c r="C213" t="s">
        <v>6</v>
      </c>
      <c r="D213">
        <v>0.888273074687703</v>
      </c>
      <c r="E213" s="115" t="e">
        <f>('Info 6'!#REF!-'RXN 6'!D213)/'Info 6'!#REF!</f>
        <v>#REF!</v>
      </c>
      <c r="F213" s="107" t="e">
        <f t="shared" si="3"/>
        <v>#REF!</v>
      </c>
      <c r="G213" s="115">
        <v>300</v>
      </c>
      <c r="H213" s="115" t="s">
        <v>1538</v>
      </c>
      <c r="I213" s="161" t="e">
        <f>AVERAGE(E213:E214)</f>
        <v>#REF!</v>
      </c>
      <c r="J213" s="156" t="e">
        <f>AVERAGE(E213:E214)</f>
        <v>#REF!</v>
      </c>
      <c r="K213" s="115" t="e">
        <f>_xlfn.STDEV.P(E213:E214)</f>
        <v>#REF!</v>
      </c>
    </row>
    <row r="214" spans="1:11" x14ac:dyDescent="0.25">
      <c r="A214" t="s">
        <v>1158</v>
      </c>
      <c r="B214" t="s">
        <v>138</v>
      </c>
      <c r="C214" t="s">
        <v>6</v>
      </c>
      <c r="D214">
        <v>0.88926961728089104</v>
      </c>
      <c r="E214" s="115" t="e">
        <f>('Info 6'!#REF!-'RXN 6'!D214)/'Info 6'!#REF!</f>
        <v>#REF!</v>
      </c>
      <c r="F214" s="107" t="e">
        <f t="shared" si="3"/>
        <v>#REF!</v>
      </c>
      <c r="G214" s="115">
        <v>300</v>
      </c>
      <c r="H214" s="115" t="s">
        <v>1538</v>
      </c>
    </row>
    <row r="215" spans="1:11" x14ac:dyDescent="0.25">
      <c r="A215" t="s">
        <v>1159</v>
      </c>
      <c r="B215" t="s">
        <v>138</v>
      </c>
      <c r="C215" t="s">
        <v>6</v>
      </c>
      <c r="D215">
        <v>0.95583504930743401</v>
      </c>
      <c r="E215" s="115" t="e">
        <f>('Info 6'!#REF!-'RXN 6'!D215)/'Info 6'!#REF!</f>
        <v>#REF!</v>
      </c>
      <c r="F215" s="107" t="e">
        <f t="shared" si="3"/>
        <v>#REF!</v>
      </c>
      <c r="G215" s="115">
        <v>350</v>
      </c>
      <c r="H215" s="115" t="s">
        <v>1538</v>
      </c>
      <c r="I215" s="115" t="e">
        <f>AVERAGE(E215:E217)</f>
        <v>#REF!</v>
      </c>
      <c r="J215" s="156" t="e">
        <f>AVERAGE(E215:E217)</f>
        <v>#REF!</v>
      </c>
      <c r="K215" s="115" t="e">
        <f>_xlfn.STDEV.S(E215:E216)</f>
        <v>#REF!</v>
      </c>
    </row>
    <row r="216" spans="1:11" x14ac:dyDescent="0.25">
      <c r="A216" t="s">
        <v>1160</v>
      </c>
      <c r="B216" t="s">
        <v>138</v>
      </c>
      <c r="C216" t="s">
        <v>6</v>
      </c>
      <c r="D216">
        <v>0.92212726843035897</v>
      </c>
      <c r="E216" s="115" t="e">
        <f>('Info 6'!#REF!-'RXN 6'!D216)/'Info 6'!#REF!</f>
        <v>#REF!</v>
      </c>
      <c r="F216" s="107" t="e">
        <f t="shared" si="3"/>
        <v>#REF!</v>
      </c>
      <c r="G216" s="115">
        <v>350</v>
      </c>
      <c r="H216" s="115" t="s">
        <v>1538</v>
      </c>
    </row>
    <row r="217" spans="1:11" x14ac:dyDescent="0.25">
      <c r="A217" t="s">
        <v>1161</v>
      </c>
      <c r="B217" t="s">
        <v>138</v>
      </c>
      <c r="C217" t="s">
        <v>6</v>
      </c>
      <c r="D217">
        <v>0.95637355432315196</v>
      </c>
      <c r="E217" s="115" t="e">
        <f>('Info 6'!#REF!-'RXN 6'!D217)/'Info 6'!#REF!</f>
        <v>#REF!</v>
      </c>
      <c r="F217" s="107" t="e">
        <f t="shared" si="3"/>
        <v>#REF!</v>
      </c>
      <c r="G217" s="115">
        <v>350</v>
      </c>
      <c r="H217" s="115" t="s">
        <v>1538</v>
      </c>
    </row>
    <row r="218" spans="1:11" x14ac:dyDescent="0.25">
      <c r="A218" t="s">
        <v>1162</v>
      </c>
      <c r="B218" t="s">
        <v>138</v>
      </c>
      <c r="C218" t="s">
        <v>6</v>
      </c>
      <c r="D218">
        <v>0.91872021139582605</v>
      </c>
      <c r="E218" s="115" t="e">
        <f>('Info 6'!#REF!-'RXN 6'!D218)/'Info 6'!#REF!</f>
        <v>#REF!</v>
      </c>
      <c r="F218" s="107" t="e">
        <f t="shared" si="3"/>
        <v>#REF!</v>
      </c>
      <c r="G218" s="115">
        <v>400</v>
      </c>
      <c r="H218" s="115" t="s">
        <v>1538</v>
      </c>
      <c r="I218" s="161" t="e">
        <f>AVERAGE(E218:E220)</f>
        <v>#REF!</v>
      </c>
      <c r="J218" s="156" t="e">
        <f>AVERAGE(E218:E220)</f>
        <v>#REF!</v>
      </c>
      <c r="K218" s="115" t="e">
        <f>_xlfn.STDEV.P(E218:E220)</f>
        <v>#REF!</v>
      </c>
    </row>
    <row r="219" spans="1:11" x14ac:dyDescent="0.25">
      <c r="A219" t="s">
        <v>1163</v>
      </c>
      <c r="B219" t="s">
        <v>138</v>
      </c>
      <c r="C219" t="s">
        <v>6</v>
      </c>
      <c r="D219">
        <v>0.89777910360939905</v>
      </c>
      <c r="E219" s="115" t="e">
        <f>('Info 6'!#REF!-'RXN 6'!D219)/'Info 6'!#REF!</f>
        <v>#REF!</v>
      </c>
      <c r="F219" s="107" t="e">
        <f t="shared" si="3"/>
        <v>#REF!</v>
      </c>
      <c r="G219" s="115">
        <v>400</v>
      </c>
      <c r="H219" s="115" t="s">
        <v>1538</v>
      </c>
    </row>
    <row r="220" spans="1:11" x14ac:dyDescent="0.25">
      <c r="A220" t="s">
        <v>1164</v>
      </c>
      <c r="B220" t="s">
        <v>138</v>
      </c>
      <c r="C220" t="s">
        <v>6</v>
      </c>
      <c r="D220">
        <v>0.867011461114223</v>
      </c>
      <c r="E220" s="115" t="e">
        <f>('Info 6'!#REF!-'RXN 6'!D220)/'Info 6'!#REF!</f>
        <v>#REF!</v>
      </c>
      <c r="F220" s="107" t="e">
        <f t="shared" si="3"/>
        <v>#REF!</v>
      </c>
      <c r="G220" s="115">
        <v>400</v>
      </c>
      <c r="H220" s="115" t="s">
        <v>1538</v>
      </c>
    </row>
    <row r="221" spans="1:11" x14ac:dyDescent="0.25">
      <c r="A221" t="s">
        <v>1165</v>
      </c>
      <c r="B221" t="s">
        <v>138</v>
      </c>
      <c r="C221" t="s">
        <v>6</v>
      </c>
      <c r="D221">
        <v>0.93125800259945002</v>
      </c>
      <c r="E221" s="115" t="e">
        <f>('Info 6'!#REF!-'RXN 6'!D221)/'Info 6'!#REF!</f>
        <v>#REF!</v>
      </c>
      <c r="F221" s="107" t="e">
        <f t="shared" si="3"/>
        <v>#REF!</v>
      </c>
      <c r="G221" s="115">
        <v>250</v>
      </c>
      <c r="I221" s="115" t="e">
        <f>AVERAGE(E221:E223)</f>
        <v>#REF!</v>
      </c>
      <c r="J221" s="156" t="e">
        <f>AVERAGE(E221:E223)</f>
        <v>#REF!</v>
      </c>
      <c r="K221" s="115" t="e">
        <f>_xlfn.STDEV.P(E221:E223)</f>
        <v>#REF!</v>
      </c>
    </row>
    <row r="222" spans="1:11" x14ac:dyDescent="0.25">
      <c r="A222" t="s">
        <v>1166</v>
      </c>
      <c r="B222" t="s">
        <v>138</v>
      </c>
      <c r="C222" t="s">
        <v>6</v>
      </c>
      <c r="D222">
        <v>0.88884725430513001</v>
      </c>
      <c r="E222" s="115" t="e">
        <f>('Info 6'!#REF!-'RXN 6'!D222)/'Info 6'!#REF!</f>
        <v>#REF!</v>
      </c>
      <c r="F222" s="107" t="e">
        <f t="shared" si="3"/>
        <v>#REF!</v>
      </c>
      <c r="G222" s="115">
        <v>250</v>
      </c>
    </row>
    <row r="223" spans="1:11" x14ac:dyDescent="0.25">
      <c r="A223" t="s">
        <v>1167</v>
      </c>
      <c r="B223" t="s">
        <v>138</v>
      </c>
      <c r="C223" t="s">
        <v>6</v>
      </c>
      <c r="D223">
        <v>0.91468997722681</v>
      </c>
      <c r="E223" s="115" t="e">
        <f>('Info 6'!#REF!-'RXN 6'!D223)/'Info 6'!#REF!</f>
        <v>#REF!</v>
      </c>
      <c r="F223" s="107" t="e">
        <f t="shared" si="3"/>
        <v>#REF!</v>
      </c>
      <c r="G223" s="115">
        <v>250</v>
      </c>
    </row>
    <row r="224" spans="1:11" x14ac:dyDescent="0.25">
      <c r="A224" t="s">
        <v>1168</v>
      </c>
      <c r="B224" t="s">
        <v>138</v>
      </c>
      <c r="C224" t="s">
        <v>6</v>
      </c>
      <c r="D224">
        <v>0.94165737226289203</v>
      </c>
      <c r="E224" s="115" t="e">
        <f>('Info 6'!#REF!-'RXN 6'!D224)/'Info 6'!#REF!</f>
        <v>#REF!</v>
      </c>
      <c r="F224" s="107" t="e">
        <f t="shared" si="3"/>
        <v>#REF!</v>
      </c>
      <c r="G224" s="115">
        <v>300</v>
      </c>
      <c r="I224" s="115" t="e">
        <f>AVERAGE(E224)</f>
        <v>#REF!</v>
      </c>
      <c r="J224" s="156" t="e">
        <f>E224</f>
        <v>#REF!</v>
      </c>
      <c r="K224" s="115">
        <v>0</v>
      </c>
    </row>
    <row r="225" spans="1:11" x14ac:dyDescent="0.25">
      <c r="A225" t="s">
        <v>1169</v>
      </c>
      <c r="B225" t="s">
        <v>138</v>
      </c>
      <c r="C225" t="s">
        <v>6</v>
      </c>
      <c r="D225">
        <v>0.89994352037418701</v>
      </c>
      <c r="E225" s="115" t="e">
        <f>('Info 6'!#REF!-'RXN 6'!D225)/'Info 6'!#REF!</f>
        <v>#REF!</v>
      </c>
      <c r="F225" s="107" t="e">
        <f t="shared" si="3"/>
        <v>#REF!</v>
      </c>
      <c r="G225" s="115">
        <v>350</v>
      </c>
      <c r="I225" s="115" t="e">
        <f>AVERAGE(E225:E227)</f>
        <v>#REF!</v>
      </c>
      <c r="J225" s="156" t="e">
        <f>AVERAGE(E225:E227)</f>
        <v>#REF!</v>
      </c>
      <c r="K225" s="115" t="e">
        <f>_xlfn.STDEV.P(E225:E227)</f>
        <v>#REF!</v>
      </c>
    </row>
    <row r="226" spans="1:11" x14ac:dyDescent="0.25">
      <c r="A226" t="s">
        <v>1170</v>
      </c>
      <c r="B226" t="s">
        <v>138</v>
      </c>
      <c r="C226" t="s">
        <v>6</v>
      </c>
      <c r="D226">
        <v>0.88011111388145002</v>
      </c>
      <c r="E226" s="115" t="e">
        <f>('Info 6'!#REF!-'RXN 6'!D226)/'Info 6'!#REF!</f>
        <v>#REF!</v>
      </c>
      <c r="F226" s="107" t="e">
        <f t="shared" si="3"/>
        <v>#REF!</v>
      </c>
      <c r="G226" s="115">
        <v>350</v>
      </c>
    </row>
    <row r="227" spans="1:11" x14ac:dyDescent="0.25">
      <c r="A227" t="s">
        <v>1171</v>
      </c>
      <c r="B227" t="s">
        <v>138</v>
      </c>
      <c r="C227" t="s">
        <v>6</v>
      </c>
      <c r="D227">
        <v>0.93119404141284801</v>
      </c>
      <c r="E227" s="115" t="e">
        <f>('Info 6'!#REF!-'RXN 6'!D227)/'Info 6'!#REF!</f>
        <v>#REF!</v>
      </c>
      <c r="F227" s="107" t="e">
        <f t="shared" si="3"/>
        <v>#REF!</v>
      </c>
      <c r="G227" s="115">
        <v>350</v>
      </c>
    </row>
    <row r="228" spans="1:11" x14ac:dyDescent="0.25">
      <c r="A228" t="s">
        <v>1172</v>
      </c>
      <c r="B228" t="s">
        <v>138</v>
      </c>
      <c r="C228" t="s">
        <v>6</v>
      </c>
      <c r="D228">
        <v>0.85032485951580705</v>
      </c>
      <c r="E228" s="115" t="e">
        <f>('Info 6'!#REF!-'RXN 6'!D228)/'Info 6'!#REF!</f>
        <v>#REF!</v>
      </c>
      <c r="F228" s="107" t="e">
        <f t="shared" si="3"/>
        <v>#REF!</v>
      </c>
      <c r="G228" s="115">
        <v>400</v>
      </c>
      <c r="I228" s="115" t="e">
        <f>AVERAGE(E228:E229)</f>
        <v>#REF!</v>
      </c>
      <c r="J228" s="156" t="e">
        <f>AVERAGE(E228:E229)</f>
        <v>#REF!</v>
      </c>
      <c r="K228" s="115" t="e">
        <f>_xlfn.STDEV.P(E228:E232)</f>
        <v>#REF!</v>
      </c>
    </row>
    <row r="229" spans="1:11" x14ac:dyDescent="0.25">
      <c r="A229" t="s">
        <v>1173</v>
      </c>
      <c r="B229" t="s">
        <v>138</v>
      </c>
      <c r="C229" t="s">
        <v>6</v>
      </c>
      <c r="D229">
        <v>0.85994767399175498</v>
      </c>
      <c r="E229" s="115" t="e">
        <f>('Info 6'!#REF!-'RXN 6'!D229)/'Info 6'!#REF!</f>
        <v>#REF!</v>
      </c>
      <c r="F229" s="107" t="e">
        <f t="shared" si="3"/>
        <v>#REF!</v>
      </c>
      <c r="G229" s="115">
        <v>400</v>
      </c>
    </row>
    <row r="230" spans="1:11" x14ac:dyDescent="0.25">
      <c r="A230" t="s">
        <v>1174</v>
      </c>
      <c r="B230" t="s">
        <v>138</v>
      </c>
      <c r="C230" t="s">
        <v>6</v>
      </c>
      <c r="D230">
        <v>0.80296689425094203</v>
      </c>
      <c r="E230" s="115" t="e">
        <f>('Info 6'!#REF!-'RXN 6'!D230)/'Info 6'!#REF!</f>
        <v>#REF!</v>
      </c>
      <c r="F230" s="107" t="e">
        <f t="shared" si="3"/>
        <v>#REF!</v>
      </c>
      <c r="G230" s="115">
        <v>450</v>
      </c>
      <c r="I230" s="115" t="e">
        <f>AVERAGE(E230)</f>
        <v>#REF!</v>
      </c>
    </row>
    <row r="231" spans="1:11" s="115" customFormat="1" x14ac:dyDescent="0.25">
      <c r="F231" s="107"/>
    </row>
    <row r="232" spans="1:11" x14ac:dyDescent="0.25">
      <c r="A232" t="s">
        <v>0</v>
      </c>
      <c r="B232" t="s">
        <v>1</v>
      </c>
      <c r="C232" t="s">
        <v>2</v>
      </c>
      <c r="D232" t="s">
        <v>3</v>
      </c>
      <c r="E232" s="115" t="e">
        <f>('Info 6'!#REF!-'RXN 6'!D232)/'Info 6'!#REF!</f>
        <v>#REF!</v>
      </c>
      <c r="F232" s="107" t="e">
        <f t="shared" si="3"/>
        <v>#REF!</v>
      </c>
    </row>
    <row r="233" spans="1:11" x14ac:dyDescent="0.25">
      <c r="A233" t="s">
        <v>1261</v>
      </c>
      <c r="B233" t="s">
        <v>138</v>
      </c>
      <c r="C233" t="s">
        <v>6</v>
      </c>
      <c r="D233">
        <v>0.81422787096978799</v>
      </c>
      <c r="E233" s="115" t="e">
        <f>('Info 6'!#REF!-'RXN 6'!D233)/'Info 6'!#REF!</f>
        <v>#REF!</v>
      </c>
      <c r="F233" s="107" t="e">
        <f t="shared" si="3"/>
        <v>#REF!</v>
      </c>
      <c r="G233" s="115">
        <v>300</v>
      </c>
      <c r="H233" s="115" t="s">
        <v>1538</v>
      </c>
      <c r="I233" s="161" t="e">
        <f>AVERAGE(E233:E234)</f>
        <v>#REF!</v>
      </c>
      <c r="J233" s="156" t="e">
        <f>AVERAGE(E233:E234)</f>
        <v>#REF!</v>
      </c>
      <c r="K233" s="115" t="e">
        <f>_xlfn.STDEV.P(E233:E234)</f>
        <v>#REF!</v>
      </c>
    </row>
    <row r="234" spans="1:11" x14ac:dyDescent="0.25">
      <c r="A234" t="s">
        <v>1262</v>
      </c>
      <c r="B234" t="s">
        <v>138</v>
      </c>
      <c r="C234" t="s">
        <v>6</v>
      </c>
      <c r="D234">
        <v>0.86570311447729598</v>
      </c>
      <c r="E234" s="115" t="e">
        <f>('Info 6'!#REF!-'RXN 6'!D234)/'Info 6'!#REF!</f>
        <v>#REF!</v>
      </c>
      <c r="F234" s="107" t="e">
        <f t="shared" si="3"/>
        <v>#REF!</v>
      </c>
      <c r="G234" s="115">
        <v>300</v>
      </c>
      <c r="H234" s="115" t="s">
        <v>1538</v>
      </c>
    </row>
    <row r="235" spans="1:11" x14ac:dyDescent="0.25">
      <c r="A235" t="s">
        <v>1263</v>
      </c>
      <c r="B235" t="s">
        <v>138</v>
      </c>
      <c r="C235" t="s">
        <v>6</v>
      </c>
      <c r="D235">
        <v>0.803331475008072</v>
      </c>
      <c r="E235" s="115" t="e">
        <f>('Info 6'!#REF!-'RXN 6'!D235)/'Info 6'!#REF!</f>
        <v>#REF!</v>
      </c>
      <c r="F235" s="107" t="e">
        <f t="shared" si="3"/>
        <v>#REF!</v>
      </c>
      <c r="G235" s="115">
        <v>350</v>
      </c>
      <c r="H235" s="115" t="s">
        <v>1538</v>
      </c>
      <c r="I235" s="115" t="e">
        <f>AVERAGE(E235:E237)</f>
        <v>#REF!</v>
      </c>
      <c r="J235" s="156" t="e">
        <f>AVERAGE(E235:E237)</f>
        <v>#REF!</v>
      </c>
      <c r="K235" s="115" t="e">
        <f>_xlfn.STDEV.S(E235:E236)</f>
        <v>#REF!</v>
      </c>
    </row>
    <row r="236" spans="1:11" x14ac:dyDescent="0.25">
      <c r="A236" t="s">
        <v>1264</v>
      </c>
      <c r="B236" t="s">
        <v>138</v>
      </c>
      <c r="C236" t="s">
        <v>6</v>
      </c>
      <c r="D236">
        <v>0.85776775566644903</v>
      </c>
      <c r="E236" s="115" t="e">
        <f>('Info 6'!#REF!-'RXN 6'!D236)/'Info 6'!#REF!</f>
        <v>#REF!</v>
      </c>
      <c r="F236" s="107" t="e">
        <f t="shared" si="3"/>
        <v>#REF!</v>
      </c>
      <c r="G236" s="115">
        <v>350</v>
      </c>
      <c r="H236" s="115" t="s">
        <v>1538</v>
      </c>
    </row>
    <row r="237" spans="1:11" x14ac:dyDescent="0.25">
      <c r="A237" t="s">
        <v>1265</v>
      </c>
      <c r="B237" t="s">
        <v>138</v>
      </c>
      <c r="C237" t="s">
        <v>6</v>
      </c>
      <c r="D237">
        <v>0.81496347630931498</v>
      </c>
      <c r="E237" s="115" t="e">
        <f>('Info 6'!#REF!-'RXN 6'!D237)/'Info 6'!#REF!</f>
        <v>#REF!</v>
      </c>
      <c r="F237" s="107" t="e">
        <f t="shared" si="3"/>
        <v>#REF!</v>
      </c>
      <c r="G237" s="115">
        <v>350</v>
      </c>
      <c r="H237" s="115" t="s">
        <v>1538</v>
      </c>
    </row>
    <row r="238" spans="1:11" x14ac:dyDescent="0.25">
      <c r="A238" t="s">
        <v>1266</v>
      </c>
      <c r="B238" t="s">
        <v>138</v>
      </c>
      <c r="C238" t="s">
        <v>6</v>
      </c>
      <c r="D238">
        <v>0.84061990345147997</v>
      </c>
      <c r="E238" s="115" t="e">
        <f>('Info 6'!#REF!-'RXN 6'!D238)/'Info 6'!#REF!</f>
        <v>#REF!</v>
      </c>
      <c r="F238" s="107" t="e">
        <f t="shared" si="3"/>
        <v>#REF!</v>
      </c>
      <c r="G238" s="115">
        <v>400</v>
      </c>
      <c r="H238" s="115" t="s">
        <v>1538</v>
      </c>
      <c r="I238" s="161" t="e">
        <f>AVERAGE(E238:E240)</f>
        <v>#REF!</v>
      </c>
      <c r="J238" s="156" t="e">
        <f>AVERAGE(E238:E240)</f>
        <v>#REF!</v>
      </c>
      <c r="K238" s="115" t="e">
        <f>_xlfn.STDEV.P(E238:E240)</f>
        <v>#REF!</v>
      </c>
    </row>
    <row r="239" spans="1:11" x14ac:dyDescent="0.25">
      <c r="A239" t="s">
        <v>1267</v>
      </c>
      <c r="B239" t="s">
        <v>138</v>
      </c>
      <c r="C239" t="s">
        <v>6</v>
      </c>
      <c r="D239">
        <v>0.83515827636488305</v>
      </c>
      <c r="E239" s="115" t="e">
        <f>('Info 6'!#REF!-'RXN 6'!D239)/'Info 6'!#REF!</f>
        <v>#REF!</v>
      </c>
      <c r="F239" s="107" t="e">
        <f t="shared" si="3"/>
        <v>#REF!</v>
      </c>
      <c r="G239" s="115">
        <v>400</v>
      </c>
      <c r="H239" s="115" t="s">
        <v>1538</v>
      </c>
    </row>
    <row r="240" spans="1:11" x14ac:dyDescent="0.25">
      <c r="A240" t="s">
        <v>1268</v>
      </c>
      <c r="B240" t="s">
        <v>138</v>
      </c>
      <c r="C240" t="s">
        <v>6</v>
      </c>
      <c r="D240">
        <v>0.84547267587088804</v>
      </c>
      <c r="E240" s="115" t="e">
        <f>('Info 6'!#REF!-'RXN 6'!D240)/'Info 6'!#REF!</f>
        <v>#REF!</v>
      </c>
      <c r="F240" s="107" t="e">
        <f t="shared" si="3"/>
        <v>#REF!</v>
      </c>
      <c r="G240" s="115">
        <v>400</v>
      </c>
      <c r="H240" s="115" t="s">
        <v>1538</v>
      </c>
    </row>
    <row r="241" spans="1:11" x14ac:dyDescent="0.25">
      <c r="A241" t="s">
        <v>1269</v>
      </c>
      <c r="B241" t="s">
        <v>138</v>
      </c>
      <c r="C241" t="s">
        <v>6</v>
      </c>
      <c r="D241">
        <v>0.87296515516311401</v>
      </c>
      <c r="E241" s="115" t="e">
        <f>('Info 6'!#REF!-'RXN 6'!D241)/'Info 6'!#REF!</f>
        <v>#REF!</v>
      </c>
      <c r="F241" s="107" t="e">
        <f t="shared" si="3"/>
        <v>#REF!</v>
      </c>
      <c r="G241" s="115">
        <v>250</v>
      </c>
      <c r="I241" s="115" t="e">
        <f>AVERAGE(E241:E243)</f>
        <v>#REF!</v>
      </c>
      <c r="J241" s="156" t="e">
        <f>AVERAGE(E241:E243)</f>
        <v>#REF!</v>
      </c>
      <c r="K241" s="115" t="e">
        <f>_xlfn.STDEV.P(E241:E243)</f>
        <v>#REF!</v>
      </c>
    </row>
    <row r="242" spans="1:11" x14ac:dyDescent="0.25">
      <c r="A242" t="s">
        <v>1270</v>
      </c>
      <c r="B242" t="s">
        <v>138</v>
      </c>
      <c r="C242" t="s">
        <v>6</v>
      </c>
      <c r="D242">
        <v>0.84352808535756296</v>
      </c>
      <c r="E242" s="115" t="e">
        <f>('Info 6'!#REF!-'RXN 6'!D242)/'Info 6'!#REF!</f>
        <v>#REF!</v>
      </c>
      <c r="F242" s="107" t="e">
        <f t="shared" si="3"/>
        <v>#REF!</v>
      </c>
      <c r="G242" s="115">
        <v>250</v>
      </c>
    </row>
    <row r="243" spans="1:11" x14ac:dyDescent="0.25">
      <c r="A243" t="s">
        <v>1271</v>
      </c>
      <c r="B243" t="s">
        <v>138</v>
      </c>
      <c r="C243" t="s">
        <v>6</v>
      </c>
      <c r="D243">
        <v>0.88515893729574702</v>
      </c>
      <c r="E243" s="115" t="e">
        <f>('Info 6'!#REF!-'RXN 6'!D243)/'Info 6'!#REF!</f>
        <v>#REF!</v>
      </c>
      <c r="F243" s="107" t="e">
        <f t="shared" si="3"/>
        <v>#REF!</v>
      </c>
      <c r="G243" s="115">
        <v>250</v>
      </c>
    </row>
    <row r="244" spans="1:11" x14ac:dyDescent="0.25">
      <c r="A244" t="s">
        <v>1272</v>
      </c>
      <c r="B244" t="s">
        <v>138</v>
      </c>
      <c r="C244" t="s">
        <v>6</v>
      </c>
      <c r="D244">
        <v>0.81326360283170096</v>
      </c>
      <c r="E244" s="115" t="e">
        <f>('Info 6'!#REF!-'RXN 6'!D244)/'Info 6'!#REF!</f>
        <v>#REF!</v>
      </c>
      <c r="F244" s="107" t="e">
        <f t="shared" si="3"/>
        <v>#REF!</v>
      </c>
      <c r="G244" s="115">
        <v>300</v>
      </c>
      <c r="I244" s="115" t="e">
        <f>AVERAGE(E244)</f>
        <v>#REF!</v>
      </c>
      <c r="J244" s="156" t="e">
        <f>E244</f>
        <v>#REF!</v>
      </c>
      <c r="K244" s="115">
        <v>0</v>
      </c>
    </row>
    <row r="245" spans="1:11" x14ac:dyDescent="0.25">
      <c r="A245" t="s">
        <v>1273</v>
      </c>
      <c r="B245" t="s">
        <v>138</v>
      </c>
      <c r="C245" t="s">
        <v>6</v>
      </c>
      <c r="D245">
        <v>0.83915733472625997</v>
      </c>
      <c r="E245" s="115" t="e">
        <f>('Info 6'!#REF!-'RXN 6'!D245)/'Info 6'!#REF!</f>
        <v>#REF!</v>
      </c>
      <c r="F245" s="107" t="e">
        <f t="shared" si="3"/>
        <v>#REF!</v>
      </c>
      <c r="G245" s="115">
        <v>350</v>
      </c>
      <c r="I245" s="115" t="e">
        <f>AVERAGE(E245:E247)</f>
        <v>#REF!</v>
      </c>
      <c r="J245" s="156" t="e">
        <f>AVERAGE(E245:E247)</f>
        <v>#REF!</v>
      </c>
      <c r="K245" s="115" t="e">
        <f>_xlfn.STDEV.P(E245:E247)</f>
        <v>#REF!</v>
      </c>
    </row>
    <row r="246" spans="1:11" x14ac:dyDescent="0.25">
      <c r="A246" t="s">
        <v>1274</v>
      </c>
      <c r="B246" t="s">
        <v>138</v>
      </c>
      <c r="C246" t="s">
        <v>6</v>
      </c>
      <c r="D246">
        <v>0.82978064195726997</v>
      </c>
      <c r="E246" s="115" t="e">
        <f>('Info 6'!#REF!-'RXN 6'!D246)/'Info 6'!#REF!</f>
        <v>#REF!</v>
      </c>
      <c r="F246" s="107" t="e">
        <f t="shared" si="3"/>
        <v>#REF!</v>
      </c>
      <c r="G246" s="115">
        <v>350</v>
      </c>
    </row>
    <row r="247" spans="1:11" x14ac:dyDescent="0.25">
      <c r="A247" t="s">
        <v>1275</v>
      </c>
      <c r="B247" t="s">
        <v>138</v>
      </c>
      <c r="C247" t="s">
        <v>6</v>
      </c>
      <c r="D247">
        <v>0.79744417936367995</v>
      </c>
      <c r="E247" s="115" t="e">
        <f>('Info 6'!#REF!-'RXN 6'!D247)/'Info 6'!#REF!</f>
        <v>#REF!</v>
      </c>
      <c r="F247" s="107" t="e">
        <f t="shared" si="3"/>
        <v>#REF!</v>
      </c>
      <c r="G247" s="115">
        <v>350</v>
      </c>
    </row>
    <row r="248" spans="1:11" x14ac:dyDescent="0.25">
      <c r="A248" t="s">
        <v>1276</v>
      </c>
      <c r="B248" t="s">
        <v>138</v>
      </c>
      <c r="C248" t="s">
        <v>6</v>
      </c>
      <c r="D248">
        <v>0.79401851984613603</v>
      </c>
      <c r="E248" s="115" t="e">
        <f>('Info 6'!#REF!-'RXN 6'!D248)/'Info 6'!#REF!</f>
        <v>#REF!</v>
      </c>
      <c r="F248" s="107" t="e">
        <f t="shared" si="3"/>
        <v>#REF!</v>
      </c>
      <c r="G248" s="115">
        <v>400</v>
      </c>
      <c r="I248" s="115" t="e">
        <f>AVERAGE(E248:E249)</f>
        <v>#REF!</v>
      </c>
      <c r="J248" s="156" t="e">
        <f>AVERAGE(E248:E249)</f>
        <v>#REF!</v>
      </c>
      <c r="K248" s="115" t="e">
        <f>_xlfn.STDEV.P(E248:E250)</f>
        <v>#REF!</v>
      </c>
    </row>
    <row r="249" spans="1:11" x14ac:dyDescent="0.25">
      <c r="A249" t="s">
        <v>1277</v>
      </c>
      <c r="B249" t="s">
        <v>138</v>
      </c>
      <c r="C249" t="s">
        <v>6</v>
      </c>
      <c r="D249">
        <v>0.79610177656548597</v>
      </c>
      <c r="E249" s="115" t="e">
        <f>('Info 6'!#REF!-'RXN 6'!D249)/'Info 6'!#REF!</f>
        <v>#REF!</v>
      </c>
      <c r="F249" s="107" t="e">
        <f t="shared" si="3"/>
        <v>#REF!</v>
      </c>
      <c r="G249" s="115">
        <v>400</v>
      </c>
    </row>
    <row r="250" spans="1:11" x14ac:dyDescent="0.25">
      <c r="A250" t="s">
        <v>1278</v>
      </c>
      <c r="B250" t="s">
        <v>138</v>
      </c>
      <c r="C250" t="s">
        <v>6</v>
      </c>
      <c r="D250">
        <v>0.72911310236290805</v>
      </c>
      <c r="E250" s="115" t="e">
        <f>('Info 6'!#REF!-'RXN 6'!D250)/'Info 6'!#REF!</f>
        <v>#REF!</v>
      </c>
      <c r="F250" s="107" t="e">
        <f t="shared" si="3"/>
        <v>#REF!</v>
      </c>
      <c r="G250" s="115">
        <v>450</v>
      </c>
      <c r="I250" s="115" t="e">
        <f>AVERAGE(E250)</f>
        <v>#REF!</v>
      </c>
      <c r="J250" s="156" t="e">
        <f>E250</f>
        <v>#REF!</v>
      </c>
      <c r="K250" s="115">
        <v>0</v>
      </c>
    </row>
    <row r="251" spans="1:11" x14ac:dyDescent="0.25">
      <c r="A251" t="s">
        <v>0</v>
      </c>
      <c r="B251" t="s">
        <v>1</v>
      </c>
      <c r="C251" t="s">
        <v>2</v>
      </c>
      <c r="D251" t="s">
        <v>3</v>
      </c>
      <c r="E251" s="115" t="e">
        <f>('Info 6'!#REF!-'RXN 6'!D251)/'Info 6'!#REF!</f>
        <v>#REF!</v>
      </c>
      <c r="F251" s="107" t="e">
        <f t="shared" si="3"/>
        <v>#REF!</v>
      </c>
    </row>
    <row r="252" spans="1:11" x14ac:dyDescent="0.25">
      <c r="A252" t="s">
        <v>1364</v>
      </c>
      <c r="B252" t="s">
        <v>138</v>
      </c>
      <c r="C252" t="s">
        <v>6</v>
      </c>
      <c r="D252">
        <v>0.28757798750206898</v>
      </c>
      <c r="E252" s="115" t="e">
        <f>('Info 6'!#REF!-'RXN 6'!D252)/'Info 6'!#REF!</f>
        <v>#REF!</v>
      </c>
      <c r="F252" s="107" t="e">
        <f t="shared" si="3"/>
        <v>#REF!</v>
      </c>
      <c r="G252" s="115">
        <v>300</v>
      </c>
      <c r="H252" s="115" t="s">
        <v>1538</v>
      </c>
      <c r="I252" s="161" t="e">
        <f>AVERAGE(E252:E253)</f>
        <v>#REF!</v>
      </c>
      <c r="J252" s="156" t="e">
        <f>AVERAGE(E252:E253)</f>
        <v>#REF!</v>
      </c>
      <c r="K252" s="115" t="e">
        <f>_xlfn.STDEV.P(E252:E253)</f>
        <v>#REF!</v>
      </c>
    </row>
    <row r="253" spans="1:11" x14ac:dyDescent="0.25">
      <c r="A253" t="s">
        <v>1365</v>
      </c>
      <c r="B253" t="s">
        <v>138</v>
      </c>
      <c r="C253" t="s">
        <v>6</v>
      </c>
      <c r="D253">
        <v>0.141321439475315</v>
      </c>
      <c r="E253" s="115" t="e">
        <f>('Info 6'!#REF!-'RXN 6'!D253)/'Info 6'!#REF!</f>
        <v>#REF!</v>
      </c>
      <c r="F253" s="107" t="e">
        <f t="shared" si="3"/>
        <v>#REF!</v>
      </c>
      <c r="G253" s="115">
        <v>300</v>
      </c>
      <c r="H253" s="115" t="s">
        <v>1538</v>
      </c>
    </row>
    <row r="254" spans="1:11" x14ac:dyDescent="0.25">
      <c r="A254" t="s">
        <v>1366</v>
      </c>
      <c r="B254" t="s">
        <v>138</v>
      </c>
      <c r="C254" t="s">
        <v>6</v>
      </c>
      <c r="D254">
        <v>0.28856290886563901</v>
      </c>
      <c r="E254" s="115" t="e">
        <f>('Info 6'!#REF!-'RXN 6'!D254)/'Info 6'!#REF!</f>
        <v>#REF!</v>
      </c>
      <c r="F254" s="107" t="e">
        <f t="shared" si="3"/>
        <v>#REF!</v>
      </c>
      <c r="G254" s="115">
        <v>350</v>
      </c>
      <c r="H254" s="115" t="s">
        <v>1538</v>
      </c>
      <c r="I254" s="115" t="e">
        <f>AVERAGE(E254:E256)</f>
        <v>#REF!</v>
      </c>
      <c r="J254" s="156" t="e">
        <f>AVERAGE(E254:E256)</f>
        <v>#REF!</v>
      </c>
      <c r="K254" s="115" t="e">
        <f>_xlfn.STDEV.S(E254:E255)</f>
        <v>#REF!</v>
      </c>
    </row>
    <row r="255" spans="1:11" x14ac:dyDescent="0.25">
      <c r="A255" t="s">
        <v>1367</v>
      </c>
      <c r="B255" t="s">
        <v>138</v>
      </c>
      <c r="C255" t="s">
        <v>6</v>
      </c>
      <c r="D255" s="2">
        <v>9.8369562426423598E-2</v>
      </c>
      <c r="E255" s="115" t="e">
        <f>('Info 6'!#REF!-'RXN 6'!D255)/'Info 6'!#REF!</f>
        <v>#REF!</v>
      </c>
      <c r="F255" s="107" t="e">
        <f t="shared" si="3"/>
        <v>#REF!</v>
      </c>
      <c r="G255" s="115">
        <v>350</v>
      </c>
      <c r="H255" s="115" t="s">
        <v>1538</v>
      </c>
    </row>
    <row r="256" spans="1:11" x14ac:dyDescent="0.25">
      <c r="A256" t="s">
        <v>1368</v>
      </c>
      <c r="B256" t="s">
        <v>138</v>
      </c>
      <c r="C256" t="s">
        <v>6</v>
      </c>
      <c r="D256">
        <v>0.14319739155235101</v>
      </c>
      <c r="E256" s="115" t="e">
        <f>('Info 6'!#REF!-'RXN 6'!D256)/'Info 6'!#REF!</f>
        <v>#REF!</v>
      </c>
      <c r="F256" s="107" t="e">
        <f t="shared" si="3"/>
        <v>#REF!</v>
      </c>
      <c r="G256" s="115">
        <v>350</v>
      </c>
      <c r="H256" s="115" t="s">
        <v>1538</v>
      </c>
    </row>
    <row r="257" spans="1:11" x14ac:dyDescent="0.25">
      <c r="A257" t="s">
        <v>1369</v>
      </c>
      <c r="B257" t="s">
        <v>138</v>
      </c>
      <c r="C257" t="s">
        <v>6</v>
      </c>
      <c r="D257">
        <v>0.159997043152173</v>
      </c>
      <c r="E257" s="115" t="e">
        <f>('Info 6'!#REF!-'RXN 6'!D257)/'Info 6'!#REF!</f>
        <v>#REF!</v>
      </c>
      <c r="F257" s="107" t="e">
        <f t="shared" si="3"/>
        <v>#REF!</v>
      </c>
      <c r="G257" s="115">
        <v>400</v>
      </c>
      <c r="H257" s="115" t="s">
        <v>1538</v>
      </c>
      <c r="I257" s="161" t="e">
        <f>AVERAGE(E257:E259)</f>
        <v>#REF!</v>
      </c>
      <c r="J257" s="156" t="e">
        <f>AVERAGE(E257:E259)</f>
        <v>#REF!</v>
      </c>
      <c r="K257" s="115" t="e">
        <f>_xlfn.STDEV.P(E257:E259)</f>
        <v>#REF!</v>
      </c>
    </row>
    <row r="258" spans="1:11" x14ac:dyDescent="0.25">
      <c r="A258" t="s">
        <v>1370</v>
      </c>
      <c r="B258" t="s">
        <v>138</v>
      </c>
      <c r="C258" t="s">
        <v>6</v>
      </c>
      <c r="D258">
        <v>0.108951844396908</v>
      </c>
      <c r="E258" s="115" t="e">
        <f>('Info 6'!#REF!-'RXN 6'!D258)/'Info 6'!#REF!</f>
        <v>#REF!</v>
      </c>
      <c r="F258" s="107" t="e">
        <f t="shared" si="3"/>
        <v>#REF!</v>
      </c>
      <c r="G258" s="115">
        <v>400</v>
      </c>
      <c r="H258" s="115" t="s">
        <v>1538</v>
      </c>
    </row>
    <row r="259" spans="1:11" x14ac:dyDescent="0.25">
      <c r="A259" t="s">
        <v>1371</v>
      </c>
      <c r="B259" t="s">
        <v>138</v>
      </c>
      <c r="C259" t="s">
        <v>6</v>
      </c>
      <c r="D259" s="2">
        <v>6.7749649781728802E-2</v>
      </c>
      <c r="E259" s="115" t="e">
        <f>('Info 6'!#REF!-'RXN 6'!D259)/'Info 6'!#REF!</f>
        <v>#REF!</v>
      </c>
      <c r="F259" s="107" t="e">
        <f t="shared" si="3"/>
        <v>#REF!</v>
      </c>
      <c r="G259" s="115">
        <v>400</v>
      </c>
      <c r="H259" s="115" t="s">
        <v>1538</v>
      </c>
    </row>
    <row r="260" spans="1:11" x14ac:dyDescent="0.25">
      <c r="A260" t="s">
        <v>1372</v>
      </c>
      <c r="B260" t="s">
        <v>138</v>
      </c>
      <c r="C260" t="s">
        <v>6</v>
      </c>
      <c r="D260">
        <v>0.72216063166296096</v>
      </c>
      <c r="E260" s="115" t="e">
        <f>('Info 6'!#REF!-'RXN 6'!D260)/'Info 6'!#REF!</f>
        <v>#REF!</v>
      </c>
      <c r="F260" s="107" t="e">
        <f t="shared" si="3"/>
        <v>#REF!</v>
      </c>
      <c r="G260" s="115">
        <v>250</v>
      </c>
      <c r="I260" s="115" t="e">
        <f>AVERAGE(E260:E262)</f>
        <v>#REF!</v>
      </c>
      <c r="J260" s="156" t="e">
        <f>AVERAGE(E260:E262)</f>
        <v>#REF!</v>
      </c>
      <c r="K260" s="115" t="e">
        <f>_xlfn.STDEV.P(E260:E262)</f>
        <v>#REF!</v>
      </c>
    </row>
    <row r="261" spans="1:11" x14ac:dyDescent="0.25">
      <c r="A261" t="s">
        <v>1373</v>
      </c>
      <c r="B261" t="s">
        <v>138</v>
      </c>
      <c r="C261" t="s">
        <v>6</v>
      </c>
      <c r="D261">
        <v>0.68494027449710304</v>
      </c>
      <c r="E261" s="115" t="e">
        <f>('Info 6'!#REF!-'RXN 6'!D261)/'Info 6'!#REF!</f>
        <v>#REF!</v>
      </c>
      <c r="F261" s="107" t="e">
        <f t="shared" si="3"/>
        <v>#REF!</v>
      </c>
      <c r="G261" s="115">
        <v>250</v>
      </c>
    </row>
    <row r="262" spans="1:11" x14ac:dyDescent="0.25">
      <c r="A262" t="s">
        <v>1374</v>
      </c>
      <c r="B262" t="s">
        <v>138</v>
      </c>
      <c r="C262" t="s">
        <v>6</v>
      </c>
      <c r="D262">
        <v>0.71889606063098999</v>
      </c>
      <c r="E262" s="115" t="e">
        <f>('Info 6'!#REF!-'RXN 6'!D262)/'Info 6'!#REF!</f>
        <v>#REF!</v>
      </c>
      <c r="F262" s="107" t="e">
        <f t="shared" si="3"/>
        <v>#REF!</v>
      </c>
      <c r="G262" s="115">
        <v>250</v>
      </c>
    </row>
    <row r="263" spans="1:11" x14ac:dyDescent="0.25">
      <c r="A263" t="s">
        <v>1375</v>
      </c>
      <c r="B263" t="s">
        <v>138</v>
      </c>
      <c r="C263" t="s">
        <v>6</v>
      </c>
      <c r="D263">
        <v>0.23393202548477901</v>
      </c>
      <c r="E263" s="115" t="e">
        <f>('Info 6'!#REF!-'RXN 6'!D263)/'Info 6'!#REF!</f>
        <v>#REF!</v>
      </c>
      <c r="F263" s="107" t="e">
        <f t="shared" si="3"/>
        <v>#REF!</v>
      </c>
      <c r="G263" s="115">
        <v>300</v>
      </c>
      <c r="I263" s="115" t="e">
        <f>AVERAGE(E263)</f>
        <v>#REF!</v>
      </c>
      <c r="J263" s="156" t="e">
        <f>E263</f>
        <v>#REF!</v>
      </c>
      <c r="K263" s="115">
        <v>0</v>
      </c>
    </row>
    <row r="264" spans="1:11" x14ac:dyDescent="0.25">
      <c r="A264" t="s">
        <v>1376</v>
      </c>
      <c r="B264" t="s">
        <v>138</v>
      </c>
      <c r="C264" t="s">
        <v>6</v>
      </c>
      <c r="D264">
        <v>0.125727699096814</v>
      </c>
      <c r="E264" s="115" t="e">
        <f>('Info 6'!#REF!-'RXN 6'!D264)/'Info 6'!#REF!</f>
        <v>#REF!</v>
      </c>
      <c r="F264" s="107" t="e">
        <f t="shared" si="3"/>
        <v>#REF!</v>
      </c>
      <c r="G264" s="115">
        <v>350</v>
      </c>
      <c r="I264" s="115" t="e">
        <f>AVERAGE(E264:E266)</f>
        <v>#REF!</v>
      </c>
      <c r="J264" s="156" t="e">
        <f>AVERAGE(E264:E266)</f>
        <v>#REF!</v>
      </c>
      <c r="K264" s="115" t="e">
        <f>_xlfn.STDEV.P(E264:E266)</f>
        <v>#REF!</v>
      </c>
    </row>
    <row r="265" spans="1:11" x14ac:dyDescent="0.25">
      <c r="A265" t="s">
        <v>1377</v>
      </c>
      <c r="B265" t="s">
        <v>138</v>
      </c>
      <c r="C265" t="s">
        <v>6</v>
      </c>
      <c r="D265" s="2">
        <v>7.9086954911375601E-2</v>
      </c>
      <c r="E265" s="115" t="e">
        <f>('Info 6'!#REF!-'RXN 6'!D265)/'Info 6'!#REF!</f>
        <v>#REF!</v>
      </c>
      <c r="F265" s="107" t="e">
        <f t="shared" ref="F265:F266" si="4">E265</f>
        <v>#REF!</v>
      </c>
      <c r="G265" s="115">
        <v>350</v>
      </c>
    </row>
    <row r="266" spans="1:11" x14ac:dyDescent="0.25">
      <c r="A266" t="s">
        <v>1378</v>
      </c>
      <c r="B266" t="s">
        <v>138</v>
      </c>
      <c r="C266" t="s">
        <v>6</v>
      </c>
      <c r="D266">
        <v>0.236675442313863</v>
      </c>
      <c r="E266" s="115" t="e">
        <f>('Info 6'!#REF!-'RXN 6'!D266)/'Info 6'!#REF!</f>
        <v>#REF!</v>
      </c>
      <c r="F266" s="107" t="e">
        <f t="shared" si="4"/>
        <v>#REF!</v>
      </c>
      <c r="G266" s="115">
        <v>350</v>
      </c>
    </row>
    <row r="267" spans="1:11" x14ac:dyDescent="0.25">
      <c r="E267"/>
      <c r="F267"/>
      <c r="G267" s="115">
        <v>400</v>
      </c>
      <c r="I267" s="115" t="e">
        <f>AVERAGE(E267:E268)</f>
        <v>#DIV/0!</v>
      </c>
      <c r="J267" s="156" t="e">
        <f>AVERAGE(E267:E268)</f>
        <v>#DIV/0!</v>
      </c>
      <c r="K267" s="115" t="e">
        <f>_xlfn.STDEV.P(E267:E269)</f>
        <v>#DIV/0!</v>
      </c>
    </row>
    <row r="268" spans="1:11" x14ac:dyDescent="0.25">
      <c r="E268"/>
      <c r="F268"/>
      <c r="G268" s="115">
        <v>400</v>
      </c>
    </row>
    <row r="269" spans="1:11" x14ac:dyDescent="0.25">
      <c r="E269"/>
      <c r="F269"/>
      <c r="G269" s="115">
        <v>450</v>
      </c>
      <c r="I269" s="115" t="e">
        <f>AVERAGE(E269)</f>
        <v>#DIV/0!</v>
      </c>
      <c r="J269" s="156">
        <f>E269</f>
        <v>0</v>
      </c>
      <c r="K269" s="115">
        <v>0</v>
      </c>
    </row>
    <row r="270" spans="1:11" x14ac:dyDescent="0.25">
      <c r="E270"/>
      <c r="F270"/>
    </row>
    <row r="271" spans="1:11" x14ac:dyDescent="0.25">
      <c r="E271"/>
      <c r="F271"/>
    </row>
    <row r="272" spans="1:11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5"/>
  <sheetViews>
    <sheetView workbookViewId="0">
      <selection activeCell="E17" sqref="E17"/>
    </sheetView>
  </sheetViews>
  <sheetFormatPr defaultColWidth="8.85546875" defaultRowHeight="15" x14ac:dyDescent="0.25"/>
  <cols>
    <col min="5" max="5" width="13.42578125" bestFit="1" customWidth="1"/>
    <col min="9" max="9" width="8.85546875" style="161"/>
  </cols>
  <sheetData>
    <row r="1" spans="1:17" x14ac:dyDescent="0.25">
      <c r="A1" s="115"/>
      <c r="B1" s="115"/>
      <c r="C1" s="115"/>
      <c r="D1" s="125" t="s">
        <v>1516</v>
      </c>
      <c r="E1" s="115"/>
      <c r="F1" s="126"/>
      <c r="G1" s="126"/>
      <c r="H1" s="126"/>
      <c r="I1" s="158"/>
      <c r="J1" s="126"/>
      <c r="K1" s="142"/>
      <c r="L1" s="142"/>
      <c r="M1" s="115"/>
      <c r="N1" s="115"/>
      <c r="O1" s="115"/>
      <c r="P1" s="115"/>
      <c r="Q1" s="115"/>
    </row>
    <row r="2" spans="1:17" ht="45" x14ac:dyDescent="0.25">
      <c r="A2" s="115" t="s">
        <v>1394</v>
      </c>
      <c r="B2" s="115">
        <v>7</v>
      </c>
      <c r="C2" s="115"/>
      <c r="D2" s="140" t="s">
        <v>1395</v>
      </c>
      <c r="E2" s="133" t="s">
        <v>1396</v>
      </c>
      <c r="F2" s="133" t="s">
        <v>1397</v>
      </c>
      <c r="G2" s="133" t="s">
        <v>1398</v>
      </c>
      <c r="H2" s="134" t="s">
        <v>1399</v>
      </c>
      <c r="I2" s="159" t="s">
        <v>1400</v>
      </c>
      <c r="J2" s="134" t="s">
        <v>1401</v>
      </c>
      <c r="K2" s="143"/>
      <c r="L2" s="143"/>
      <c r="M2" s="115"/>
      <c r="N2" s="164" t="s">
        <v>1517</v>
      </c>
      <c r="O2" s="168"/>
      <c r="P2" s="168"/>
      <c r="Q2" s="168"/>
    </row>
    <row r="3" spans="1:17" x14ac:dyDescent="0.25">
      <c r="A3" s="118" t="s">
        <v>1518</v>
      </c>
      <c r="B3" s="148">
        <v>43151</v>
      </c>
      <c r="C3" s="115"/>
      <c r="D3" s="141">
        <v>0</v>
      </c>
      <c r="E3" s="135" t="s">
        <v>1519</v>
      </c>
      <c r="F3" s="136">
        <v>0.19918</v>
      </c>
      <c r="G3" s="136">
        <v>112.7</v>
      </c>
      <c r="H3" s="136">
        <v>101.2</v>
      </c>
      <c r="I3" s="160">
        <v>1.0204081632653062E-2</v>
      </c>
      <c r="J3" s="137">
        <v>2234.9884526558894</v>
      </c>
      <c r="K3" s="144"/>
      <c r="L3" s="144"/>
      <c r="M3" s="115"/>
      <c r="N3" s="119" t="s">
        <v>1404</v>
      </c>
      <c r="O3" s="120" t="s">
        <v>1405</v>
      </c>
      <c r="P3" s="120" t="s">
        <v>1406</v>
      </c>
      <c r="Q3" s="121" t="s">
        <v>1407</v>
      </c>
    </row>
    <row r="4" spans="1:17" x14ac:dyDescent="0.25">
      <c r="A4" s="118"/>
      <c r="B4" s="115"/>
      <c r="C4" s="115"/>
      <c r="D4" s="141">
        <v>1</v>
      </c>
      <c r="E4" s="135" t="s">
        <v>1520</v>
      </c>
      <c r="F4" s="136">
        <v>0.19916</v>
      </c>
      <c r="G4" s="136">
        <v>117</v>
      </c>
      <c r="H4" s="136">
        <v>105.1</v>
      </c>
      <c r="I4" s="160">
        <v>1.0170940170940177E-2</v>
      </c>
      <c r="J4" s="137">
        <v>2320.4960835509137</v>
      </c>
      <c r="K4" s="144"/>
      <c r="L4" s="144"/>
      <c r="M4" s="115"/>
      <c r="N4" s="122">
        <v>0.38055555555555554</v>
      </c>
      <c r="O4" s="122">
        <v>0.29166666666666669</v>
      </c>
      <c r="P4" s="170" t="s">
        <v>1521</v>
      </c>
      <c r="Q4" s="170"/>
    </row>
    <row r="5" spans="1:17" x14ac:dyDescent="0.25">
      <c r="A5" s="115"/>
      <c r="B5" s="115"/>
      <c r="C5" s="115"/>
      <c r="D5" s="141">
        <v>2</v>
      </c>
      <c r="E5" s="135" t="s">
        <v>1522</v>
      </c>
      <c r="F5" s="136">
        <v>0.19939999999999999</v>
      </c>
      <c r="G5" s="136">
        <v>109.3</v>
      </c>
      <c r="H5" s="136">
        <v>97.82</v>
      </c>
      <c r="I5" s="160">
        <v>1.0503202195791404E-2</v>
      </c>
      <c r="J5" s="137">
        <v>2165.170511534604</v>
      </c>
      <c r="K5" s="144"/>
      <c r="L5" s="144"/>
      <c r="M5" s="115"/>
      <c r="N5" s="122">
        <v>0.41666666666666669</v>
      </c>
      <c r="O5" s="128">
        <v>0.32916666666666666</v>
      </c>
      <c r="P5" s="171" t="s">
        <v>1409</v>
      </c>
      <c r="Q5" s="171"/>
    </row>
    <row r="6" spans="1:17" x14ac:dyDescent="0.25">
      <c r="A6" s="115"/>
      <c r="B6" s="115"/>
      <c r="C6" s="115"/>
      <c r="D6" s="141">
        <v>3</v>
      </c>
      <c r="E6" s="135" t="s">
        <v>1523</v>
      </c>
      <c r="F6" s="136">
        <v>0.19913</v>
      </c>
      <c r="G6" s="136">
        <v>124.3</v>
      </c>
      <c r="H6" s="136">
        <v>109.4</v>
      </c>
      <c r="I6" s="160">
        <v>1.198712791633145E-2</v>
      </c>
      <c r="J6" s="137">
        <v>2465.6505800231002</v>
      </c>
      <c r="K6" s="144"/>
      <c r="L6" s="115"/>
      <c r="M6" s="115"/>
      <c r="N6" s="122">
        <v>0.4548611111111111</v>
      </c>
      <c r="O6" s="115"/>
      <c r="P6" s="171" t="s">
        <v>1418</v>
      </c>
      <c r="Q6" s="171"/>
    </row>
    <row r="7" spans="1:17" x14ac:dyDescent="0.25">
      <c r="A7" s="115"/>
      <c r="B7" s="138"/>
      <c r="C7" s="138"/>
      <c r="D7" s="139">
        <v>4</v>
      </c>
      <c r="E7" s="135" t="s">
        <v>1554</v>
      </c>
      <c r="F7" s="136">
        <v>0.19853000000000001</v>
      </c>
      <c r="G7" s="136">
        <v>98.6</v>
      </c>
      <c r="H7" s="136">
        <v>87.38</v>
      </c>
      <c r="I7" s="160">
        <v>1.1379310344827585E-2</v>
      </c>
      <c r="J7" s="137">
        <v>1961.7690021659196</v>
      </c>
      <c r="K7" s="144"/>
      <c r="L7" s="115"/>
      <c r="M7" s="115"/>
      <c r="N7" s="122">
        <v>0.45555555555555555</v>
      </c>
      <c r="O7" s="154">
        <v>0.36874999999999997</v>
      </c>
      <c r="P7" s="171" t="s">
        <v>1468</v>
      </c>
      <c r="Q7" s="171"/>
    </row>
    <row r="8" spans="1:17" x14ac:dyDescent="0.25">
      <c r="A8" s="115"/>
      <c r="B8" s="138"/>
      <c r="C8" s="138"/>
      <c r="D8" s="139">
        <v>5</v>
      </c>
      <c r="E8" s="135" t="s">
        <v>1555</v>
      </c>
      <c r="F8" s="136">
        <v>0.19864999999999999</v>
      </c>
      <c r="G8" s="136">
        <v>92</v>
      </c>
      <c r="H8" s="136">
        <v>81.67</v>
      </c>
      <c r="I8" s="160">
        <v>1.1228260869565217E-2</v>
      </c>
      <c r="J8" s="137">
        <v>1829.3480996727917</v>
      </c>
      <c r="K8" s="144"/>
      <c r="L8" s="115"/>
      <c r="M8" s="115"/>
      <c r="N8" s="115"/>
      <c r="O8" s="124"/>
      <c r="P8" s="124"/>
      <c r="Q8" s="124"/>
    </row>
    <row r="9" spans="1:17" x14ac:dyDescent="0.25">
      <c r="A9" s="115"/>
      <c r="B9" s="138"/>
      <c r="C9" s="138"/>
      <c r="D9" s="139">
        <v>6</v>
      </c>
      <c r="E9" s="135" t="s">
        <v>1556</v>
      </c>
      <c r="F9" s="136">
        <v>0.19986999999999999</v>
      </c>
      <c r="G9" s="136">
        <v>118.1</v>
      </c>
      <c r="H9" s="136">
        <v>105.3</v>
      </c>
      <c r="I9" s="160">
        <v>1.0838272650296358E-2</v>
      </c>
      <c r="J9" s="137">
        <v>2333.99209486166</v>
      </c>
      <c r="K9" s="144"/>
      <c r="L9" s="115"/>
      <c r="M9" s="115"/>
      <c r="N9" s="115"/>
      <c r="O9" s="117"/>
      <c r="P9" s="117"/>
      <c r="Q9" s="117"/>
    </row>
    <row r="10" spans="1:17" x14ac:dyDescent="0.25">
      <c r="A10" s="115"/>
      <c r="B10" s="138"/>
      <c r="C10" s="138"/>
      <c r="D10" s="139">
        <v>7</v>
      </c>
      <c r="E10" s="135" t="s">
        <v>1557</v>
      </c>
      <c r="F10" s="136">
        <v>0.19900999999999999</v>
      </c>
      <c r="G10" s="136">
        <v>100.3</v>
      </c>
      <c r="H10" s="136">
        <v>91.7</v>
      </c>
      <c r="I10" s="160">
        <v>8.5742771684945117E-3</v>
      </c>
      <c r="J10" s="137">
        <v>1990.7793578212149</v>
      </c>
      <c r="K10" s="144"/>
      <c r="L10" s="144"/>
      <c r="M10" s="115"/>
      <c r="N10" s="152" t="s">
        <v>1524</v>
      </c>
      <c r="O10" s="115"/>
      <c r="P10" s="153"/>
      <c r="Q10" s="153"/>
    </row>
    <row r="11" spans="1:17" x14ac:dyDescent="0.25">
      <c r="A11" s="115"/>
      <c r="B11" s="115"/>
      <c r="C11" s="115"/>
      <c r="D11" s="141">
        <v>8</v>
      </c>
      <c r="E11" s="135" t="s">
        <v>1411</v>
      </c>
      <c r="F11" s="136" t="s">
        <v>1411</v>
      </c>
      <c r="G11" s="136"/>
      <c r="H11" s="136"/>
      <c r="I11" s="160" t="e">
        <v>#DIV/0!</v>
      </c>
      <c r="J11" s="137"/>
      <c r="K11" s="144"/>
      <c r="L11" s="115" t="s">
        <v>1412</v>
      </c>
      <c r="M11" s="149">
        <v>495</v>
      </c>
      <c r="N11" s="151">
        <v>45</v>
      </c>
      <c r="O11" s="115"/>
      <c r="P11" s="153"/>
      <c r="Q11" s="153"/>
    </row>
    <row r="12" spans="1:17" x14ac:dyDescent="0.25">
      <c r="A12" s="115"/>
      <c r="B12" s="115"/>
      <c r="C12" s="115"/>
      <c r="D12" s="141">
        <v>9</v>
      </c>
      <c r="E12" s="135" t="s">
        <v>1558</v>
      </c>
      <c r="F12" s="136">
        <v>0.19954</v>
      </c>
      <c r="G12" s="136">
        <v>112.8</v>
      </c>
      <c r="H12" s="136">
        <v>101.5</v>
      </c>
      <c r="I12" s="160">
        <v>1.0017730496453898E-2</v>
      </c>
      <c r="J12" s="137">
        <v>2232.9357522301293</v>
      </c>
      <c r="K12" s="144"/>
      <c r="L12" s="115" t="s">
        <v>1413</v>
      </c>
      <c r="M12" s="150">
        <v>470</v>
      </c>
      <c r="N12" s="151">
        <v>20</v>
      </c>
      <c r="O12" s="117"/>
      <c r="P12" s="117"/>
      <c r="Q12" s="117"/>
    </row>
    <row r="13" spans="1:17" x14ac:dyDescent="0.25">
      <c r="A13" s="115"/>
      <c r="B13" s="115"/>
      <c r="C13" s="115"/>
      <c r="D13" s="141">
        <v>10</v>
      </c>
      <c r="E13" s="135" t="s">
        <v>1525</v>
      </c>
      <c r="F13" s="136">
        <v>0.19966999999999999</v>
      </c>
      <c r="G13" s="136">
        <v>114.8</v>
      </c>
      <c r="H13" s="136">
        <v>103</v>
      </c>
      <c r="I13" s="160">
        <v>1.0278745644599302E-2</v>
      </c>
      <c r="J13" s="137">
        <v>2271.047227926078</v>
      </c>
      <c r="K13" s="144"/>
      <c r="L13" s="115" t="s">
        <v>1414</v>
      </c>
      <c r="M13" s="150">
        <v>490</v>
      </c>
      <c r="N13" s="151">
        <v>40</v>
      </c>
      <c r="O13" s="117"/>
      <c r="P13" s="117"/>
      <c r="Q13" s="117"/>
    </row>
    <row r="14" spans="1:17" x14ac:dyDescent="0.25">
      <c r="A14" s="115"/>
      <c r="B14" s="115"/>
      <c r="C14" s="115"/>
      <c r="D14" s="141">
        <v>11</v>
      </c>
      <c r="E14" s="135" t="s">
        <v>1526</v>
      </c>
      <c r="F14" s="136">
        <v>0.19933000000000001</v>
      </c>
      <c r="G14" s="136">
        <v>128.80000000000001</v>
      </c>
      <c r="H14" s="136">
        <v>115.4</v>
      </c>
      <c r="I14" s="160">
        <v>1.0403726708074539E-2</v>
      </c>
      <c r="J14" s="137">
        <v>2552.3503737520696</v>
      </c>
      <c r="K14" s="144"/>
      <c r="L14" s="115" t="s">
        <v>1416</v>
      </c>
      <c r="M14" s="149">
        <v>470</v>
      </c>
      <c r="N14" s="151">
        <v>20</v>
      </c>
      <c r="O14" s="117"/>
      <c r="P14" s="117"/>
      <c r="Q14" s="117"/>
    </row>
    <row r="15" spans="1:17" x14ac:dyDescent="0.25">
      <c r="A15" s="115"/>
      <c r="B15" s="115"/>
      <c r="C15" s="115"/>
      <c r="D15" s="141">
        <v>12</v>
      </c>
      <c r="E15" s="135" t="s">
        <v>1527</v>
      </c>
      <c r="F15" s="136">
        <v>0.19939999999999999</v>
      </c>
      <c r="G15" s="136">
        <v>94.34</v>
      </c>
      <c r="H15" s="136">
        <v>85.2</v>
      </c>
      <c r="I15" s="160">
        <v>9.6883612465550155E-3</v>
      </c>
      <c r="J15" s="137">
        <v>1868.8214643931797</v>
      </c>
      <c r="K15" s="144"/>
      <c r="L15" s="115"/>
      <c r="M15" s="115"/>
      <c r="N15" s="115"/>
      <c r="O15" s="117"/>
      <c r="P15" s="117"/>
      <c r="Q15" s="117"/>
    </row>
    <row r="16" spans="1:17" x14ac:dyDescent="0.25">
      <c r="A16" s="115"/>
      <c r="B16" s="115"/>
      <c r="C16" s="115"/>
      <c r="D16" s="141">
        <v>13</v>
      </c>
      <c r="E16" s="135" t="s">
        <v>1563</v>
      </c>
      <c r="F16" s="136">
        <v>0.19903000000000001</v>
      </c>
      <c r="G16" s="136">
        <v>128.4</v>
      </c>
      <c r="H16" s="136">
        <v>114.6</v>
      </c>
      <c r="I16" s="160">
        <v>1.0747663551401878E-2</v>
      </c>
      <c r="J16" s="137">
        <v>2548.2590564236548</v>
      </c>
      <c r="K16" s="144"/>
      <c r="L16" s="115"/>
      <c r="M16" s="115"/>
      <c r="N16" s="115"/>
      <c r="O16" s="117"/>
      <c r="P16" s="117"/>
      <c r="Q16" s="117"/>
    </row>
    <row r="17" spans="1:17" x14ac:dyDescent="0.25">
      <c r="A17" s="115"/>
      <c r="B17" s="115"/>
      <c r="C17" s="115"/>
      <c r="D17" s="141">
        <v>14</v>
      </c>
      <c r="E17" s="135" t="s">
        <v>1410</v>
      </c>
      <c r="F17" s="136" t="s">
        <v>1411</v>
      </c>
      <c r="G17" s="136">
        <v>118</v>
      </c>
      <c r="H17" s="136">
        <v>105.1</v>
      </c>
      <c r="I17" s="160">
        <v>1.0932203389830515E-2</v>
      </c>
      <c r="J17" s="137"/>
      <c r="K17" s="144"/>
      <c r="L17" s="115"/>
      <c r="M17" s="115"/>
      <c r="N17" s="115"/>
      <c r="O17" s="117"/>
      <c r="P17" s="117"/>
      <c r="Q17" s="117"/>
    </row>
    <row r="18" spans="1:17" x14ac:dyDescent="0.25">
      <c r="A18" s="115"/>
      <c r="B18" s="115"/>
      <c r="C18" s="115"/>
      <c r="D18" s="141">
        <v>15</v>
      </c>
      <c r="E18" s="135" t="s">
        <v>1411</v>
      </c>
      <c r="F18" s="136" t="s">
        <v>1411</v>
      </c>
      <c r="G18" s="136"/>
      <c r="H18" s="136"/>
      <c r="I18" s="160" t="e">
        <v>#DIV/0!</v>
      </c>
      <c r="J18" s="137"/>
      <c r="K18" s="144"/>
      <c r="L18" s="115"/>
      <c r="M18" s="115"/>
      <c r="N18" s="115"/>
      <c r="O18" s="117"/>
      <c r="P18" s="117"/>
      <c r="Q18" s="117"/>
    </row>
    <row r="19" spans="1:17" x14ac:dyDescent="0.25">
      <c r="A19" s="115"/>
      <c r="B19" s="115"/>
      <c r="C19" s="115"/>
      <c r="D19" s="115"/>
      <c r="E19" s="117"/>
      <c r="F19" s="117"/>
      <c r="G19" s="117">
        <v>1569.4399999999998</v>
      </c>
      <c r="H19" s="117">
        <v>1404.37</v>
      </c>
      <c r="I19" s="114"/>
      <c r="J19" s="149">
        <v>2213.5083120777849</v>
      </c>
      <c r="K19" s="145"/>
      <c r="L19" s="115"/>
      <c r="M19" s="115"/>
      <c r="N19" s="115"/>
      <c r="O19" s="117"/>
      <c r="P19" s="117"/>
      <c r="Q19" s="117"/>
    </row>
    <row r="20" spans="1:17" x14ac:dyDescent="0.25">
      <c r="A20" s="115" t="s">
        <v>1429</v>
      </c>
      <c r="B20" s="115">
        <v>3.95</v>
      </c>
      <c r="C20" s="115" t="s">
        <v>1433</v>
      </c>
      <c r="D20" s="117"/>
      <c r="E20" s="130" t="s">
        <v>1431</v>
      </c>
      <c r="F20" s="127"/>
      <c r="G20" s="127" t="s">
        <v>1404</v>
      </c>
      <c r="H20" s="127" t="s">
        <v>1432</v>
      </c>
      <c r="I20" s="114"/>
      <c r="J20" s="115"/>
      <c r="K20" s="115"/>
      <c r="L20" s="115"/>
      <c r="M20" s="115"/>
      <c r="N20" s="117"/>
      <c r="O20" s="117"/>
      <c r="P20" s="117"/>
      <c r="Q20" s="117"/>
    </row>
    <row r="21" spans="1:17" ht="30" x14ac:dyDescent="0.25">
      <c r="A21" s="115"/>
      <c r="B21" s="115"/>
      <c r="C21" s="115"/>
      <c r="D21" s="117"/>
      <c r="E21" s="129" t="s">
        <v>1434</v>
      </c>
      <c r="F21" s="116" t="s">
        <v>1435</v>
      </c>
      <c r="G21" s="132">
        <v>0.50347222222222221</v>
      </c>
      <c r="H21" s="132">
        <v>0.41805555555555557</v>
      </c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ht="30" x14ac:dyDescent="0.25">
      <c r="A22" s="115"/>
      <c r="B22" s="115"/>
      <c r="C22" s="115"/>
      <c r="D22" s="117"/>
      <c r="E22" s="129" t="s">
        <v>1434</v>
      </c>
      <c r="F22" s="116" t="s">
        <v>1437</v>
      </c>
      <c r="G22" s="132">
        <v>0.50624999999999998</v>
      </c>
      <c r="H22" s="132"/>
      <c r="I22" s="114"/>
      <c r="J22" s="131"/>
      <c r="K22" s="146"/>
      <c r="L22" s="146"/>
      <c r="M22" s="115"/>
      <c r="N22" s="115"/>
      <c r="O22" s="115"/>
      <c r="P22" s="115"/>
      <c r="Q22" s="115"/>
    </row>
    <row r="23" spans="1:17" x14ac:dyDescent="0.25">
      <c r="A23" s="115"/>
      <c r="B23" s="115"/>
      <c r="C23" s="115"/>
      <c r="D23" s="117" t="s">
        <v>1528</v>
      </c>
      <c r="E23" s="129"/>
      <c r="F23" s="117" t="s">
        <v>1438</v>
      </c>
      <c r="G23" s="132">
        <v>0.52847222222222223</v>
      </c>
      <c r="H23" s="132"/>
      <c r="I23" s="114"/>
      <c r="J23" s="131"/>
      <c r="K23" s="146"/>
      <c r="L23" s="146"/>
      <c r="M23" s="115"/>
      <c r="N23" s="115"/>
      <c r="O23" s="115"/>
      <c r="P23" s="115"/>
      <c r="Q23" s="115"/>
    </row>
    <row r="24" spans="1:17" x14ac:dyDescent="0.25">
      <c r="A24" s="115"/>
      <c r="B24" s="115"/>
      <c r="C24" s="115"/>
      <c r="D24" s="117" t="s">
        <v>1529</v>
      </c>
      <c r="E24" s="129" t="s">
        <v>1440</v>
      </c>
      <c r="F24" s="117"/>
      <c r="G24" s="132">
        <v>0.53125</v>
      </c>
      <c r="H24" s="132"/>
      <c r="I24" s="114"/>
      <c r="J24" s="131"/>
      <c r="K24" s="146"/>
      <c r="L24" s="146"/>
      <c r="M24" s="115"/>
      <c r="N24" s="115"/>
      <c r="O24" s="115"/>
      <c r="P24" s="115"/>
      <c r="Q24" s="115"/>
    </row>
    <row r="25" spans="1:17" x14ac:dyDescent="0.25">
      <c r="A25" s="115"/>
      <c r="B25" s="115"/>
      <c r="C25" s="115"/>
      <c r="D25" s="117"/>
      <c r="E25" s="129"/>
      <c r="F25" s="117" t="s">
        <v>1438</v>
      </c>
      <c r="G25" s="132">
        <v>4.9999999999999996E-2</v>
      </c>
      <c r="H25" s="132">
        <v>0.46597222222222223</v>
      </c>
      <c r="I25" s="114"/>
      <c r="J25" s="123"/>
      <c r="K25" s="147"/>
      <c r="L25" s="147"/>
      <c r="M25" s="115"/>
      <c r="N25" s="115"/>
      <c r="O25" s="115"/>
      <c r="P25" s="115"/>
      <c r="Q25" s="115"/>
    </row>
    <row r="26" spans="1:17" x14ac:dyDescent="0.25">
      <c r="A26" s="115"/>
      <c r="B26" s="115"/>
      <c r="C26" s="115"/>
      <c r="D26" s="117" t="s">
        <v>1530</v>
      </c>
      <c r="E26" s="129" t="s">
        <v>1442</v>
      </c>
      <c r="F26" s="117"/>
      <c r="G26" s="132">
        <v>5.347222222222222E-2</v>
      </c>
      <c r="H26" s="132">
        <v>0.4694444444444445</v>
      </c>
      <c r="I26" s="114"/>
      <c r="J26" s="123"/>
      <c r="K26" s="147"/>
      <c r="L26" s="147"/>
      <c r="M26" s="115"/>
      <c r="N26" s="115"/>
      <c r="O26" s="115"/>
      <c r="P26" s="115"/>
      <c r="Q26" s="115"/>
    </row>
    <row r="27" spans="1:17" x14ac:dyDescent="0.25">
      <c r="A27" s="115"/>
      <c r="B27" s="115"/>
      <c r="C27" s="115"/>
      <c r="D27" s="117"/>
      <c r="E27" s="117"/>
      <c r="F27" s="117" t="s">
        <v>1438</v>
      </c>
      <c r="G27" s="132">
        <v>6.805555555555555E-2</v>
      </c>
      <c r="H27" s="132">
        <v>0.48472222222222222</v>
      </c>
      <c r="I27" s="114"/>
      <c r="J27" s="123"/>
      <c r="K27" s="147"/>
      <c r="L27" s="147"/>
      <c r="M27" s="115"/>
      <c r="N27" s="115"/>
      <c r="O27" s="115"/>
      <c r="P27" s="115"/>
      <c r="Q27" s="115"/>
    </row>
    <row r="28" spans="1:17" x14ac:dyDescent="0.25">
      <c r="A28" s="115"/>
      <c r="B28" s="115"/>
      <c r="C28" s="115"/>
      <c r="D28" s="117" t="s">
        <v>1531</v>
      </c>
      <c r="E28" s="117" t="s">
        <v>1445</v>
      </c>
      <c r="F28" s="117"/>
      <c r="G28" s="132">
        <v>7.0833333333333331E-2</v>
      </c>
      <c r="H28" s="132">
        <v>0.48749999999999999</v>
      </c>
      <c r="I28" s="114"/>
      <c r="J28" s="123"/>
      <c r="K28" s="147"/>
      <c r="L28" s="147" t="s">
        <v>1412</v>
      </c>
      <c r="M28" s="115" t="s">
        <v>1532</v>
      </c>
      <c r="N28" s="115"/>
      <c r="O28" s="115">
        <v>600</v>
      </c>
      <c r="P28" s="115"/>
      <c r="Q28" s="115"/>
    </row>
    <row r="29" spans="1:17" x14ac:dyDescent="0.25">
      <c r="A29" s="115"/>
      <c r="B29" s="115"/>
      <c r="C29" s="115"/>
      <c r="D29" s="117"/>
      <c r="E29" s="117"/>
      <c r="F29" s="117" t="s">
        <v>1438</v>
      </c>
      <c r="G29" s="132">
        <v>9.0277777777777776E-2</v>
      </c>
      <c r="H29" s="132">
        <v>0.50694444444444442</v>
      </c>
      <c r="I29" s="114"/>
      <c r="J29" s="123"/>
      <c r="K29" s="147"/>
      <c r="L29" s="147"/>
      <c r="M29" s="115"/>
      <c r="N29" s="115"/>
      <c r="O29" s="115"/>
      <c r="P29" s="115"/>
      <c r="Q29" s="115"/>
    </row>
    <row r="30" spans="1:17" x14ac:dyDescent="0.25">
      <c r="A30" s="115"/>
      <c r="B30" s="115"/>
      <c r="C30" s="115"/>
      <c r="D30" s="117" t="s">
        <v>1533</v>
      </c>
      <c r="E30" s="117" t="s">
        <v>1447</v>
      </c>
      <c r="F30" s="117"/>
      <c r="G30" s="132">
        <v>9.2361111111111116E-2</v>
      </c>
      <c r="H30" s="132"/>
      <c r="I30" s="114"/>
      <c r="J30" s="115"/>
      <c r="K30" s="115"/>
      <c r="L30" s="115"/>
      <c r="M30" s="115"/>
      <c r="N30" s="115"/>
      <c r="O30" s="115"/>
      <c r="P30" s="115"/>
      <c r="Q30" s="115"/>
    </row>
    <row r="31" spans="1:17" x14ac:dyDescent="0.25">
      <c r="A31" s="115"/>
      <c r="B31" s="115"/>
      <c r="C31" s="115"/>
      <c r="D31" s="117"/>
      <c r="E31" s="117"/>
      <c r="F31" s="117" t="s">
        <v>1438</v>
      </c>
      <c r="G31" s="132">
        <v>0.10555555555555556</v>
      </c>
      <c r="H31" s="132"/>
      <c r="I31" s="114"/>
      <c r="J31" s="115"/>
      <c r="K31" s="115"/>
      <c r="L31" s="115"/>
      <c r="M31" s="115"/>
      <c r="N31" s="115"/>
      <c r="O31" s="115"/>
      <c r="P31" s="115"/>
      <c r="Q31" s="115"/>
    </row>
    <row r="32" spans="1:17" x14ac:dyDescent="0.25">
      <c r="A32" s="115"/>
      <c r="B32" s="115"/>
      <c r="C32" s="115"/>
      <c r="D32" s="117"/>
      <c r="E32" s="117"/>
      <c r="F32" s="117" t="s">
        <v>1486</v>
      </c>
      <c r="G32" s="122">
        <v>0.11041666666666666</v>
      </c>
      <c r="H32" s="117"/>
      <c r="I32" s="114"/>
      <c r="J32" s="115"/>
      <c r="K32" s="115"/>
      <c r="L32" s="115"/>
      <c r="M32" s="115"/>
      <c r="N32" s="115"/>
      <c r="O32" s="115"/>
      <c r="P32" s="115"/>
      <c r="Q32" s="115"/>
    </row>
    <row r="33" spans="4:9" x14ac:dyDescent="0.25">
      <c r="D33" s="117"/>
      <c r="E33" s="117"/>
      <c r="F33" s="117"/>
      <c r="G33" s="117"/>
      <c r="H33" s="117"/>
      <c r="I33" s="114"/>
    </row>
    <row r="34" spans="4:9" x14ac:dyDescent="0.25">
      <c r="D34" s="115"/>
      <c r="E34" s="117"/>
      <c r="F34" s="117"/>
      <c r="G34" s="117"/>
      <c r="H34" s="117"/>
      <c r="I34" s="114"/>
    </row>
    <row r="35" spans="4:9" x14ac:dyDescent="0.25">
      <c r="D35" s="115"/>
      <c r="E35" s="115"/>
      <c r="F35" s="115"/>
      <c r="G35" s="115"/>
      <c r="H35" s="115"/>
      <c r="I35" s="114"/>
    </row>
  </sheetData>
  <mergeCells count="5">
    <mergeCell ref="P7:Q7"/>
    <mergeCell ref="P6:Q6"/>
    <mergeCell ref="N2:Q2"/>
    <mergeCell ref="P4:Q4"/>
    <mergeCell ref="P5: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 3</vt:lpstr>
      <vt:lpstr>RXN 3</vt:lpstr>
      <vt:lpstr>Info 4</vt:lpstr>
      <vt:lpstr>RXN 4</vt:lpstr>
      <vt:lpstr>Info 5</vt:lpstr>
      <vt:lpstr>RXN 5</vt:lpstr>
      <vt:lpstr>Info 6</vt:lpstr>
      <vt:lpstr>RXN 6</vt:lpstr>
      <vt:lpstr>Info 7</vt:lpstr>
      <vt:lpstr>RXN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Travis Williams</cp:lastModifiedBy>
  <dcterms:created xsi:type="dcterms:W3CDTF">2018-03-20T14:01:24Z</dcterms:created>
  <dcterms:modified xsi:type="dcterms:W3CDTF">2018-09-24T15:36:52Z</dcterms:modified>
</cp:coreProperties>
</file>