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<sst xmlns="http://schemas.openxmlformats.org/spreadsheetml/2006/main" count="58" uniqueCount="48">
  <si>
    <t xml:space="preserve">Bill of Materials: </t>
  </si>
  <si>
    <t>Team 13</t>
  </si>
  <si>
    <t>Second Generation Low Power Environmental Sensor Suite</t>
  </si>
  <si>
    <t>Last Modified:</t>
  </si>
  <si>
    <t>Schematic version:</t>
  </si>
  <si>
    <t>PCB version:</t>
  </si>
  <si>
    <t>BOM revision:</t>
  </si>
  <si>
    <t>Quantity</t>
  </si>
  <si>
    <t>Part References</t>
  </si>
  <si>
    <t>P/NP*</t>
  </si>
  <si>
    <t>Mfg</t>
  </si>
  <si>
    <t>Mfg PN</t>
  </si>
  <si>
    <t>Description</t>
  </si>
  <si>
    <t>Dist</t>
  </si>
  <si>
    <t>Dist Part Number</t>
  </si>
  <si>
    <t>Cost Ea.</t>
  </si>
  <si>
    <t>Cost Total</t>
  </si>
  <si>
    <t>URL</t>
  </si>
  <si>
    <t>U1</t>
  </si>
  <si>
    <t>P</t>
  </si>
  <si>
    <t>Oshpark</t>
  </si>
  <si>
    <t>N/A</t>
  </si>
  <si>
    <t>Sensor Suite Junction Board</t>
  </si>
  <si>
    <t>Osh Park</t>
  </si>
  <si>
    <t>https://oshpark.com/</t>
  </si>
  <si>
    <t>U6</t>
  </si>
  <si>
    <t>Honeywell</t>
  </si>
  <si>
    <t>HIH6120</t>
  </si>
  <si>
    <t>SENS HUMI/TEMP 3.3V I2C 2% 4SIP</t>
  </si>
  <si>
    <t>Digi-Key</t>
  </si>
  <si>
    <t>480-5706-1-ND</t>
  </si>
  <si>
    <t>https://www.digikey.com/en/products/detail/honeywell-sensing-and-productivity-solutions/HIH8120-021-001/4291627</t>
  </si>
  <si>
    <t>U5</t>
  </si>
  <si>
    <t>Dynament</t>
  </si>
  <si>
    <t>DS0002</t>
  </si>
  <si>
    <t>NO2 Sensor</t>
  </si>
  <si>
    <t>J1-J9, J50/J51,J60/J61,J70/J71</t>
  </si>
  <si>
    <t>MCIGICM</t>
  </si>
  <si>
    <t>Pin Headers</t>
  </si>
  <si>
    <t>Amazon</t>
  </si>
  <si>
    <t>https://www.amazon.com/MCIGICM-Header-2-45mm-Arduino-Connector/dp/B07PKKY8BX/ref=sr_1_3?crid=1S1YS41OR59XP&amp;keywords=pin+headers&amp;qid=1654734282&amp;s=electronics&amp;sprefix=pin+headers%2Celectronics%2C153&amp;sr=1-3</t>
  </si>
  <si>
    <t>R1,R2</t>
  </si>
  <si>
    <t>Yageo</t>
  </si>
  <si>
    <t>RT1206BRD075KL</t>
  </si>
  <si>
    <t>RES SMD 5K OHM 0.1% 1/4W 1206</t>
  </si>
  <si>
    <t>YAG5090CT-ND</t>
  </si>
  <si>
    <t>https://www.digikey.com/en/products/detail/yageo/RT1206BRD075KL/5936961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</si>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</sst>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5">
    <font>
      <sz val="10.0"/>
      <color rgb="FF000000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u/>
      <sz val="9.0"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shpark.com/" TargetMode="External"/><Relationship Id="rId2" Type="http://schemas.openxmlformats.org/officeDocument/2006/relationships/hyperlink" Target="https://www.digikey.com/en/products/detail/honeywell-sensing-and-productivity-solutions/HIH8120-021-001/4291627" TargetMode="External"/><Relationship Id="rId3" Type="http://schemas.openxmlformats.org/officeDocument/2006/relationships/hyperlink" Target="https://www.amazon.com/MCIGICM-Header-2-45mm-Arduino-Connector/dp/B07PKKY8BX/ref=sr_1_3?crid=1S1YS41OR59XP&amp;keywords=pin+headers&amp;qid=1654734282&amp;s=electronics&amp;sprefix=pin+headers%2Celectronics%2C153&amp;sr=1-3" TargetMode="External"/><Relationship Id="rId4" Type="http://schemas.openxmlformats.org/officeDocument/2006/relationships/hyperlink" Target="https://www.digikey.com/en/products/detail/yageo/RT1206BRD075KL/5936961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3.88"/>
    <col customWidth="1" min="3" max="3" width="5.88"/>
    <col customWidth="1" min="4" max="4" width="14.63"/>
    <col customWidth="1" min="5" max="5" width="20.25"/>
    <col customWidth="1" min="6" max="6" width="27.75"/>
    <col customWidth="1" min="11" max="11" width="82.38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3</v>
      </c>
      <c r="B2" s="4">
        <v>44720.0</v>
      </c>
      <c r="C2" s="2"/>
      <c r="D2" s="2"/>
      <c r="E2" s="2"/>
      <c r="F2" s="2"/>
      <c r="G2" s="2"/>
      <c r="H2" s="2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4</v>
      </c>
      <c r="B3" s="1">
        <v>1.1</v>
      </c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5</v>
      </c>
      <c r="B4" s="5">
        <v>1.0</v>
      </c>
      <c r="C4" s="2"/>
      <c r="D4" s="2"/>
      <c r="E4" s="2"/>
      <c r="F4" s="2"/>
      <c r="G4" s="2"/>
      <c r="H4" s="2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6</v>
      </c>
      <c r="B5" s="5">
        <v>1.0</v>
      </c>
      <c r="C5" s="2"/>
      <c r="D5" s="2"/>
      <c r="E5" s="2"/>
      <c r="F5" s="2"/>
      <c r="G5" s="2"/>
      <c r="H5" s="2"/>
      <c r="I5" s="3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3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7</v>
      </c>
      <c r="B7" s="6" t="s">
        <v>8</v>
      </c>
      <c r="C7" s="6" t="s">
        <v>9</v>
      </c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7" t="s">
        <v>15</v>
      </c>
      <c r="J7" s="7" t="s">
        <v>16</v>
      </c>
      <c r="K7" s="6" t="s">
        <v>17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1.0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22</v>
      </c>
      <c r="G8" s="1" t="s">
        <v>23</v>
      </c>
      <c r="H8" s="1" t="s">
        <v>21</v>
      </c>
      <c r="I8" s="8">
        <v>20.0</v>
      </c>
      <c r="J8" s="3">
        <f t="shared" ref="J8:J12" si="1">A8*I8</f>
        <v>20</v>
      </c>
      <c r="K8" s="9" t="s">
        <v>24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1.0</v>
      </c>
      <c r="B9" s="1" t="s">
        <v>25</v>
      </c>
      <c r="C9" s="1" t="s">
        <v>19</v>
      </c>
      <c r="D9" s="1" t="s">
        <v>26</v>
      </c>
      <c r="E9" s="1" t="s">
        <v>27</v>
      </c>
      <c r="F9" s="1" t="s">
        <v>28</v>
      </c>
      <c r="G9" s="1" t="s">
        <v>29</v>
      </c>
      <c r="H9" s="1" t="s">
        <v>30</v>
      </c>
      <c r="I9" s="8">
        <v>12.9</v>
      </c>
      <c r="J9" s="3">
        <f t="shared" si="1"/>
        <v>12.9</v>
      </c>
      <c r="K9" s="9" t="s">
        <v>31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1.0</v>
      </c>
      <c r="B10" s="10" t="s">
        <v>32</v>
      </c>
      <c r="C10" s="1" t="s">
        <v>19</v>
      </c>
      <c r="D10" s="1" t="s">
        <v>33</v>
      </c>
      <c r="E10" s="1" t="s">
        <v>34</v>
      </c>
      <c r="F10" s="1" t="s">
        <v>35</v>
      </c>
      <c r="G10" s="1" t="s">
        <v>33</v>
      </c>
      <c r="H10" s="1" t="s">
        <v>34</v>
      </c>
      <c r="I10" s="8"/>
      <c r="J10" s="3">
        <f t="shared" si="1"/>
        <v>0</v>
      </c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105.0</v>
      </c>
      <c r="B11" s="1" t="s">
        <v>36</v>
      </c>
      <c r="C11" s="1" t="s">
        <v>19</v>
      </c>
      <c r="D11" s="1" t="s">
        <v>37</v>
      </c>
      <c r="E11" s="1" t="s">
        <v>21</v>
      </c>
      <c r="F11" s="1" t="s">
        <v>38</v>
      </c>
      <c r="G11" s="1" t="s">
        <v>39</v>
      </c>
      <c r="H11" s="1" t="s">
        <v>21</v>
      </c>
      <c r="I11" s="3">
        <f>4.99/400</f>
        <v>0.012475</v>
      </c>
      <c r="J11" s="3">
        <f t="shared" si="1"/>
        <v>1.309875</v>
      </c>
      <c r="K11" s="9" t="s">
        <v>40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2.0</v>
      </c>
      <c r="B12" s="1" t="s">
        <v>41</v>
      </c>
      <c r="C12" s="1" t="s">
        <v>19</v>
      </c>
      <c r="D12" s="1" t="s">
        <v>42</v>
      </c>
      <c r="E12" s="1" t="s">
        <v>43</v>
      </c>
      <c r="F12" s="1" t="s">
        <v>44</v>
      </c>
      <c r="G12" s="1" t="s">
        <v>29</v>
      </c>
      <c r="H12" s="1" t="s">
        <v>45</v>
      </c>
      <c r="I12" s="8">
        <v>0.65</v>
      </c>
      <c r="J12" s="3">
        <f t="shared" si="1"/>
        <v>1.3</v>
      </c>
      <c r="K12" s="9" t="s">
        <v>46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"/>
      <c r="C13" s="2"/>
      <c r="D13" s="2"/>
      <c r="E13" s="2"/>
      <c r="F13" s="2"/>
      <c r="G13" s="2"/>
      <c r="H13" s="2"/>
      <c r="I13" s="3"/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/>
      <c r="B14" s="11"/>
      <c r="C14" s="11"/>
      <c r="D14" s="11"/>
      <c r="E14" s="11"/>
      <c r="F14" s="11"/>
      <c r="G14" s="11"/>
      <c r="H14" s="11"/>
      <c r="I14" s="12" t="s">
        <v>47</v>
      </c>
      <c r="J14" s="13">
        <f>sum(J8:J13)</f>
        <v>35.509875</v>
      </c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3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3"/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"/>
      <c r="C18" s="2"/>
      <c r="D18" s="2"/>
      <c r="E18" s="2"/>
      <c r="H18" s="2"/>
      <c r="I18" s="3"/>
      <c r="J18" s="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"/>
      <c r="C19" s="2"/>
      <c r="D19" s="2"/>
      <c r="E19" s="2"/>
      <c r="F19" s="2"/>
      <c r="G19" s="2"/>
      <c r="H19" s="2"/>
      <c r="I19" s="3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"/>
      <c r="C20" s="2"/>
      <c r="D20" s="2"/>
      <c r="E20" s="2"/>
      <c r="F20" s="2"/>
      <c r="G20" s="2"/>
      <c r="H20" s="2"/>
      <c r="I20" s="3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"/>
      <c r="C21" s="2"/>
      <c r="D21" s="2"/>
      <c r="E21" s="2"/>
      <c r="F21" s="2"/>
      <c r="G21" s="2"/>
      <c r="H21" s="2"/>
      <c r="I21" s="3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"/>
      <c r="C22" s="2"/>
      <c r="D22" s="2"/>
      <c r="E22" s="2"/>
      <c r="F22" s="2"/>
      <c r="G22" s="2"/>
      <c r="H22" s="2"/>
      <c r="I22" s="3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"/>
      <c r="C23" s="2"/>
      <c r="D23" s="2"/>
      <c r="E23" s="2"/>
      <c r="F23" s="2"/>
      <c r="G23" s="2"/>
      <c r="H23" s="2"/>
      <c r="I23" s="3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"/>
      <c r="C24" s="2"/>
      <c r="D24" s="2"/>
      <c r="E24" s="2"/>
      <c r="F24" s="2"/>
      <c r="G24" s="2"/>
      <c r="H24" s="2"/>
      <c r="I24" s="3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"/>
      <c r="C25" s="2"/>
      <c r="D25" s="2"/>
      <c r="E25" s="2"/>
      <c r="F25" s="2"/>
      <c r="G25" s="2"/>
      <c r="H25" s="2"/>
      <c r="I25" s="3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3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3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3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3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3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3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3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3"/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3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3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3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3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3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3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3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3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3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3"/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3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3"/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3"/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3"/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3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3"/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3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3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3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3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3"/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3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3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3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3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3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3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3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3"/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3"/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3"/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3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3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3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3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3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3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3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3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3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3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3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3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3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3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3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3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3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3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3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3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3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3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3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3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3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3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3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3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3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3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3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3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3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3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3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3"/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3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3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3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3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3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3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3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3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3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3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3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3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3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3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3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3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3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3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3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3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3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3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3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3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3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3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3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3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3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3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3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3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3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3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3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3"/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3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3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3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3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3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3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3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3"/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3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3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3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3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3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3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3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3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3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3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3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3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3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3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3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3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3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3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3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3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3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3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3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3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3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3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3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3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3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3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3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3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3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3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3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3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3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3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3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3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3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3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3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3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3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3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3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3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3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3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3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3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3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3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3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3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3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3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3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3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3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3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3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3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3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3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3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3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3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3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3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3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3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3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3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3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3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3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3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3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3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3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3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3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3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3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3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3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3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3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3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3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3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3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3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3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3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3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3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3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3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3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3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3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3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3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3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3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3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3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3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3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3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3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3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3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3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3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3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3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3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3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3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3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3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3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3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3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3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3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3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3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3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3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3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3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3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3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3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3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3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3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3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3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3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3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3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3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3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3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3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3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3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3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3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3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3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3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3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3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3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3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3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3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3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3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3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3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3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3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3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3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3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3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3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3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3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3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3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3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3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3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3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3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3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3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3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3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3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3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3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3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3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3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3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3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3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3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3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3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3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3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3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3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3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3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3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3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3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3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3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3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3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3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3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3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3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3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3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3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3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3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3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3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3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3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3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3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3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3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3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3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3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3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3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3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3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3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3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3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3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3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3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3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3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3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3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3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3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3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3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3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3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3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3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3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3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3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3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3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3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3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3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3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3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3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3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3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3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3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3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3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3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3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3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3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3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3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3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3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3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3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3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3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3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3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3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3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3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3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3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3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3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3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3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3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3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3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3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3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3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3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3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3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3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3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3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3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3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3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3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3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3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3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3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3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3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3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3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3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3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3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3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3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3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3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3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3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3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3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3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3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3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3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3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3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3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3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3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3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3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3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3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3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3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3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3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3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3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3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3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3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3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3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3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3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3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3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3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3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3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3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3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3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3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3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3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3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3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3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3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3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3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3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3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3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3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3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3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3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3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3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3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3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3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3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3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3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3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3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3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3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3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3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3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3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3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3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3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3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3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3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3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3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3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3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3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3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hyperlinks>
    <hyperlink r:id="rId1" ref="K8"/>
    <hyperlink r:id="rId2" ref="K9"/>
    <hyperlink r:id="rId3" ref="K11"/>
    <hyperlink r:id="rId4" ref="K1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