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true" ht="60.0" s="1" customFormat="1">
      <c r="B1" s="1" t="inlineStr">
        <is>
          <t>Australian Bureau of Statistics</t>
        </is>
      </c>
    </row>
    <row r="3">
      <c r="A3" t="inlineStr">
        <is>
          <t>Date created: 01/03/2023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n">
        <f>HYPERLINK("https://www.abs.gov.au/website-privacy-copyright-and-disclaimer#copyright-and-creative-commons", "© Commonwealth of Australia 2023")</f>
        <v>0.0</v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3.203125" customWidth="true"/>
  </cols>
  <sheetData>
    <row r="1" customHeight="true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n">
        <f>HYPERLINK("https://www.abs.gov.au/statistics/standards/australian-statistical-geography-standard-asgs-edition-3/jul2021-jun2026", "Australian Statistical Geography Standard (ASGS) Edition 3 (2021)")</f>
        <v>0.0</v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n">
        <f>HYPERLINK("mailto:locations.insights.branch.wdb@abs.gov.au", "Data by region")</f>
        <v>0.0</v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n">
        <f>HYPERLINK("http://www.abs.gov.au/", "ABS website")</f>
        <v>0.0</v>
      </c>
    </row>
    <row r="11">
      <c r="A11" t="inlineStr">
        <is>
          <t>Data by region product</t>
        </is>
      </c>
      <c r="B11" s="3" t="n">
        <f>HYPERLINK("http://dbr.abs.gov.au/", "Interactive Map")</f>
        <v>0.0</v>
      </c>
    </row>
    <row r="12">
      <c r="A12" t="inlineStr">
        <is>
          <t>Product coverage and metadata</t>
        </is>
      </c>
      <c r="B12" s="3" t="n">
        <f>HYPERLINK("https://www.abs.gov.au/methodologies/data-region-methodology/2011-22", "Methodology")</f>
        <v>0.0</v>
      </c>
    </row>
    <row r="13">
      <c r="A13" t="inlineStr">
        <is>
          <t>Reference period</t>
        </is>
      </c>
      <c r="B13" t="inlineStr">
        <is>
          <t>2011 - 2022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01/03/2023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62"/>
  <sheetViews>
    <sheetView workbookViewId="0"/>
  </sheetViews>
  <sheetFormatPr defaultRowHeight="15.0"/>
  <sheetData>
    <row r="1" customHeight="true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ERP_P_20</t>
        </is>
      </c>
      <c r="B4" t="inlineStr">
        <is>
          <t>Estimated resident population - at 30 June</t>
        </is>
      </c>
      <c r="C4" t="inlineStr">
        <is>
          <t>Estimated resident population (no.)</t>
        </is>
      </c>
      <c r="D4" t="inlineStr">
        <is>
          <t/>
        </is>
      </c>
      <c r="E4" t="n">
        <v>2.4190907E7</v>
      </c>
      <c r="F4" t="n">
        <v>2.4594202E7</v>
      </c>
      <c r="G4" t="n">
        <v>2.4966643E7</v>
      </c>
      <c r="H4" t="n">
        <v>2.5340217E7</v>
      </c>
      <c r="I4" t="n">
        <v>2.5655289E7</v>
      </c>
      <c r="J4" t="n">
        <v>2.5688079E7</v>
      </c>
    </row>
    <row r="5">
      <c r="A5" t="inlineStr">
        <is>
          <t>ERP_21</t>
        </is>
      </c>
      <c r="B5" t="inlineStr">
        <is>
          <t>Estimated resident population - at 30 June</t>
        </is>
      </c>
      <c r="C5" t="inlineStr">
        <is>
          <t>Population density (persons/km2)</t>
        </is>
      </c>
      <c r="D5" t="inlineStr">
        <is>
          <t/>
        </is>
      </c>
      <c r="E5" t="n">
        <v>3.1</v>
      </c>
      <c r="F5" t="n">
        <v>3.2</v>
      </c>
      <c r="G5" t="n">
        <v>3.2</v>
      </c>
      <c r="H5" t="n">
        <v>3.3</v>
      </c>
      <c r="I5" t="n">
        <v>3.3</v>
      </c>
      <c r="J5" t="n">
        <v>3.3</v>
      </c>
    </row>
    <row r="6">
      <c r="A6" t="inlineStr">
        <is>
          <t>ERP_M_20</t>
        </is>
      </c>
      <c r="B6" t="inlineStr">
        <is>
          <t>Estimated resident population - at 30 June</t>
        </is>
      </c>
      <c r="C6" t="inlineStr">
        <is>
          <t>Estimated resident population - males (no.)</t>
        </is>
      </c>
      <c r="D6" t="inlineStr">
        <is>
          <t/>
        </is>
      </c>
      <c r="E6" t="n">
        <v>1.2003039E7</v>
      </c>
      <c r="F6" t="n">
        <v>1.2204216E7</v>
      </c>
      <c r="G6" t="n">
        <v>1.2391538E7</v>
      </c>
      <c r="H6" t="n">
        <v>1.2579318E7</v>
      </c>
      <c r="I6" t="n">
        <v>1.2730767E7</v>
      </c>
      <c r="J6" t="n">
        <v>1.2749582E7</v>
      </c>
    </row>
    <row r="7">
      <c r="A7" t="inlineStr">
        <is>
          <t>ERP_F_20</t>
        </is>
      </c>
      <c r="B7" t="inlineStr">
        <is>
          <t>Estimated resident population - at 30 June</t>
        </is>
      </c>
      <c r="C7" t="inlineStr">
        <is>
          <t>Estimated resident population - females (no.)</t>
        </is>
      </c>
      <c r="D7" t="inlineStr">
        <is>
          <t/>
        </is>
      </c>
      <c r="E7" t="n">
        <v>1.2187868E7</v>
      </c>
      <c r="F7" t="n">
        <v>1.2389986E7</v>
      </c>
      <c r="G7" t="n">
        <v>1.2575105E7</v>
      </c>
      <c r="H7" t="n">
        <v>1.2760899E7</v>
      </c>
      <c r="I7" t="n">
        <v>1.2924522E7</v>
      </c>
      <c r="J7" t="n">
        <v>1.2938497E7</v>
      </c>
    </row>
    <row r="8">
      <c r="A8" t="inlineStr">
        <is>
          <t>ERP_19</t>
        </is>
      </c>
      <c r="B8" t="inlineStr">
        <is>
          <t>Estimated resident population - at 30 June</t>
        </is>
      </c>
      <c r="C8" t="inlineStr">
        <is>
          <t>Median age - males (years)</t>
        </is>
      </c>
      <c r="D8" t="inlineStr">
        <is>
          <t/>
        </is>
      </c>
      <c r="E8" t="n">
        <v>36.4</v>
      </c>
      <c r="F8" t="n">
        <v>36.4</v>
      </c>
      <c r="G8" t="n">
        <v>36.5</v>
      </c>
      <c r="H8" t="n">
        <v>36.6</v>
      </c>
      <c r="I8" t="n">
        <v>37.0</v>
      </c>
      <c r="J8" t="n">
        <v>37.5</v>
      </c>
    </row>
    <row r="9">
      <c r="A9" t="inlineStr">
        <is>
          <t>ERP_22</t>
        </is>
      </c>
      <c r="B9" t="inlineStr">
        <is>
          <t>Estimated resident population - at 30 June</t>
        </is>
      </c>
      <c r="C9" t="inlineStr">
        <is>
          <t>Median age - females (years)</t>
        </is>
      </c>
      <c r="D9" t="inlineStr">
        <is>
          <t/>
        </is>
      </c>
      <c r="E9" t="n">
        <v>38.1</v>
      </c>
      <c r="F9" t="n">
        <v>38.1</v>
      </c>
      <c r="G9" t="n">
        <v>38.2</v>
      </c>
      <c r="H9" t="n">
        <v>38.3</v>
      </c>
      <c r="I9" t="n">
        <v>38.7</v>
      </c>
      <c r="J9" t="n">
        <v>39.2</v>
      </c>
    </row>
    <row r="10">
      <c r="A10" t="inlineStr">
        <is>
          <t>ERP_23</t>
        </is>
      </c>
      <c r="B10" t="inlineStr">
        <is>
          <t>Estimated resident population - at 30 June</t>
        </is>
      </c>
      <c r="C10" t="inlineStr">
        <is>
          <t>Median age - persons (years)</t>
        </is>
      </c>
      <c r="D10" t="inlineStr">
        <is>
          <t/>
        </is>
      </c>
      <c r="E10" t="n">
        <v>37.2</v>
      </c>
      <c r="F10" t="n">
        <v>37.3</v>
      </c>
      <c r="G10" t="n">
        <v>37.4</v>
      </c>
      <c r="H10" t="n">
        <v>37.5</v>
      </c>
      <c r="I10" t="n">
        <v>37.9</v>
      </c>
      <c r="J10" t="n">
        <v>38.4</v>
      </c>
    </row>
    <row r="11">
      <c r="A11" t="inlineStr">
        <is>
          <t>ERP_18</t>
        </is>
      </c>
      <c r="B11" t="inlineStr">
        <is>
          <t>Estimated resident population - at 30 June</t>
        </is>
      </c>
      <c r="C11" t="inlineStr">
        <is>
          <t>Working age population (aged 15-64 years) (no.)</t>
        </is>
      </c>
      <c r="D11" t="inlineStr">
        <is>
          <t/>
        </is>
      </c>
      <c r="E11" t="n">
        <v>1.5946059E7</v>
      </c>
      <c r="F11" t="n">
        <v>1.6170405E7</v>
      </c>
      <c r="G11" t="n">
        <v>1.6373286E7</v>
      </c>
      <c r="H11" t="n">
        <v>1.6576593E7</v>
      </c>
      <c r="I11" t="n">
        <v>1.6711153E7</v>
      </c>
      <c r="J11" t="n">
        <v>1.6623675E7</v>
      </c>
    </row>
    <row r="12">
      <c r="A12" t="inlineStr">
        <is>
          <t>ERP_17</t>
        </is>
      </c>
      <c r="B12" t="inlineStr">
        <is>
          <t>Estimated resident population - at 30 June</t>
        </is>
      </c>
      <c r="C12" t="inlineStr">
        <is>
          <t>Working age population (aged 15-64 years) (%)</t>
        </is>
      </c>
      <c r="D12" t="inlineStr">
        <is>
          <t/>
        </is>
      </c>
      <c r="E12" t="n">
        <v>65.9</v>
      </c>
      <c r="F12" t="n">
        <v>65.7</v>
      </c>
      <c r="G12" t="n">
        <v>65.6</v>
      </c>
      <c r="H12" t="n">
        <v>65.4</v>
      </c>
      <c r="I12" t="n">
        <v>65.1</v>
      </c>
      <c r="J12" t="n">
        <v>64.7</v>
      </c>
    </row>
    <row r="13">
      <c r="A13" t="inlineStr">
        <is>
          <t>ERP_M_2</t>
        </is>
      </c>
      <c r="B13" t="inlineStr">
        <is>
          <t>Estimated resident population - Males - at 30 June</t>
        </is>
      </c>
      <c r="C13" t="inlineStr">
        <is>
          <t>Males - 0-4 years (no.)</t>
        </is>
      </c>
      <c r="D13" t="inlineStr">
        <is>
          <t/>
        </is>
      </c>
      <c r="E13" t="n">
        <v>807893.0</v>
      </c>
      <c r="F13" t="n">
        <v>809078.0</v>
      </c>
      <c r="G13" t="n">
        <v>803919.0</v>
      </c>
      <c r="H13" t="n">
        <v>799879.0</v>
      </c>
      <c r="I13" t="n">
        <v>789922.0</v>
      </c>
      <c r="J13" t="n">
        <v>776290.0</v>
      </c>
    </row>
    <row r="14">
      <c r="A14" t="inlineStr">
        <is>
          <t>ERP_M_3</t>
        </is>
      </c>
      <c r="B14" t="inlineStr">
        <is>
          <t>Estimated resident population - Males - at 30 June</t>
        </is>
      </c>
      <c r="C14" t="inlineStr">
        <is>
          <t>Males - 5-9 years (no.)</t>
        </is>
      </c>
      <c r="D14" t="inlineStr">
        <is>
          <t/>
        </is>
      </c>
      <c r="E14" t="n">
        <v>804219.0</v>
      </c>
      <c r="F14" t="n">
        <v>814918.0</v>
      </c>
      <c r="G14" t="n">
        <v>824102.0</v>
      </c>
      <c r="H14" t="n">
        <v>830010.0</v>
      </c>
      <c r="I14" t="n">
        <v>832522.0</v>
      </c>
      <c r="J14" t="n">
        <v>831593.0</v>
      </c>
    </row>
    <row r="15">
      <c r="A15" t="inlineStr">
        <is>
          <t>ERP_M_4</t>
        </is>
      </c>
      <c r="B15" t="inlineStr">
        <is>
          <t>Estimated resident population - Males - at 30 June</t>
        </is>
      </c>
      <c r="C15" t="inlineStr">
        <is>
          <t>Males - 10-14 years (no.)</t>
        </is>
      </c>
      <c r="D15" t="inlineStr">
        <is>
          <t/>
        </is>
      </c>
      <c r="E15" t="n">
        <v>735448.0</v>
      </c>
      <c r="F15" t="n">
        <v>757867.0</v>
      </c>
      <c r="G15" t="n">
        <v>781373.0</v>
      </c>
      <c r="H15" t="n">
        <v>803595.0</v>
      </c>
      <c r="I15" t="n">
        <v>824721.0</v>
      </c>
      <c r="J15" t="n">
        <v>835444.0</v>
      </c>
    </row>
    <row r="16">
      <c r="A16" t="inlineStr">
        <is>
          <t>ERP_M_5</t>
        </is>
      </c>
      <c r="B16" t="inlineStr">
        <is>
          <t>Estimated resident population - Males - at 30 June</t>
        </is>
      </c>
      <c r="C16" t="inlineStr">
        <is>
          <t>Males - 15-19 years (no.)</t>
        </is>
      </c>
      <c r="D16" t="inlineStr">
        <is>
          <t/>
        </is>
      </c>
      <c r="E16" t="n">
        <v>755575.0</v>
      </c>
      <c r="F16" t="n">
        <v>759941.0</v>
      </c>
      <c r="G16" t="n">
        <v>764625.0</v>
      </c>
      <c r="H16" t="n">
        <v>769795.0</v>
      </c>
      <c r="I16" t="n">
        <v>766362.0</v>
      </c>
      <c r="J16" t="n">
        <v>762032.0</v>
      </c>
    </row>
    <row r="17">
      <c r="A17" t="inlineStr">
        <is>
          <t>ERP_M_6</t>
        </is>
      </c>
      <c r="B17" t="inlineStr">
        <is>
          <t>Estimated resident population - Males - at 30 June</t>
        </is>
      </c>
      <c r="C17" t="inlineStr">
        <is>
          <t>Males - 20-24 years (no.)</t>
        </is>
      </c>
      <c r="D17" t="inlineStr">
        <is>
          <t/>
        </is>
      </c>
      <c r="E17" t="n">
        <v>864974.0</v>
      </c>
      <c r="F17" t="n">
        <v>875737.0</v>
      </c>
      <c r="G17" t="n">
        <v>886064.0</v>
      </c>
      <c r="H17" t="n">
        <v>895073.0</v>
      </c>
      <c r="I17" t="n">
        <v>878023.0</v>
      </c>
      <c r="J17" t="n">
        <v>837110.0</v>
      </c>
    </row>
    <row r="18">
      <c r="A18" t="inlineStr">
        <is>
          <t>ERP_M_7</t>
        </is>
      </c>
      <c r="B18" t="inlineStr">
        <is>
          <t>Estimated resident population - Males - at 30 June</t>
        </is>
      </c>
      <c r="C18" t="inlineStr">
        <is>
          <t>Males - 25-29 years (no.)</t>
        </is>
      </c>
      <c r="D18" t="inlineStr">
        <is>
          <t/>
        </is>
      </c>
      <c r="E18" t="n">
        <v>907735.0</v>
      </c>
      <c r="F18" t="n">
        <v>923873.0</v>
      </c>
      <c r="G18" t="n">
        <v>937516.0</v>
      </c>
      <c r="H18" t="n">
        <v>951320.0</v>
      </c>
      <c r="I18" t="n">
        <v>949259.0</v>
      </c>
      <c r="J18" t="n">
        <v>918413.0</v>
      </c>
    </row>
    <row r="19">
      <c r="A19" t="inlineStr">
        <is>
          <t>ERP_M_8</t>
        </is>
      </c>
      <c r="B19" t="inlineStr">
        <is>
          <t>Estimated resident population - Males - at 30 June</t>
        </is>
      </c>
      <c r="C19" t="inlineStr">
        <is>
          <t>Males - 30-34 years (no.)</t>
        </is>
      </c>
      <c r="D19" t="inlineStr">
        <is>
          <t/>
        </is>
      </c>
      <c r="E19" t="n">
        <v>892061.0</v>
      </c>
      <c r="F19" t="n">
        <v>910149.0</v>
      </c>
      <c r="G19" t="n">
        <v>922569.0</v>
      </c>
      <c r="H19" t="n">
        <v>935292.0</v>
      </c>
      <c r="I19" t="n">
        <v>947181.0</v>
      </c>
      <c r="J19" t="n">
        <v>940528.0</v>
      </c>
    </row>
    <row r="20">
      <c r="A20" t="inlineStr">
        <is>
          <t>ERP_M_9</t>
        </is>
      </c>
      <c r="B20" t="inlineStr">
        <is>
          <t>Estimated resident population - Males - at 30 June</t>
        </is>
      </c>
      <c r="C20" t="inlineStr">
        <is>
          <t>Males - 35-39 years (no.)</t>
        </is>
      </c>
      <c r="D20" t="inlineStr">
        <is>
          <t/>
        </is>
      </c>
      <c r="E20" t="n">
        <v>801868.0</v>
      </c>
      <c r="F20" t="n">
        <v>827821.0</v>
      </c>
      <c r="G20" t="n">
        <v>858480.0</v>
      </c>
      <c r="H20" t="n">
        <v>887660.0</v>
      </c>
      <c r="I20" t="n">
        <v>914624.0</v>
      </c>
      <c r="J20" t="n">
        <v>928244.0</v>
      </c>
    </row>
    <row r="21">
      <c r="A21" t="inlineStr">
        <is>
          <t>ERP_M_10</t>
        </is>
      </c>
      <c r="B21" t="inlineStr">
        <is>
          <t>Estimated resident population - Males - at 30 June</t>
        </is>
      </c>
      <c r="C21" t="inlineStr">
        <is>
          <t>Males - 40-44 years (no.)</t>
        </is>
      </c>
      <c r="D21" t="inlineStr">
        <is>
          <t/>
        </is>
      </c>
      <c r="E21" t="n">
        <v>807640.0</v>
      </c>
      <c r="F21" t="n">
        <v>798040.0</v>
      </c>
      <c r="G21" t="n">
        <v>792735.0</v>
      </c>
      <c r="H21" t="n">
        <v>792771.0</v>
      </c>
      <c r="I21" t="n">
        <v>801594.0</v>
      </c>
      <c r="J21" t="n">
        <v>815889.0</v>
      </c>
    </row>
    <row r="22">
      <c r="A22" t="inlineStr">
        <is>
          <t>ERP_M_11</t>
        </is>
      </c>
      <c r="B22" t="inlineStr">
        <is>
          <t>Estimated resident population - Males - at 30 June</t>
        </is>
      </c>
      <c r="C22" t="inlineStr">
        <is>
          <t>Males - 45-49 years (no.)</t>
        </is>
      </c>
      <c r="D22" t="inlineStr">
        <is>
          <t/>
        </is>
      </c>
      <c r="E22" t="n">
        <v>785668.0</v>
      </c>
      <c r="F22" t="n">
        <v>809461.0</v>
      </c>
      <c r="G22" t="n">
        <v>824165.0</v>
      </c>
      <c r="H22" t="n">
        <v>830452.0</v>
      </c>
      <c r="I22" t="n">
        <v>831407.0</v>
      </c>
      <c r="J22" t="n">
        <v>817302.0</v>
      </c>
    </row>
    <row r="23">
      <c r="A23" t="inlineStr">
        <is>
          <t>ERP_M_12</t>
        </is>
      </c>
      <c r="B23" t="inlineStr">
        <is>
          <t>Estimated resident population - Males - at 30 June</t>
        </is>
      </c>
      <c r="C23" t="inlineStr">
        <is>
          <t>Males - 50-54 years (no.)</t>
        </is>
      </c>
      <c r="D23" t="inlineStr">
        <is>
          <t/>
        </is>
      </c>
      <c r="E23" t="n">
        <v>762788.0</v>
      </c>
      <c r="F23" t="n">
        <v>756819.0</v>
      </c>
      <c r="G23" t="n">
        <v>753852.0</v>
      </c>
      <c r="H23" t="n">
        <v>757792.0</v>
      </c>
      <c r="I23" t="n">
        <v>771400.0</v>
      </c>
      <c r="J23" t="n">
        <v>794156.0</v>
      </c>
    </row>
    <row r="24">
      <c r="A24" t="inlineStr">
        <is>
          <t>ERP_M_13</t>
        </is>
      </c>
      <c r="B24" t="inlineStr">
        <is>
          <t>Estimated resident population - Males - at 30 June</t>
        </is>
      </c>
      <c r="C24" t="inlineStr">
        <is>
          <t>Males - 55-59 years (no.)</t>
        </is>
      </c>
      <c r="D24" t="inlineStr">
        <is>
          <t/>
        </is>
      </c>
      <c r="E24" t="n">
        <v>723738.0</v>
      </c>
      <c r="F24" t="n">
        <v>739462.0</v>
      </c>
      <c r="G24" t="n">
        <v>752500.0</v>
      </c>
      <c r="H24" t="n">
        <v>762161.0</v>
      </c>
      <c r="I24" t="n">
        <v>767982.0</v>
      </c>
      <c r="J24" t="n">
        <v>762539.0</v>
      </c>
    </row>
    <row r="25">
      <c r="A25" t="inlineStr">
        <is>
          <t>ERP_M_14</t>
        </is>
      </c>
      <c r="B25" t="inlineStr">
        <is>
          <t>Estimated resident population - Males - at 30 June</t>
        </is>
      </c>
      <c r="C25" t="inlineStr">
        <is>
          <t>Males - 60-64 years (no.)</t>
        </is>
      </c>
      <c r="D25" t="inlineStr">
        <is>
          <t/>
        </is>
      </c>
      <c r="E25" t="n">
        <v>637586.0</v>
      </c>
      <c r="F25" t="n">
        <v>649299.0</v>
      </c>
      <c r="G25" t="n">
        <v>661199.0</v>
      </c>
      <c r="H25" t="n">
        <v>677498.0</v>
      </c>
      <c r="I25" t="n">
        <v>697736.0</v>
      </c>
      <c r="J25" t="n">
        <v>711192.0</v>
      </c>
    </row>
    <row r="26">
      <c r="A26" t="inlineStr">
        <is>
          <t>ERP_M_15</t>
        </is>
      </c>
      <c r="B26" t="inlineStr">
        <is>
          <t>Estimated resident population - Males - at 30 June</t>
        </is>
      </c>
      <c r="C26" t="inlineStr">
        <is>
          <t>Males - 65-69 years (no.)</t>
        </is>
      </c>
      <c r="D26" t="inlineStr">
        <is>
          <t/>
        </is>
      </c>
      <c r="E26" t="n">
        <v>589110.0</v>
      </c>
      <c r="F26" t="n">
        <v>586691.0</v>
      </c>
      <c r="G26" t="n">
        <v>590153.0</v>
      </c>
      <c r="H26" t="n">
        <v>596909.0</v>
      </c>
      <c r="I26" t="n">
        <v>609923.0</v>
      </c>
      <c r="J26" t="n">
        <v>617537.0</v>
      </c>
    </row>
    <row r="27">
      <c r="A27" t="inlineStr">
        <is>
          <t>ERP_M_16</t>
        </is>
      </c>
      <c r="B27" t="inlineStr">
        <is>
          <t>Estimated resident population - Males - at 30 June</t>
        </is>
      </c>
      <c r="C27" t="inlineStr">
        <is>
          <t>Males - 70-74 years (no.)</t>
        </is>
      </c>
      <c r="D27" t="inlineStr">
        <is>
          <t/>
        </is>
      </c>
      <c r="E27" t="n">
        <v>436841.0</v>
      </c>
      <c r="F27" t="n">
        <v>469893.0</v>
      </c>
      <c r="G27" t="n">
        <v>498710.0</v>
      </c>
      <c r="H27" t="n">
        <v>518390.0</v>
      </c>
      <c r="I27" t="n">
        <v>540322.0</v>
      </c>
      <c r="J27" t="n">
        <v>554692.0</v>
      </c>
    </row>
    <row r="28">
      <c r="A28" t="inlineStr">
        <is>
          <t>ERP_M_17</t>
        </is>
      </c>
      <c r="B28" t="inlineStr">
        <is>
          <t>Estimated resident population - Males - at 30 June</t>
        </is>
      </c>
      <c r="C28" t="inlineStr">
        <is>
          <t>Males - 75-79 years (no.)</t>
        </is>
      </c>
      <c r="D28" t="inlineStr">
        <is>
          <t/>
        </is>
      </c>
      <c r="E28" t="n">
        <v>308155.0</v>
      </c>
      <c r="F28" t="n">
        <v>321406.0</v>
      </c>
      <c r="G28" t="n">
        <v>332804.0</v>
      </c>
      <c r="H28" t="n">
        <v>349136.0</v>
      </c>
      <c r="I28" t="n">
        <v>368107.0</v>
      </c>
      <c r="J28" t="n">
        <v>387842.0</v>
      </c>
    </row>
    <row r="29">
      <c r="A29" t="inlineStr">
        <is>
          <t>ERP_M_18</t>
        </is>
      </c>
      <c r="B29" t="inlineStr">
        <is>
          <t>Estimated resident population - Males - at 30 June</t>
        </is>
      </c>
      <c r="C29" t="inlineStr">
        <is>
          <t>Males - 80-84 years (no.)</t>
        </is>
      </c>
      <c r="D29" t="inlineStr">
        <is>
          <t/>
        </is>
      </c>
      <c r="E29" t="n">
        <v>202502.0</v>
      </c>
      <c r="F29" t="n">
        <v>209694.0</v>
      </c>
      <c r="G29" t="n">
        <v>218093.0</v>
      </c>
      <c r="H29" t="n">
        <v>227771.0</v>
      </c>
      <c r="I29" t="n">
        <v>239533.0</v>
      </c>
      <c r="J29" t="n">
        <v>249962.0</v>
      </c>
    </row>
    <row r="30">
      <c r="A30" t="inlineStr">
        <is>
          <t>ERP_M_19</t>
        </is>
      </c>
      <c r="B30" t="inlineStr">
        <is>
          <t>Estimated resident population - Males - at 30 June</t>
        </is>
      </c>
      <c r="C30" t="inlineStr">
        <is>
          <t>Males - 85 and over (no.)</t>
        </is>
      </c>
      <c r="D30" t="inlineStr">
        <is>
          <t/>
        </is>
      </c>
      <c r="E30" t="n">
        <v>179238.0</v>
      </c>
      <c r="F30" t="n">
        <v>184067.0</v>
      </c>
      <c r="G30" t="n">
        <v>188679.0</v>
      </c>
      <c r="H30" t="n">
        <v>193814.0</v>
      </c>
      <c r="I30" t="n">
        <v>200149.0</v>
      </c>
      <c r="J30" t="n">
        <v>208817.0</v>
      </c>
    </row>
    <row r="31">
      <c r="A31" t="inlineStr">
        <is>
          <t>ERP_M_21</t>
        </is>
      </c>
      <c r="B31" t="inlineStr">
        <is>
          <t>Estimated resident population - Males - at 30 June</t>
        </is>
      </c>
      <c r="C31" t="inlineStr">
        <is>
          <t>Males - 0-4 years (%)</t>
        </is>
      </c>
      <c r="D31" t="inlineStr">
        <is>
          <t/>
        </is>
      </c>
      <c r="E31" t="n">
        <v>6.7</v>
      </c>
      <c r="F31" t="n">
        <v>6.6</v>
      </c>
      <c r="G31" t="n">
        <v>6.5</v>
      </c>
      <c r="H31" t="n">
        <v>6.4</v>
      </c>
      <c r="I31" t="n">
        <v>6.2</v>
      </c>
      <c r="J31" t="n">
        <v>6.1</v>
      </c>
    </row>
    <row r="32">
      <c r="A32" t="inlineStr">
        <is>
          <t>ERP_M_22</t>
        </is>
      </c>
      <c r="B32" t="inlineStr">
        <is>
          <t>Estimated resident population - Males - at 30 June</t>
        </is>
      </c>
      <c r="C32" t="inlineStr">
        <is>
          <t>Males - 5-9 years (%)</t>
        </is>
      </c>
      <c r="D32" t="inlineStr">
        <is>
          <t/>
        </is>
      </c>
      <c r="E32" t="n">
        <v>6.7</v>
      </c>
      <c r="F32" t="n">
        <v>6.7</v>
      </c>
      <c r="G32" t="n">
        <v>6.7</v>
      </c>
      <c r="H32" t="n">
        <v>6.6</v>
      </c>
      <c r="I32" t="n">
        <v>6.5</v>
      </c>
      <c r="J32" t="n">
        <v>6.5</v>
      </c>
    </row>
    <row r="33">
      <c r="A33" t="inlineStr">
        <is>
          <t>ERP_M_23</t>
        </is>
      </c>
      <c r="B33" t="inlineStr">
        <is>
          <t>Estimated resident population - Males - at 30 June</t>
        </is>
      </c>
      <c r="C33" t="inlineStr">
        <is>
          <t>Males - 10-14 years (%)</t>
        </is>
      </c>
      <c r="D33" t="inlineStr">
        <is>
          <t/>
        </is>
      </c>
      <c r="E33" t="n">
        <v>6.1</v>
      </c>
      <c r="F33" t="n">
        <v>6.2</v>
      </c>
      <c r="G33" t="n">
        <v>6.3</v>
      </c>
      <c r="H33" t="n">
        <v>6.4</v>
      </c>
      <c r="I33" t="n">
        <v>6.5</v>
      </c>
      <c r="J33" t="n">
        <v>6.6</v>
      </c>
    </row>
    <row r="34">
      <c r="A34" t="inlineStr">
        <is>
          <t>ERP_M_24</t>
        </is>
      </c>
      <c r="B34" t="inlineStr">
        <is>
          <t>Estimated resident population - Males - at 30 June</t>
        </is>
      </c>
      <c r="C34" t="inlineStr">
        <is>
          <t>Males - 15-19 years (%)</t>
        </is>
      </c>
      <c r="D34" t="inlineStr">
        <is>
          <t/>
        </is>
      </c>
      <c r="E34" t="n">
        <v>6.3</v>
      </c>
      <c r="F34" t="n">
        <v>6.2</v>
      </c>
      <c r="G34" t="n">
        <v>6.2</v>
      </c>
      <c r="H34" t="n">
        <v>6.1</v>
      </c>
      <c r="I34" t="n">
        <v>6.0</v>
      </c>
      <c r="J34" t="n">
        <v>6.0</v>
      </c>
    </row>
    <row r="35">
      <c r="A35" t="inlineStr">
        <is>
          <t>ERP_M_25</t>
        </is>
      </c>
      <c r="B35" t="inlineStr">
        <is>
          <t>Estimated resident population - Males - at 30 June</t>
        </is>
      </c>
      <c r="C35" t="inlineStr">
        <is>
          <t>Males - 20-24 years (%)</t>
        </is>
      </c>
      <c r="D35" t="inlineStr">
        <is>
          <t/>
        </is>
      </c>
      <c r="E35" t="n">
        <v>7.2</v>
      </c>
      <c r="F35" t="n">
        <v>7.2</v>
      </c>
      <c r="G35" t="n">
        <v>7.2</v>
      </c>
      <c r="H35" t="n">
        <v>7.1</v>
      </c>
      <c r="I35" t="n">
        <v>6.9</v>
      </c>
      <c r="J35" t="n">
        <v>6.6</v>
      </c>
    </row>
    <row r="36">
      <c r="A36" t="inlineStr">
        <is>
          <t>ERP_M_26</t>
        </is>
      </c>
      <c r="B36" t="inlineStr">
        <is>
          <t>Estimated resident population - Males - at 30 June</t>
        </is>
      </c>
      <c r="C36" t="inlineStr">
        <is>
          <t>Males - 25-29 years (%)</t>
        </is>
      </c>
      <c r="D36" t="inlineStr">
        <is>
          <t/>
        </is>
      </c>
      <c r="E36" t="n">
        <v>7.6</v>
      </c>
      <c r="F36" t="n">
        <v>7.6</v>
      </c>
      <c r="G36" t="n">
        <v>7.6</v>
      </c>
      <c r="H36" t="n">
        <v>7.6</v>
      </c>
      <c r="I36" t="n">
        <v>7.5</v>
      </c>
      <c r="J36" t="n">
        <v>7.2</v>
      </c>
    </row>
    <row r="37">
      <c r="A37" t="inlineStr">
        <is>
          <t>ERP_M_27</t>
        </is>
      </c>
      <c r="B37" t="inlineStr">
        <is>
          <t>Estimated resident population - Males - at 30 June</t>
        </is>
      </c>
      <c r="C37" t="inlineStr">
        <is>
          <t>Males - 30-34 years (%)</t>
        </is>
      </c>
      <c r="D37" t="inlineStr">
        <is>
          <t/>
        </is>
      </c>
      <c r="E37" t="n">
        <v>7.4</v>
      </c>
      <c r="F37" t="n">
        <v>7.5</v>
      </c>
      <c r="G37" t="n">
        <v>7.4</v>
      </c>
      <c r="H37" t="n">
        <v>7.4</v>
      </c>
      <c r="I37" t="n">
        <v>7.4</v>
      </c>
      <c r="J37" t="n">
        <v>7.4</v>
      </c>
    </row>
    <row r="38">
      <c r="A38" t="inlineStr">
        <is>
          <t>ERP_M_28</t>
        </is>
      </c>
      <c r="B38" t="inlineStr">
        <is>
          <t>Estimated resident population - Males - at 30 June</t>
        </is>
      </c>
      <c r="C38" t="inlineStr">
        <is>
          <t>Males - 35-39 years (%)</t>
        </is>
      </c>
      <c r="D38" t="inlineStr">
        <is>
          <t/>
        </is>
      </c>
      <c r="E38" t="n">
        <v>6.7</v>
      </c>
      <c r="F38" t="n">
        <v>6.8</v>
      </c>
      <c r="G38" t="n">
        <v>6.9</v>
      </c>
      <c r="H38" t="n">
        <v>7.1</v>
      </c>
      <c r="I38" t="n">
        <v>7.2</v>
      </c>
      <c r="J38" t="n">
        <v>7.3</v>
      </c>
    </row>
    <row r="39">
      <c r="A39" t="inlineStr">
        <is>
          <t>ERP_M_29</t>
        </is>
      </c>
      <c r="B39" t="inlineStr">
        <is>
          <t>Estimated resident population - Males - at 30 June</t>
        </is>
      </c>
      <c r="C39" t="inlineStr">
        <is>
          <t>Males - 40-44 years (%)</t>
        </is>
      </c>
      <c r="D39" t="inlineStr">
        <is>
          <t/>
        </is>
      </c>
      <c r="E39" t="n">
        <v>6.7</v>
      </c>
      <c r="F39" t="n">
        <v>6.5</v>
      </c>
      <c r="G39" t="n">
        <v>6.4</v>
      </c>
      <c r="H39" t="n">
        <v>6.3</v>
      </c>
      <c r="I39" t="n">
        <v>6.3</v>
      </c>
      <c r="J39" t="n">
        <v>6.4</v>
      </c>
    </row>
    <row r="40">
      <c r="A40" t="inlineStr">
        <is>
          <t>ERP_M_30</t>
        </is>
      </c>
      <c r="B40" t="inlineStr">
        <is>
          <t>Estimated resident population - Males - at 30 June</t>
        </is>
      </c>
      <c r="C40" t="inlineStr">
        <is>
          <t>Males - 45-49 years (%)</t>
        </is>
      </c>
      <c r="D40" t="inlineStr">
        <is>
          <t/>
        </is>
      </c>
      <c r="E40" t="n">
        <v>6.5</v>
      </c>
      <c r="F40" t="n">
        <v>6.6</v>
      </c>
      <c r="G40" t="n">
        <v>6.7</v>
      </c>
      <c r="H40" t="n">
        <v>6.6</v>
      </c>
      <c r="I40" t="n">
        <v>6.5</v>
      </c>
      <c r="J40" t="n">
        <v>6.4</v>
      </c>
    </row>
    <row r="41">
      <c r="A41" t="inlineStr">
        <is>
          <t>ERP_M_31</t>
        </is>
      </c>
      <c r="B41" t="inlineStr">
        <is>
          <t>Estimated resident population - Males - at 30 June</t>
        </is>
      </c>
      <c r="C41" t="inlineStr">
        <is>
          <t>Males - 50-54 years (%)</t>
        </is>
      </c>
      <c r="D41" t="inlineStr">
        <is>
          <t/>
        </is>
      </c>
      <c r="E41" t="n">
        <v>6.4</v>
      </c>
      <c r="F41" t="n">
        <v>6.2</v>
      </c>
      <c r="G41" t="n">
        <v>6.1</v>
      </c>
      <c r="H41" t="n">
        <v>6.0</v>
      </c>
      <c r="I41" t="n">
        <v>6.1</v>
      </c>
      <c r="J41" t="n">
        <v>6.2</v>
      </c>
    </row>
    <row r="42">
      <c r="A42" t="inlineStr">
        <is>
          <t>ERP_M_32</t>
        </is>
      </c>
      <c r="B42" t="inlineStr">
        <is>
          <t>Estimated resident population - Males - at 30 June</t>
        </is>
      </c>
      <c r="C42" t="inlineStr">
        <is>
          <t>Males - 55-59 years (%)</t>
        </is>
      </c>
      <c r="D42" t="inlineStr">
        <is>
          <t/>
        </is>
      </c>
      <c r="E42" t="n">
        <v>6.0</v>
      </c>
      <c r="F42" t="n">
        <v>6.1</v>
      </c>
      <c r="G42" t="n">
        <v>6.1</v>
      </c>
      <c r="H42" t="n">
        <v>6.1</v>
      </c>
      <c r="I42" t="n">
        <v>6.0</v>
      </c>
      <c r="J42" t="n">
        <v>6.0</v>
      </c>
    </row>
    <row r="43">
      <c r="A43" t="inlineStr">
        <is>
          <t>ERP_M_33</t>
        </is>
      </c>
      <c r="B43" t="inlineStr">
        <is>
          <t>Estimated resident population - Males - at 30 June</t>
        </is>
      </c>
      <c r="C43" t="inlineStr">
        <is>
          <t>Males - 60-64 years (%)</t>
        </is>
      </c>
      <c r="D43" t="inlineStr">
        <is>
          <t/>
        </is>
      </c>
      <c r="E43" t="n">
        <v>5.3</v>
      </c>
      <c r="F43" t="n">
        <v>5.3</v>
      </c>
      <c r="G43" t="n">
        <v>5.3</v>
      </c>
      <c r="H43" t="n">
        <v>5.4</v>
      </c>
      <c r="I43" t="n">
        <v>5.5</v>
      </c>
      <c r="J43" t="n">
        <v>5.6</v>
      </c>
    </row>
    <row r="44">
      <c r="A44" t="inlineStr">
        <is>
          <t>ERP_M_34</t>
        </is>
      </c>
      <c r="B44" t="inlineStr">
        <is>
          <t>Estimated resident population - Males - at 30 June</t>
        </is>
      </c>
      <c r="C44" t="inlineStr">
        <is>
          <t>Males - 65-69 years (%)</t>
        </is>
      </c>
      <c r="D44" t="inlineStr">
        <is>
          <t/>
        </is>
      </c>
      <c r="E44" t="n">
        <v>4.9</v>
      </c>
      <c r="F44" t="n">
        <v>4.8</v>
      </c>
      <c r="G44" t="n">
        <v>4.8</v>
      </c>
      <c r="H44" t="n">
        <v>4.7</v>
      </c>
      <c r="I44" t="n">
        <v>4.8</v>
      </c>
      <c r="J44" t="n">
        <v>4.8</v>
      </c>
    </row>
    <row r="45">
      <c r="A45" t="inlineStr">
        <is>
          <t>ERP_M_35</t>
        </is>
      </c>
      <c r="B45" t="inlineStr">
        <is>
          <t>Estimated resident population - Males - at 30 June</t>
        </is>
      </c>
      <c r="C45" t="inlineStr">
        <is>
          <t>Males - 70-74 years (%)</t>
        </is>
      </c>
      <c r="D45" t="inlineStr">
        <is>
          <t/>
        </is>
      </c>
      <c r="E45" t="n">
        <v>3.6</v>
      </c>
      <c r="F45" t="n">
        <v>3.9</v>
      </c>
      <c r="G45" t="n">
        <v>4.0</v>
      </c>
      <c r="H45" t="n">
        <v>4.1</v>
      </c>
      <c r="I45" t="n">
        <v>4.2</v>
      </c>
      <c r="J45" t="n">
        <v>4.4</v>
      </c>
    </row>
    <row r="46">
      <c r="A46" t="inlineStr">
        <is>
          <t>ERP_M_36</t>
        </is>
      </c>
      <c r="B46" t="inlineStr">
        <is>
          <t>Estimated resident population - Males - at 30 June</t>
        </is>
      </c>
      <c r="C46" t="inlineStr">
        <is>
          <t>Males - 75-79 years (%)</t>
        </is>
      </c>
      <c r="D46" t="inlineStr">
        <is>
          <t/>
        </is>
      </c>
      <c r="E46" t="n">
        <v>2.6</v>
      </c>
      <c r="F46" t="n">
        <v>2.6</v>
      </c>
      <c r="G46" t="n">
        <v>2.7</v>
      </c>
      <c r="H46" t="n">
        <v>2.8</v>
      </c>
      <c r="I46" t="n">
        <v>2.9</v>
      </c>
      <c r="J46" t="n">
        <v>3.0</v>
      </c>
    </row>
    <row r="47">
      <c r="A47" t="inlineStr">
        <is>
          <t>ERP_M_37</t>
        </is>
      </c>
      <c r="B47" t="inlineStr">
        <is>
          <t>Estimated resident population - Males - at 30 June</t>
        </is>
      </c>
      <c r="C47" t="inlineStr">
        <is>
          <t>Males - 80-84 years (%)</t>
        </is>
      </c>
      <c r="D47" t="inlineStr">
        <is>
          <t/>
        </is>
      </c>
      <c r="E47" t="n">
        <v>1.7</v>
      </c>
      <c r="F47" t="n">
        <v>1.7</v>
      </c>
      <c r="G47" t="n">
        <v>1.8</v>
      </c>
      <c r="H47" t="n">
        <v>1.8</v>
      </c>
      <c r="I47" t="n">
        <v>1.9</v>
      </c>
      <c r="J47" t="n">
        <v>2.0</v>
      </c>
    </row>
    <row r="48">
      <c r="A48" t="inlineStr">
        <is>
          <t>ERP_M_38</t>
        </is>
      </c>
      <c r="B48" t="inlineStr">
        <is>
          <t>Estimated resident population - Males - at 30 June</t>
        </is>
      </c>
      <c r="C48" t="inlineStr">
        <is>
          <t>Males - 85 and over (%)</t>
        </is>
      </c>
      <c r="D48" t="inlineStr">
        <is>
          <t/>
        </is>
      </c>
      <c r="E48" t="n">
        <v>1.5</v>
      </c>
      <c r="F48" t="n">
        <v>1.5</v>
      </c>
      <c r="G48" t="n">
        <v>1.5</v>
      </c>
      <c r="H48" t="n">
        <v>1.5</v>
      </c>
      <c r="I48" t="n">
        <v>1.6</v>
      </c>
      <c r="J48" t="n">
        <v>1.6</v>
      </c>
    </row>
    <row r="49">
      <c r="A49" t="inlineStr">
        <is>
          <t>ERP_F_2</t>
        </is>
      </c>
      <c r="B49" t="inlineStr">
        <is>
          <t>Estimated resident population - Females - at 30 June</t>
        </is>
      </c>
      <c r="C49" t="inlineStr">
        <is>
          <t>Females - 0-4 years (no.)</t>
        </is>
      </c>
      <c r="D49" t="inlineStr">
        <is>
          <t/>
        </is>
      </c>
      <c r="E49" t="n">
        <v>765733.0</v>
      </c>
      <c r="F49" t="n">
        <v>765492.0</v>
      </c>
      <c r="G49" t="n">
        <v>759809.0</v>
      </c>
      <c r="H49" t="n">
        <v>754659.0</v>
      </c>
      <c r="I49" t="n">
        <v>745891.0</v>
      </c>
      <c r="J49" t="n">
        <v>733669.0</v>
      </c>
    </row>
    <row r="50">
      <c r="A50" t="inlineStr">
        <is>
          <t>ERP_F_3</t>
        </is>
      </c>
      <c r="B50" t="inlineStr">
        <is>
          <t>Estimated resident population - Females - at 30 June</t>
        </is>
      </c>
      <c r="C50" t="inlineStr">
        <is>
          <t>Females - 5-9 years (no.)</t>
        </is>
      </c>
      <c r="D50" t="inlineStr">
        <is>
          <t/>
        </is>
      </c>
      <c r="E50" t="n">
        <v>763062.0</v>
      </c>
      <c r="F50" t="n">
        <v>773146.0</v>
      </c>
      <c r="G50" t="n">
        <v>780755.0</v>
      </c>
      <c r="H50" t="n">
        <v>786614.0</v>
      </c>
      <c r="I50" t="n">
        <v>787353.0</v>
      </c>
      <c r="J50" t="n">
        <v>785181.0</v>
      </c>
    </row>
    <row r="51">
      <c r="A51" t="inlineStr">
        <is>
          <t>ERP_F_4</t>
        </is>
      </c>
      <c r="B51" t="inlineStr">
        <is>
          <t>Estimated resident population - Females - at 30 June</t>
        </is>
      </c>
      <c r="C51" t="inlineStr">
        <is>
          <t>Females - 10-14 years (no.)</t>
        </is>
      </c>
      <c r="D51" t="inlineStr">
        <is>
          <t/>
        </is>
      </c>
      <c r="E51" t="n">
        <v>696242.0</v>
      </c>
      <c r="F51" t="n">
        <v>715636.0</v>
      </c>
      <c r="G51" t="n">
        <v>736474.0</v>
      </c>
      <c r="H51" t="n">
        <v>757500.0</v>
      </c>
      <c r="I51" t="n">
        <v>778416.0</v>
      </c>
      <c r="J51" t="n">
        <v>788448.0</v>
      </c>
    </row>
    <row r="52">
      <c r="A52" t="inlineStr">
        <is>
          <t>ERP_F_5</t>
        </is>
      </c>
      <c r="B52" t="inlineStr">
        <is>
          <t>Estimated resident population - Females - at 30 June</t>
        </is>
      </c>
      <c r="C52" t="inlineStr">
        <is>
          <t>Females - 15-19 years (no.)</t>
        </is>
      </c>
      <c r="D52" t="inlineStr">
        <is>
          <t/>
        </is>
      </c>
      <c r="E52" t="n">
        <v>719579.0</v>
      </c>
      <c r="F52" t="n">
        <v>721630.0</v>
      </c>
      <c r="G52" t="n">
        <v>723795.0</v>
      </c>
      <c r="H52" t="n">
        <v>725334.0</v>
      </c>
      <c r="I52" t="n">
        <v>720419.0</v>
      </c>
      <c r="J52" t="n">
        <v>717600.0</v>
      </c>
    </row>
    <row r="53">
      <c r="A53" t="inlineStr">
        <is>
          <t>ERP_F_6</t>
        </is>
      </c>
      <c r="B53" t="inlineStr">
        <is>
          <t>Estimated resident population - Females - at 30 June</t>
        </is>
      </c>
      <c r="C53" t="inlineStr">
        <is>
          <t>Females - 20-24 years (no.)</t>
        </is>
      </c>
      <c r="D53" t="inlineStr">
        <is>
          <t/>
        </is>
      </c>
      <c r="E53" t="n">
        <v>829100.0</v>
      </c>
      <c r="F53" t="n">
        <v>838629.0</v>
      </c>
      <c r="G53" t="n">
        <v>845699.0</v>
      </c>
      <c r="H53" t="n">
        <v>846908.0</v>
      </c>
      <c r="I53" t="n">
        <v>828140.0</v>
      </c>
      <c r="J53" t="n">
        <v>786274.0</v>
      </c>
    </row>
    <row r="54">
      <c r="A54" t="inlineStr">
        <is>
          <t>ERP_F_7</t>
        </is>
      </c>
      <c r="B54" t="inlineStr">
        <is>
          <t>Estimated resident population - Females - at 30 June</t>
        </is>
      </c>
      <c r="C54" t="inlineStr">
        <is>
          <t>Females - 25-29 years (no.)</t>
        </is>
      </c>
      <c r="D54" t="inlineStr">
        <is>
          <t/>
        </is>
      </c>
      <c r="E54" t="n">
        <v>906561.0</v>
      </c>
      <c r="F54" t="n">
        <v>922082.0</v>
      </c>
      <c r="G54" t="n">
        <v>933402.0</v>
      </c>
      <c r="H54" t="n">
        <v>943638.0</v>
      </c>
      <c r="I54" t="n">
        <v>938731.0</v>
      </c>
      <c r="J54" t="n">
        <v>903618.0</v>
      </c>
    </row>
    <row r="55">
      <c r="A55" t="inlineStr">
        <is>
          <t>ERP_F_8</t>
        </is>
      </c>
      <c r="B55" t="inlineStr">
        <is>
          <t>Estimated resident population - Females - at 30 June</t>
        </is>
      </c>
      <c r="C55" t="inlineStr">
        <is>
          <t>Females - 30-34 years (no.)</t>
        </is>
      </c>
      <c r="D55" t="inlineStr">
        <is>
          <t/>
        </is>
      </c>
      <c r="E55" t="n">
        <v>902024.0</v>
      </c>
      <c r="F55" t="n">
        <v>923176.0</v>
      </c>
      <c r="G55" t="n">
        <v>938008.0</v>
      </c>
      <c r="H55" t="n">
        <v>952450.0</v>
      </c>
      <c r="I55" t="n">
        <v>963532.0</v>
      </c>
      <c r="J55" t="n">
        <v>959092.0</v>
      </c>
    </row>
    <row r="56">
      <c r="A56" t="inlineStr">
        <is>
          <t>ERP_F_9</t>
        </is>
      </c>
      <c r="B56" t="inlineStr">
        <is>
          <t>Estimated resident population - Females - at 30 June</t>
        </is>
      </c>
      <c r="C56" t="inlineStr">
        <is>
          <t>Females - 35-39 years (no.)</t>
        </is>
      </c>
      <c r="D56" t="inlineStr">
        <is>
          <t/>
        </is>
      </c>
      <c r="E56" t="n">
        <v>805594.0</v>
      </c>
      <c r="F56" t="n">
        <v>834446.0</v>
      </c>
      <c r="G56" t="n">
        <v>867408.0</v>
      </c>
      <c r="H56" t="n">
        <v>898179.0</v>
      </c>
      <c r="I56" t="n">
        <v>926166.0</v>
      </c>
      <c r="J56" t="n">
        <v>939143.0</v>
      </c>
    </row>
    <row r="57">
      <c r="A57" t="inlineStr">
        <is>
          <t>ERP_F_10</t>
        </is>
      </c>
      <c r="B57" t="inlineStr">
        <is>
          <t>Estimated resident population - Females - at 30 June</t>
        </is>
      </c>
      <c r="C57" t="inlineStr">
        <is>
          <t>Females - 40-44 years (no.)</t>
        </is>
      </c>
      <c r="D57" t="inlineStr">
        <is>
          <t/>
        </is>
      </c>
      <c r="E57" t="n">
        <v>819136.0</v>
      </c>
      <c r="F57" t="n">
        <v>806771.0</v>
      </c>
      <c r="G57" t="n">
        <v>802382.0</v>
      </c>
      <c r="H57" t="n">
        <v>806600.0</v>
      </c>
      <c r="I57" t="n">
        <v>819851.0</v>
      </c>
      <c r="J57" t="n">
        <v>838611.0</v>
      </c>
    </row>
    <row r="58">
      <c r="A58" t="inlineStr">
        <is>
          <t>ERP_F_11</t>
        </is>
      </c>
      <c r="B58" t="inlineStr">
        <is>
          <t>Estimated resident population - Females - at 30 June</t>
        </is>
      </c>
      <c r="C58" t="inlineStr">
        <is>
          <t>Females - 45-49 years (no.)</t>
        </is>
      </c>
      <c r="D58" t="inlineStr">
        <is>
          <t/>
        </is>
      </c>
      <c r="E58" t="n">
        <v>819262.0</v>
      </c>
      <c r="F58" t="n">
        <v>840537.0</v>
      </c>
      <c r="G58" t="n">
        <v>851681.0</v>
      </c>
      <c r="H58" t="n">
        <v>853197.0</v>
      </c>
      <c r="I58" t="n">
        <v>851569.0</v>
      </c>
      <c r="J58" t="n">
        <v>832733.0</v>
      </c>
    </row>
    <row r="59">
      <c r="A59" t="inlineStr">
        <is>
          <t>ERP_F_12</t>
        </is>
      </c>
      <c r="B59" t="inlineStr">
        <is>
          <t>Estimated resident population - Females - at 30 June</t>
        </is>
      </c>
      <c r="C59" t="inlineStr">
        <is>
          <t>Females - 50-54 years (no.)</t>
        </is>
      </c>
      <c r="D59" t="inlineStr">
        <is>
          <t/>
        </is>
      </c>
      <c r="E59" t="n">
        <v>785688.0</v>
      </c>
      <c r="F59" t="n">
        <v>781056.0</v>
      </c>
      <c r="G59" t="n">
        <v>778129.0</v>
      </c>
      <c r="H59" t="n">
        <v>782977.0</v>
      </c>
      <c r="I59" t="n">
        <v>796772.0</v>
      </c>
      <c r="J59" t="n">
        <v>817398.0</v>
      </c>
    </row>
    <row r="60">
      <c r="A60" t="inlineStr">
        <is>
          <t>ERP_F_13</t>
        </is>
      </c>
      <c r="B60" t="inlineStr">
        <is>
          <t>Estimated resident population - Females - at 30 June</t>
        </is>
      </c>
      <c r="C60" t="inlineStr">
        <is>
          <t>Females - 55-59 years (no.)</t>
        </is>
      </c>
      <c r="D60" t="inlineStr">
        <is>
          <t/>
        </is>
      </c>
      <c r="E60" t="n">
        <v>752177.0</v>
      </c>
      <c r="F60" t="n">
        <v>768418.0</v>
      </c>
      <c r="G60" t="n">
        <v>780835.0</v>
      </c>
      <c r="H60" t="n">
        <v>791358.0</v>
      </c>
      <c r="I60" t="n">
        <v>798988.0</v>
      </c>
      <c r="J60" t="n">
        <v>787968.0</v>
      </c>
    </row>
    <row r="61">
      <c r="A61" t="inlineStr">
        <is>
          <t>ERP_F_14</t>
        </is>
      </c>
      <c r="B61" t="inlineStr">
        <is>
          <t>Estimated resident population - Females - at 30 June</t>
        </is>
      </c>
      <c r="C61" t="inlineStr">
        <is>
          <t>Females - 60-64 years (no.)</t>
        </is>
      </c>
      <c r="D61" t="inlineStr">
        <is>
          <t/>
        </is>
      </c>
      <c r="E61" t="n">
        <v>667305.0</v>
      </c>
      <c r="F61" t="n">
        <v>683058.0</v>
      </c>
      <c r="G61" t="n">
        <v>698242.0</v>
      </c>
      <c r="H61" t="n">
        <v>716138.0</v>
      </c>
      <c r="I61" t="n">
        <v>741417.0</v>
      </c>
      <c r="J61" t="n">
        <v>753833.0</v>
      </c>
    </row>
    <row r="62">
      <c r="A62" t="inlineStr">
        <is>
          <t>ERP_F_15</t>
        </is>
      </c>
      <c r="B62" t="inlineStr">
        <is>
          <t>Estimated resident population - Females - at 30 June</t>
        </is>
      </c>
      <c r="C62" t="inlineStr">
        <is>
          <t>Females - 65-69 years (no.)</t>
        </is>
      </c>
      <c r="D62" t="inlineStr">
        <is>
          <t/>
        </is>
      </c>
      <c r="E62" t="n">
        <v>603963.0</v>
      </c>
      <c r="F62" t="n">
        <v>608428.0</v>
      </c>
      <c r="G62" t="n">
        <v>619675.0</v>
      </c>
      <c r="H62" t="n">
        <v>633668.0</v>
      </c>
      <c r="I62" t="n">
        <v>652644.0</v>
      </c>
      <c r="J62" t="n">
        <v>662606.0</v>
      </c>
    </row>
    <row r="63">
      <c r="A63" t="inlineStr">
        <is>
          <t>ERP_F_16</t>
        </is>
      </c>
      <c r="B63" t="inlineStr">
        <is>
          <t>Estimated resident population - Females - at 30 June</t>
        </is>
      </c>
      <c r="C63" t="inlineStr">
        <is>
          <t>Females - 70-74 years (no.)</t>
        </is>
      </c>
      <c r="D63" t="inlineStr">
        <is>
          <t/>
        </is>
      </c>
      <c r="E63" t="n">
        <v>453355.0</v>
      </c>
      <c r="F63" t="n">
        <v>487597.0</v>
      </c>
      <c r="G63" t="n">
        <v>518453.0</v>
      </c>
      <c r="H63" t="n">
        <v>542525.0</v>
      </c>
      <c r="I63" t="n">
        <v>570257.0</v>
      </c>
      <c r="J63" t="n">
        <v>592081.0</v>
      </c>
    </row>
    <row r="64">
      <c r="A64" t="inlineStr">
        <is>
          <t>ERP_F_17</t>
        </is>
      </c>
      <c r="B64" t="inlineStr">
        <is>
          <t>Estimated resident population - Females - at 30 June</t>
        </is>
      </c>
      <c r="C64" t="inlineStr">
        <is>
          <t>Females - 75-79 years (no.)</t>
        </is>
      </c>
      <c r="D64" t="inlineStr">
        <is>
          <t/>
        </is>
      </c>
      <c r="E64" t="n">
        <v>343045.0</v>
      </c>
      <c r="F64" t="n">
        <v>354570.0</v>
      </c>
      <c r="G64" t="n">
        <v>364349.0</v>
      </c>
      <c r="H64" t="n">
        <v>379804.0</v>
      </c>
      <c r="I64" t="n">
        <v>399272.0</v>
      </c>
      <c r="J64" t="n">
        <v>419353.0</v>
      </c>
    </row>
    <row r="65">
      <c r="A65" t="inlineStr">
        <is>
          <t>ERP_F_18</t>
        </is>
      </c>
      <c r="B65" t="inlineStr">
        <is>
          <t>Estimated resident population - Females - at 30 June</t>
        </is>
      </c>
      <c r="C65" t="inlineStr">
        <is>
          <t>Females - 80-84 years (no.)</t>
        </is>
      </c>
      <c r="D65" t="inlineStr">
        <is>
          <t/>
        </is>
      </c>
      <c r="E65" t="n">
        <v>252601.0</v>
      </c>
      <c r="F65" t="n">
        <v>258800.0</v>
      </c>
      <c r="G65" t="n">
        <v>266368.0</v>
      </c>
      <c r="H65" t="n">
        <v>276012.0</v>
      </c>
      <c r="I65" t="n">
        <v>286609.0</v>
      </c>
      <c r="J65" t="n">
        <v>295446.0</v>
      </c>
    </row>
    <row r="66">
      <c r="A66" t="inlineStr">
        <is>
          <t>ERP_F_19</t>
        </is>
      </c>
      <c r="B66" t="inlineStr">
        <is>
          <t>Estimated resident population - Females - at 30 June</t>
        </is>
      </c>
      <c r="C66" t="inlineStr">
        <is>
          <t>Females - 85 and over (no.)</t>
        </is>
      </c>
      <c r="D66" t="inlineStr">
        <is>
          <t/>
        </is>
      </c>
      <c r="E66" t="n">
        <v>303441.0</v>
      </c>
      <c r="F66" t="n">
        <v>306514.0</v>
      </c>
      <c r="G66" t="n">
        <v>309641.0</v>
      </c>
      <c r="H66" t="n">
        <v>313338.0</v>
      </c>
      <c r="I66" t="n">
        <v>318495.0</v>
      </c>
      <c r="J66" t="n">
        <v>325443.0</v>
      </c>
    </row>
    <row r="67">
      <c r="A67" t="inlineStr">
        <is>
          <t>ERP_F_21</t>
        </is>
      </c>
      <c r="B67" t="inlineStr">
        <is>
          <t>Estimated resident population - Females - at 30 June</t>
        </is>
      </c>
      <c r="C67" t="inlineStr">
        <is>
          <t>Females - 0-4 years (%)</t>
        </is>
      </c>
      <c r="D67" t="inlineStr">
        <is>
          <t/>
        </is>
      </c>
      <c r="E67" t="n">
        <v>6.3</v>
      </c>
      <c r="F67" t="n">
        <v>6.2</v>
      </c>
      <c r="G67" t="n">
        <v>6.0</v>
      </c>
      <c r="H67" t="n">
        <v>5.9</v>
      </c>
      <c r="I67" t="n">
        <v>5.8</v>
      </c>
      <c r="J67" t="n">
        <v>5.7</v>
      </c>
    </row>
    <row r="68">
      <c r="A68" t="inlineStr">
        <is>
          <t>ERP_F_22</t>
        </is>
      </c>
      <c r="B68" t="inlineStr">
        <is>
          <t>Estimated resident population - Females - at 30 June</t>
        </is>
      </c>
      <c r="C68" t="inlineStr">
        <is>
          <t>Females - 5-9 years (%)</t>
        </is>
      </c>
      <c r="D68" t="inlineStr">
        <is>
          <t/>
        </is>
      </c>
      <c r="E68" t="n">
        <v>6.3</v>
      </c>
      <c r="F68" t="n">
        <v>6.2</v>
      </c>
      <c r="G68" t="n">
        <v>6.2</v>
      </c>
      <c r="H68" t="n">
        <v>6.2</v>
      </c>
      <c r="I68" t="n">
        <v>6.1</v>
      </c>
      <c r="J68" t="n">
        <v>6.1</v>
      </c>
    </row>
    <row r="69">
      <c r="A69" t="inlineStr">
        <is>
          <t>ERP_F_23</t>
        </is>
      </c>
      <c r="B69" t="inlineStr">
        <is>
          <t>Estimated resident population - Females - at 30 June</t>
        </is>
      </c>
      <c r="C69" t="inlineStr">
        <is>
          <t>Females - 10-14 years (%)</t>
        </is>
      </c>
      <c r="D69" t="inlineStr">
        <is>
          <t/>
        </is>
      </c>
      <c r="E69" t="n">
        <v>5.7</v>
      </c>
      <c r="F69" t="n">
        <v>5.8</v>
      </c>
      <c r="G69" t="n">
        <v>5.9</v>
      </c>
      <c r="H69" t="n">
        <v>5.9</v>
      </c>
      <c r="I69" t="n">
        <v>6.0</v>
      </c>
      <c r="J69" t="n">
        <v>6.1</v>
      </c>
    </row>
    <row r="70">
      <c r="A70" t="inlineStr">
        <is>
          <t>ERP_F_24</t>
        </is>
      </c>
      <c r="B70" t="inlineStr">
        <is>
          <t>Estimated resident population - Females - at 30 June</t>
        </is>
      </c>
      <c r="C70" t="inlineStr">
        <is>
          <t>Females - 15-19 years (%)</t>
        </is>
      </c>
      <c r="D70" t="inlineStr">
        <is>
          <t/>
        </is>
      </c>
      <c r="E70" t="n">
        <v>5.9</v>
      </c>
      <c r="F70" t="n">
        <v>5.8</v>
      </c>
      <c r="G70" t="n">
        <v>5.8</v>
      </c>
      <c r="H70" t="n">
        <v>5.7</v>
      </c>
      <c r="I70" t="n">
        <v>5.6</v>
      </c>
      <c r="J70" t="n">
        <v>5.5</v>
      </c>
    </row>
    <row r="71">
      <c r="A71" t="inlineStr">
        <is>
          <t>ERP_F_25</t>
        </is>
      </c>
      <c r="B71" t="inlineStr">
        <is>
          <t>Estimated resident population - Females - at 30 June</t>
        </is>
      </c>
      <c r="C71" t="inlineStr">
        <is>
          <t>Females - 20-24 years (%)</t>
        </is>
      </c>
      <c r="D71" t="inlineStr">
        <is>
          <t/>
        </is>
      </c>
      <c r="E71" t="n">
        <v>6.8</v>
      </c>
      <c r="F71" t="n">
        <v>6.8</v>
      </c>
      <c r="G71" t="n">
        <v>6.7</v>
      </c>
      <c r="H71" t="n">
        <v>6.6</v>
      </c>
      <c r="I71" t="n">
        <v>6.4</v>
      </c>
      <c r="J71" t="n">
        <v>6.1</v>
      </c>
    </row>
    <row r="72">
      <c r="A72" t="inlineStr">
        <is>
          <t>ERP_F_26</t>
        </is>
      </c>
      <c r="B72" t="inlineStr">
        <is>
          <t>Estimated resident population - Females - at 30 June</t>
        </is>
      </c>
      <c r="C72" t="inlineStr">
        <is>
          <t>Females - 25-29 years (%)</t>
        </is>
      </c>
      <c r="D72" t="inlineStr">
        <is>
          <t/>
        </is>
      </c>
      <c r="E72" t="n">
        <v>7.4</v>
      </c>
      <c r="F72" t="n">
        <v>7.4</v>
      </c>
      <c r="G72" t="n">
        <v>7.4</v>
      </c>
      <c r="H72" t="n">
        <v>7.4</v>
      </c>
      <c r="I72" t="n">
        <v>7.3</v>
      </c>
      <c r="J72" t="n">
        <v>7.0</v>
      </c>
    </row>
    <row r="73">
      <c r="A73" t="inlineStr">
        <is>
          <t>ERP_F_27</t>
        </is>
      </c>
      <c r="B73" t="inlineStr">
        <is>
          <t>Estimated resident population - Females - at 30 June</t>
        </is>
      </c>
      <c r="C73" t="inlineStr">
        <is>
          <t>Females - 30-34 years (%)</t>
        </is>
      </c>
      <c r="D73" t="inlineStr">
        <is>
          <t/>
        </is>
      </c>
      <c r="E73" t="n">
        <v>7.4</v>
      </c>
      <c r="F73" t="n">
        <v>7.5</v>
      </c>
      <c r="G73" t="n">
        <v>7.5</v>
      </c>
      <c r="H73" t="n">
        <v>7.5</v>
      </c>
      <c r="I73" t="n">
        <v>7.5</v>
      </c>
      <c r="J73" t="n">
        <v>7.4</v>
      </c>
    </row>
    <row r="74">
      <c r="A74" t="inlineStr">
        <is>
          <t>ERP_F_28</t>
        </is>
      </c>
      <c r="B74" t="inlineStr">
        <is>
          <t>Estimated resident population - Females - at 30 June</t>
        </is>
      </c>
      <c r="C74" t="inlineStr">
        <is>
          <t>Females - 35-39 years (%)</t>
        </is>
      </c>
      <c r="D74" t="inlineStr">
        <is>
          <t/>
        </is>
      </c>
      <c r="E74" t="n">
        <v>6.6</v>
      </c>
      <c r="F74" t="n">
        <v>6.7</v>
      </c>
      <c r="G74" t="n">
        <v>6.9</v>
      </c>
      <c r="H74" t="n">
        <v>7.0</v>
      </c>
      <c r="I74" t="n">
        <v>7.2</v>
      </c>
      <c r="J74" t="n">
        <v>7.3</v>
      </c>
    </row>
    <row r="75">
      <c r="A75" t="inlineStr">
        <is>
          <t>ERP_F_29</t>
        </is>
      </c>
      <c r="B75" t="inlineStr">
        <is>
          <t>Estimated resident population - Females - at 30 June</t>
        </is>
      </c>
      <c r="C75" t="inlineStr">
        <is>
          <t>Females - 40-44 years (%)</t>
        </is>
      </c>
      <c r="D75" t="inlineStr">
        <is>
          <t/>
        </is>
      </c>
      <c r="E75" t="n">
        <v>6.7</v>
      </c>
      <c r="F75" t="n">
        <v>6.5</v>
      </c>
      <c r="G75" t="n">
        <v>6.4</v>
      </c>
      <c r="H75" t="n">
        <v>6.3</v>
      </c>
      <c r="I75" t="n">
        <v>6.3</v>
      </c>
      <c r="J75" t="n">
        <v>6.5</v>
      </c>
    </row>
    <row r="76">
      <c r="A76" t="inlineStr">
        <is>
          <t>ERP_F_30</t>
        </is>
      </c>
      <c r="B76" t="inlineStr">
        <is>
          <t>Estimated resident population - Females - at 30 June</t>
        </is>
      </c>
      <c r="C76" t="inlineStr">
        <is>
          <t>Females - 45-49 years (%)</t>
        </is>
      </c>
      <c r="D76" t="inlineStr">
        <is>
          <t/>
        </is>
      </c>
      <c r="E76" t="n">
        <v>6.7</v>
      </c>
      <c r="F76" t="n">
        <v>6.8</v>
      </c>
      <c r="G76" t="n">
        <v>6.8</v>
      </c>
      <c r="H76" t="n">
        <v>6.7</v>
      </c>
      <c r="I76" t="n">
        <v>6.6</v>
      </c>
      <c r="J76" t="n">
        <v>6.4</v>
      </c>
    </row>
    <row r="77">
      <c r="A77" t="inlineStr">
        <is>
          <t>ERP_F_31</t>
        </is>
      </c>
      <c r="B77" t="inlineStr">
        <is>
          <t>Estimated resident population - Females - at 30 June</t>
        </is>
      </c>
      <c r="C77" t="inlineStr">
        <is>
          <t>Females - 50-54 years (%)</t>
        </is>
      </c>
      <c r="D77" t="inlineStr">
        <is>
          <t/>
        </is>
      </c>
      <c r="E77" t="n">
        <v>6.4</v>
      </c>
      <c r="F77" t="n">
        <v>6.3</v>
      </c>
      <c r="G77" t="n">
        <v>6.2</v>
      </c>
      <c r="H77" t="n">
        <v>6.1</v>
      </c>
      <c r="I77" t="n">
        <v>6.2</v>
      </c>
      <c r="J77" t="n">
        <v>6.3</v>
      </c>
    </row>
    <row r="78">
      <c r="A78" t="inlineStr">
        <is>
          <t>ERP_F_32</t>
        </is>
      </c>
      <c r="B78" t="inlineStr">
        <is>
          <t>Estimated resident population - Females - at 30 June</t>
        </is>
      </c>
      <c r="C78" t="inlineStr">
        <is>
          <t>Females - 55-59 years (%)</t>
        </is>
      </c>
      <c r="D78" t="inlineStr">
        <is>
          <t/>
        </is>
      </c>
      <c r="E78" t="n">
        <v>6.2</v>
      </c>
      <c r="F78" t="n">
        <v>6.2</v>
      </c>
      <c r="G78" t="n">
        <v>6.2</v>
      </c>
      <c r="H78" t="n">
        <v>6.2</v>
      </c>
      <c r="I78" t="n">
        <v>6.2</v>
      </c>
      <c r="J78" t="n">
        <v>6.1</v>
      </c>
    </row>
    <row r="79">
      <c r="A79" t="inlineStr">
        <is>
          <t>ERP_F_33</t>
        </is>
      </c>
      <c r="B79" t="inlineStr">
        <is>
          <t>Estimated resident population - Females - at 30 June</t>
        </is>
      </c>
      <c r="C79" t="inlineStr">
        <is>
          <t>Females - 60-64 years (%)</t>
        </is>
      </c>
      <c r="D79" t="inlineStr">
        <is>
          <t/>
        </is>
      </c>
      <c r="E79" t="n">
        <v>5.5</v>
      </c>
      <c r="F79" t="n">
        <v>5.5</v>
      </c>
      <c r="G79" t="n">
        <v>5.6</v>
      </c>
      <c r="H79" t="n">
        <v>5.6</v>
      </c>
      <c r="I79" t="n">
        <v>5.7</v>
      </c>
      <c r="J79" t="n">
        <v>5.8</v>
      </c>
    </row>
    <row r="80">
      <c r="A80" t="inlineStr">
        <is>
          <t>ERP_F_34</t>
        </is>
      </c>
      <c r="B80" t="inlineStr">
        <is>
          <t>Estimated resident population - Females - at 30 June</t>
        </is>
      </c>
      <c r="C80" t="inlineStr">
        <is>
          <t>Females - 65-69 years (%)</t>
        </is>
      </c>
      <c r="D80" t="inlineStr">
        <is>
          <t/>
        </is>
      </c>
      <c r="E80" t="n">
        <v>5.0</v>
      </c>
      <c r="F80" t="n">
        <v>4.9</v>
      </c>
      <c r="G80" t="n">
        <v>4.9</v>
      </c>
      <c r="H80" t="n">
        <v>5.0</v>
      </c>
      <c r="I80" t="n">
        <v>5.0</v>
      </c>
      <c r="J80" t="n">
        <v>5.1</v>
      </c>
    </row>
    <row r="81">
      <c r="A81" t="inlineStr">
        <is>
          <t>ERP_F_35</t>
        </is>
      </c>
      <c r="B81" t="inlineStr">
        <is>
          <t>Estimated resident population - Females - at 30 June</t>
        </is>
      </c>
      <c r="C81" t="inlineStr">
        <is>
          <t>Females - 70-74 years (%)</t>
        </is>
      </c>
      <c r="D81" t="inlineStr">
        <is>
          <t/>
        </is>
      </c>
      <c r="E81" t="n">
        <v>3.7</v>
      </c>
      <c r="F81" t="n">
        <v>3.9</v>
      </c>
      <c r="G81" t="n">
        <v>4.1</v>
      </c>
      <c r="H81" t="n">
        <v>4.3</v>
      </c>
      <c r="I81" t="n">
        <v>4.4</v>
      </c>
      <c r="J81" t="n">
        <v>4.6</v>
      </c>
    </row>
    <row r="82">
      <c r="A82" t="inlineStr">
        <is>
          <t>ERP_F_36</t>
        </is>
      </c>
      <c r="B82" t="inlineStr">
        <is>
          <t>Estimated resident population - Females - at 30 June</t>
        </is>
      </c>
      <c r="C82" t="inlineStr">
        <is>
          <t>Females - 75-79 years (%)</t>
        </is>
      </c>
      <c r="D82" t="inlineStr">
        <is>
          <t/>
        </is>
      </c>
      <c r="E82" t="n">
        <v>2.8</v>
      </c>
      <c r="F82" t="n">
        <v>2.9</v>
      </c>
      <c r="G82" t="n">
        <v>2.9</v>
      </c>
      <c r="H82" t="n">
        <v>3.0</v>
      </c>
      <c r="I82" t="n">
        <v>3.1</v>
      </c>
      <c r="J82" t="n">
        <v>3.2</v>
      </c>
    </row>
    <row r="83">
      <c r="A83" t="inlineStr">
        <is>
          <t>ERP_F_37</t>
        </is>
      </c>
      <c r="B83" t="inlineStr">
        <is>
          <t>Estimated resident population - Females - at 30 June</t>
        </is>
      </c>
      <c r="C83" t="inlineStr">
        <is>
          <t>Females - 80-84 years (%)</t>
        </is>
      </c>
      <c r="D83" t="inlineStr">
        <is>
          <t/>
        </is>
      </c>
      <c r="E83" t="n">
        <v>2.1</v>
      </c>
      <c r="F83" t="n">
        <v>2.1</v>
      </c>
      <c r="G83" t="n">
        <v>2.1</v>
      </c>
      <c r="H83" t="n">
        <v>2.2</v>
      </c>
      <c r="I83" t="n">
        <v>2.2</v>
      </c>
      <c r="J83" t="n">
        <v>2.3</v>
      </c>
    </row>
    <row r="84">
      <c r="A84" t="inlineStr">
        <is>
          <t>ERP_F_38</t>
        </is>
      </c>
      <c r="B84" t="inlineStr">
        <is>
          <t>Estimated resident population - Females - at 30 June</t>
        </is>
      </c>
      <c r="C84" t="inlineStr">
        <is>
          <t>Females - 85 and over (%)</t>
        </is>
      </c>
      <c r="D84" t="inlineStr">
        <is>
          <t/>
        </is>
      </c>
      <c r="E84" t="n">
        <v>2.5</v>
      </c>
      <c r="F84" t="n">
        <v>2.5</v>
      </c>
      <c r="G84" t="n">
        <v>2.5</v>
      </c>
      <c r="H84" t="n">
        <v>2.5</v>
      </c>
      <c r="I84" t="n">
        <v>2.5</v>
      </c>
      <c r="J84" t="n">
        <v>2.5</v>
      </c>
    </row>
    <row r="85">
      <c r="A85" t="inlineStr">
        <is>
          <t>ERP_P_2</t>
        </is>
      </c>
      <c r="B85" t="inlineStr">
        <is>
          <t>Estimated resident population - Persons - at 30 June</t>
        </is>
      </c>
      <c r="C85" t="inlineStr">
        <is>
          <t>Persons - 0-4 years (no.)</t>
        </is>
      </c>
      <c r="D85" t="inlineStr">
        <is>
          <t/>
        </is>
      </c>
      <c r="E85" t="n">
        <v>1573626.0</v>
      </c>
      <c r="F85" t="n">
        <v>1574570.0</v>
      </c>
      <c r="G85" t="n">
        <v>1563728.0</v>
      </c>
      <c r="H85" t="n">
        <v>1554538.0</v>
      </c>
      <c r="I85" t="n">
        <v>1535813.0</v>
      </c>
      <c r="J85" t="n">
        <v>1509959.0</v>
      </c>
    </row>
    <row r="86">
      <c r="A86" t="inlineStr">
        <is>
          <t>ERP_P_3</t>
        </is>
      </c>
      <c r="B86" t="inlineStr">
        <is>
          <t>Estimated resident population - Persons - at 30 June</t>
        </is>
      </c>
      <c r="C86" t="inlineStr">
        <is>
          <t>Persons - 5-9 years (no.)</t>
        </is>
      </c>
      <c r="D86" t="inlineStr">
        <is>
          <t/>
        </is>
      </c>
      <c r="E86" t="n">
        <v>1567281.0</v>
      </c>
      <c r="F86" t="n">
        <v>1588064.0</v>
      </c>
      <c r="G86" t="n">
        <v>1604857.0</v>
      </c>
      <c r="H86" t="n">
        <v>1616624.0</v>
      </c>
      <c r="I86" t="n">
        <v>1619875.0</v>
      </c>
      <c r="J86" t="n">
        <v>1616774.0</v>
      </c>
    </row>
    <row r="87">
      <c r="A87" t="inlineStr">
        <is>
          <t>ERP_P_4</t>
        </is>
      </c>
      <c r="B87" t="inlineStr">
        <is>
          <t>Estimated resident population - Persons - at 30 June</t>
        </is>
      </c>
      <c r="C87" t="inlineStr">
        <is>
          <t>Persons - 10-14 years (no.)</t>
        </is>
      </c>
      <c r="D87" t="inlineStr">
        <is>
          <t/>
        </is>
      </c>
      <c r="E87" t="n">
        <v>1431690.0</v>
      </c>
      <c r="F87" t="n">
        <v>1473503.0</v>
      </c>
      <c r="G87" t="n">
        <v>1517847.0</v>
      </c>
      <c r="H87" t="n">
        <v>1561095.0</v>
      </c>
      <c r="I87" t="n">
        <v>1603137.0</v>
      </c>
      <c r="J87" t="n">
        <v>1623892.0</v>
      </c>
    </row>
    <row r="88">
      <c r="A88" t="inlineStr">
        <is>
          <t>ERP_P_5</t>
        </is>
      </c>
      <c r="B88" t="inlineStr">
        <is>
          <t>Estimated resident population - Persons - at 30 June</t>
        </is>
      </c>
      <c r="C88" t="inlineStr">
        <is>
          <t>Persons - 15-19 years (no.)</t>
        </is>
      </c>
      <c r="D88" t="inlineStr">
        <is>
          <t/>
        </is>
      </c>
      <c r="E88" t="n">
        <v>1475154.0</v>
      </c>
      <c r="F88" t="n">
        <v>1481571.0</v>
      </c>
      <c r="G88" t="n">
        <v>1488420.0</v>
      </c>
      <c r="H88" t="n">
        <v>1495129.0</v>
      </c>
      <c r="I88" t="n">
        <v>1486781.0</v>
      </c>
      <c r="J88" t="n">
        <v>1479632.0</v>
      </c>
    </row>
    <row r="89">
      <c r="A89" t="inlineStr">
        <is>
          <t>ERP_P_6</t>
        </is>
      </c>
      <c r="B89" t="inlineStr">
        <is>
          <t>Estimated resident population - Persons - at 30 June</t>
        </is>
      </c>
      <c r="C89" t="inlineStr">
        <is>
          <t>Persons - 20-24 years (no.)</t>
        </is>
      </c>
      <c r="D89" t="inlineStr">
        <is>
          <t/>
        </is>
      </c>
      <c r="E89" t="n">
        <v>1694074.0</v>
      </c>
      <c r="F89" t="n">
        <v>1714366.0</v>
      </c>
      <c r="G89" t="n">
        <v>1731763.0</v>
      </c>
      <c r="H89" t="n">
        <v>1741981.0</v>
      </c>
      <c r="I89" t="n">
        <v>1706163.0</v>
      </c>
      <c r="J89" t="n">
        <v>1623384.0</v>
      </c>
    </row>
    <row r="90">
      <c r="A90" t="inlineStr">
        <is>
          <t>ERP_P_7</t>
        </is>
      </c>
      <c r="B90" t="inlineStr">
        <is>
          <t>Estimated resident population - Persons - at 30 June</t>
        </is>
      </c>
      <c r="C90" t="inlineStr">
        <is>
          <t>Persons - 25-29 years (no.)</t>
        </is>
      </c>
      <c r="D90" t="inlineStr">
        <is>
          <t/>
        </is>
      </c>
      <c r="E90" t="n">
        <v>1814296.0</v>
      </c>
      <c r="F90" t="n">
        <v>1845955.0</v>
      </c>
      <c r="G90" t="n">
        <v>1870918.0</v>
      </c>
      <c r="H90" t="n">
        <v>1894958.0</v>
      </c>
      <c r="I90" t="n">
        <v>1887990.0</v>
      </c>
      <c r="J90" t="n">
        <v>1822031.0</v>
      </c>
    </row>
    <row r="91">
      <c r="A91" t="inlineStr">
        <is>
          <t>ERP_P_8</t>
        </is>
      </c>
      <c r="B91" t="inlineStr">
        <is>
          <t>Estimated resident population - Persons - at 30 June</t>
        </is>
      </c>
      <c r="C91" t="inlineStr">
        <is>
          <t>Persons - 30-34 years (no.)</t>
        </is>
      </c>
      <c r="D91" t="inlineStr">
        <is>
          <t/>
        </is>
      </c>
      <c r="E91" t="n">
        <v>1794085.0</v>
      </c>
      <c r="F91" t="n">
        <v>1833325.0</v>
      </c>
      <c r="G91" t="n">
        <v>1860577.0</v>
      </c>
      <c r="H91" t="n">
        <v>1887742.0</v>
      </c>
      <c r="I91" t="n">
        <v>1910713.0</v>
      </c>
      <c r="J91" t="n">
        <v>1899620.0</v>
      </c>
    </row>
    <row r="92">
      <c r="A92" t="inlineStr">
        <is>
          <t>ERP_P_9</t>
        </is>
      </c>
      <c r="B92" t="inlineStr">
        <is>
          <t>Estimated resident population - Persons - at 30 June</t>
        </is>
      </c>
      <c r="C92" t="inlineStr">
        <is>
          <t>Persons - 35-39 years (no.)</t>
        </is>
      </c>
      <c r="D92" t="inlineStr">
        <is>
          <t/>
        </is>
      </c>
      <c r="E92" t="n">
        <v>1607462.0</v>
      </c>
      <c r="F92" t="n">
        <v>1662267.0</v>
      </c>
      <c r="G92" t="n">
        <v>1725888.0</v>
      </c>
      <c r="H92" t="n">
        <v>1785839.0</v>
      </c>
      <c r="I92" t="n">
        <v>1840790.0</v>
      </c>
      <c r="J92" t="n">
        <v>1867387.0</v>
      </c>
    </row>
    <row r="93">
      <c r="A93" t="inlineStr">
        <is>
          <t>ERP_P_10</t>
        </is>
      </c>
      <c r="B93" t="inlineStr">
        <is>
          <t>Estimated resident population - Persons - at 30 June</t>
        </is>
      </c>
      <c r="C93" t="inlineStr">
        <is>
          <t>Persons - 40-44 years (no.)</t>
        </is>
      </c>
      <c r="D93" t="inlineStr">
        <is>
          <t/>
        </is>
      </c>
      <c r="E93" t="n">
        <v>1626776.0</v>
      </c>
      <c r="F93" t="n">
        <v>1604811.0</v>
      </c>
      <c r="G93" t="n">
        <v>1595117.0</v>
      </c>
      <c r="H93" t="n">
        <v>1599371.0</v>
      </c>
      <c r="I93" t="n">
        <v>1621445.0</v>
      </c>
      <c r="J93" t="n">
        <v>1654500.0</v>
      </c>
    </row>
    <row r="94">
      <c r="A94" t="inlineStr">
        <is>
          <t>ERP_P_11</t>
        </is>
      </c>
      <c r="B94" t="inlineStr">
        <is>
          <t>Estimated resident population - Persons - at 30 June</t>
        </is>
      </c>
      <c r="C94" t="inlineStr">
        <is>
          <t>Persons - 45-49 years (no.)</t>
        </is>
      </c>
      <c r="D94" t="inlineStr">
        <is>
          <t/>
        </is>
      </c>
      <c r="E94" t="n">
        <v>1604930.0</v>
      </c>
      <c r="F94" t="n">
        <v>1649998.0</v>
      </c>
      <c r="G94" t="n">
        <v>1675846.0</v>
      </c>
      <c r="H94" t="n">
        <v>1683649.0</v>
      </c>
      <c r="I94" t="n">
        <v>1682976.0</v>
      </c>
      <c r="J94" t="n">
        <v>1650035.0</v>
      </c>
    </row>
    <row r="95">
      <c r="A95" t="inlineStr">
        <is>
          <t>ERP_P_12</t>
        </is>
      </c>
      <c r="B95" t="inlineStr">
        <is>
          <t>Estimated resident population - Persons - at 30 June</t>
        </is>
      </c>
      <c r="C95" t="inlineStr">
        <is>
          <t>Persons - 50-54 years (no.)</t>
        </is>
      </c>
      <c r="D95" t="inlineStr">
        <is>
          <t/>
        </is>
      </c>
      <c r="E95" t="n">
        <v>1548476.0</v>
      </c>
      <c r="F95" t="n">
        <v>1537875.0</v>
      </c>
      <c r="G95" t="n">
        <v>1531981.0</v>
      </c>
      <c r="H95" t="n">
        <v>1540769.0</v>
      </c>
      <c r="I95" t="n">
        <v>1568172.0</v>
      </c>
      <c r="J95" t="n">
        <v>1611554.0</v>
      </c>
    </row>
    <row r="96">
      <c r="A96" t="inlineStr">
        <is>
          <t>ERP_P_13</t>
        </is>
      </c>
      <c r="B96" t="inlineStr">
        <is>
          <t>Estimated resident population - Persons - at 30 June</t>
        </is>
      </c>
      <c r="C96" t="inlineStr">
        <is>
          <t>Persons - 55-59 years (no.)</t>
        </is>
      </c>
      <c r="D96" t="inlineStr">
        <is>
          <t/>
        </is>
      </c>
      <c r="E96" t="n">
        <v>1475915.0</v>
      </c>
      <c r="F96" t="n">
        <v>1507880.0</v>
      </c>
      <c r="G96" t="n">
        <v>1533335.0</v>
      </c>
      <c r="H96" t="n">
        <v>1553519.0</v>
      </c>
      <c r="I96" t="n">
        <v>1566970.0</v>
      </c>
      <c r="J96" t="n">
        <v>1550507.0</v>
      </c>
    </row>
    <row r="97">
      <c r="A97" t="inlineStr">
        <is>
          <t>ERP_P_14</t>
        </is>
      </c>
      <c r="B97" t="inlineStr">
        <is>
          <t>Estimated resident population - Persons - at 30 June</t>
        </is>
      </c>
      <c r="C97" t="inlineStr">
        <is>
          <t>Persons - 60-64 years (no.)</t>
        </is>
      </c>
      <c r="D97" t="inlineStr">
        <is>
          <t/>
        </is>
      </c>
      <c r="E97" t="n">
        <v>1304891.0</v>
      </c>
      <c r="F97" t="n">
        <v>1332357.0</v>
      </c>
      <c r="G97" t="n">
        <v>1359441.0</v>
      </c>
      <c r="H97" t="n">
        <v>1393636.0</v>
      </c>
      <c r="I97" t="n">
        <v>1439153.0</v>
      </c>
      <c r="J97" t="n">
        <v>1465025.0</v>
      </c>
    </row>
    <row r="98">
      <c r="A98" t="inlineStr">
        <is>
          <t>ERP_P_15</t>
        </is>
      </c>
      <c r="B98" t="inlineStr">
        <is>
          <t>Estimated resident population - Persons - at 30 June</t>
        </is>
      </c>
      <c r="C98" t="inlineStr">
        <is>
          <t>Persons - 65-69 years (no.)</t>
        </is>
      </c>
      <c r="D98" t="inlineStr">
        <is>
          <t/>
        </is>
      </c>
      <c r="E98" t="n">
        <v>1193073.0</v>
      </c>
      <c r="F98" t="n">
        <v>1195119.0</v>
      </c>
      <c r="G98" t="n">
        <v>1209828.0</v>
      </c>
      <c r="H98" t="n">
        <v>1230577.0</v>
      </c>
      <c r="I98" t="n">
        <v>1262567.0</v>
      </c>
      <c r="J98" t="n">
        <v>1280143.0</v>
      </c>
    </row>
    <row r="99">
      <c r="A99" t="inlineStr">
        <is>
          <t>ERP_P_16</t>
        </is>
      </c>
      <c r="B99" t="inlineStr">
        <is>
          <t>Estimated resident population - Persons - at 30 June</t>
        </is>
      </c>
      <c r="C99" t="inlineStr">
        <is>
          <t>Persons - 70-74 years (no.)</t>
        </is>
      </c>
      <c r="D99" t="inlineStr">
        <is>
          <t/>
        </is>
      </c>
      <c r="E99" t="n">
        <v>890196.0</v>
      </c>
      <c r="F99" t="n">
        <v>957490.0</v>
      </c>
      <c r="G99" t="n">
        <v>1017163.0</v>
      </c>
      <c r="H99" t="n">
        <v>1060915.0</v>
      </c>
      <c r="I99" t="n">
        <v>1110579.0</v>
      </c>
      <c r="J99" t="n">
        <v>1146773.0</v>
      </c>
    </row>
    <row r="100">
      <c r="A100" t="inlineStr">
        <is>
          <t>ERP_P_17</t>
        </is>
      </c>
      <c r="B100" t="inlineStr">
        <is>
          <t>Estimated resident population - Persons - at 30 June</t>
        </is>
      </c>
      <c r="C100" t="inlineStr">
        <is>
          <t>Persons - 75-79 years (no.)</t>
        </is>
      </c>
      <c r="D100" t="inlineStr">
        <is>
          <t/>
        </is>
      </c>
      <c r="E100" t="n">
        <v>651200.0</v>
      </c>
      <c r="F100" t="n">
        <v>675976.0</v>
      </c>
      <c r="G100" t="n">
        <v>697153.0</v>
      </c>
      <c r="H100" t="n">
        <v>728940.0</v>
      </c>
      <c r="I100" t="n">
        <v>767379.0</v>
      </c>
      <c r="J100" t="n">
        <v>807195.0</v>
      </c>
    </row>
    <row r="101">
      <c r="A101" t="inlineStr">
        <is>
          <t>ERP_P_18</t>
        </is>
      </c>
      <c r="B101" t="inlineStr">
        <is>
          <t>Estimated resident population - Persons - at 30 June</t>
        </is>
      </c>
      <c r="C101" t="inlineStr">
        <is>
          <t>Persons - 80-84 years (no.)</t>
        </is>
      </c>
      <c r="D101" t="inlineStr">
        <is>
          <t/>
        </is>
      </c>
      <c r="E101" t="n">
        <v>455103.0</v>
      </c>
      <c r="F101" t="n">
        <v>468494.0</v>
      </c>
      <c r="G101" t="n">
        <v>484461.0</v>
      </c>
      <c r="H101" t="n">
        <v>503783.0</v>
      </c>
      <c r="I101" t="n">
        <v>526142.0</v>
      </c>
      <c r="J101" t="n">
        <v>545408.0</v>
      </c>
    </row>
    <row r="102">
      <c r="A102" t="inlineStr">
        <is>
          <t>ERP_P_19</t>
        </is>
      </c>
      <c r="B102" t="inlineStr">
        <is>
          <t>Estimated resident population - Persons - at 30 June</t>
        </is>
      </c>
      <c r="C102" t="inlineStr">
        <is>
          <t>Persons - 85 and over (no.)</t>
        </is>
      </c>
      <c r="D102" t="inlineStr">
        <is>
          <t/>
        </is>
      </c>
      <c r="E102" t="n">
        <v>482679.0</v>
      </c>
      <c r="F102" t="n">
        <v>490581.0</v>
      </c>
      <c r="G102" t="n">
        <v>498320.0</v>
      </c>
      <c r="H102" t="n">
        <v>507152.0</v>
      </c>
      <c r="I102" t="n">
        <v>518644.0</v>
      </c>
      <c r="J102" t="n">
        <v>534260.0</v>
      </c>
    </row>
    <row r="103">
      <c r="A103" t="inlineStr">
        <is>
          <t>ERP_P_21</t>
        </is>
      </c>
      <c r="B103" t="inlineStr">
        <is>
          <t>Estimated resident population - Persons - at 30 June</t>
        </is>
      </c>
      <c r="C103" t="inlineStr">
        <is>
          <t>Persons - 0-4 years (%)</t>
        </is>
      </c>
      <c r="D103" t="inlineStr">
        <is>
          <t/>
        </is>
      </c>
      <c r="E103" t="n">
        <v>6.5</v>
      </c>
      <c r="F103" t="n">
        <v>6.4</v>
      </c>
      <c r="G103" t="n">
        <v>6.3</v>
      </c>
      <c r="H103" t="n">
        <v>6.1</v>
      </c>
      <c r="I103" t="n">
        <v>6.0</v>
      </c>
      <c r="J103" t="n">
        <v>5.9</v>
      </c>
    </row>
    <row r="104">
      <c r="A104" t="inlineStr">
        <is>
          <t>ERP_P_22</t>
        </is>
      </c>
      <c r="B104" t="inlineStr">
        <is>
          <t>Estimated resident population - Persons - at 30 June</t>
        </is>
      </c>
      <c r="C104" t="inlineStr">
        <is>
          <t>Persons - 5-9 years (%)</t>
        </is>
      </c>
      <c r="D104" t="inlineStr">
        <is>
          <t/>
        </is>
      </c>
      <c r="E104" t="n">
        <v>6.5</v>
      </c>
      <c r="F104" t="n">
        <v>6.5</v>
      </c>
      <c r="G104" t="n">
        <v>6.4</v>
      </c>
      <c r="H104" t="n">
        <v>6.4</v>
      </c>
      <c r="I104" t="n">
        <v>6.3</v>
      </c>
      <c r="J104" t="n">
        <v>6.3</v>
      </c>
    </row>
    <row r="105">
      <c r="A105" t="inlineStr">
        <is>
          <t>ERP_P_23</t>
        </is>
      </c>
      <c r="B105" t="inlineStr">
        <is>
          <t>Estimated resident population - Persons - at 30 June</t>
        </is>
      </c>
      <c r="C105" t="inlineStr">
        <is>
          <t>Persons - 10-14 years (%)</t>
        </is>
      </c>
      <c r="D105" t="inlineStr">
        <is>
          <t/>
        </is>
      </c>
      <c r="E105" t="n">
        <v>5.9</v>
      </c>
      <c r="F105" t="n">
        <v>6.0</v>
      </c>
      <c r="G105" t="n">
        <v>6.1</v>
      </c>
      <c r="H105" t="n">
        <v>6.2</v>
      </c>
      <c r="I105" t="n">
        <v>6.2</v>
      </c>
      <c r="J105" t="n">
        <v>6.3</v>
      </c>
    </row>
    <row r="106">
      <c r="A106" t="inlineStr">
        <is>
          <t>ERP_P_24</t>
        </is>
      </c>
      <c r="B106" t="inlineStr">
        <is>
          <t>Estimated resident population - Persons - at 30 June</t>
        </is>
      </c>
      <c r="C106" t="inlineStr">
        <is>
          <t>Persons - 15-19 years (%)</t>
        </is>
      </c>
      <c r="D106" t="inlineStr">
        <is>
          <t/>
        </is>
      </c>
      <c r="E106" t="n">
        <v>6.1</v>
      </c>
      <c r="F106" t="n">
        <v>6.0</v>
      </c>
      <c r="G106" t="n">
        <v>6.0</v>
      </c>
      <c r="H106" t="n">
        <v>5.9</v>
      </c>
      <c r="I106" t="n">
        <v>5.8</v>
      </c>
      <c r="J106" t="n">
        <v>5.8</v>
      </c>
    </row>
    <row r="107">
      <c r="A107" t="inlineStr">
        <is>
          <t>ERP_P_25</t>
        </is>
      </c>
      <c r="B107" t="inlineStr">
        <is>
          <t>Estimated resident population - Persons - at 30 June</t>
        </is>
      </c>
      <c r="C107" t="inlineStr">
        <is>
          <t>Persons - 20-24 years (%)</t>
        </is>
      </c>
      <c r="D107" t="inlineStr">
        <is>
          <t/>
        </is>
      </c>
      <c r="E107" t="n">
        <v>7.0</v>
      </c>
      <c r="F107" t="n">
        <v>7.0</v>
      </c>
      <c r="G107" t="n">
        <v>6.9</v>
      </c>
      <c r="H107" t="n">
        <v>6.9</v>
      </c>
      <c r="I107" t="n">
        <v>6.7</v>
      </c>
      <c r="J107" t="n">
        <v>6.3</v>
      </c>
    </row>
    <row r="108">
      <c r="A108" t="inlineStr">
        <is>
          <t>ERP_P_26</t>
        </is>
      </c>
      <c r="B108" t="inlineStr">
        <is>
          <t>Estimated resident population - Persons - at 30 June</t>
        </is>
      </c>
      <c r="C108" t="inlineStr">
        <is>
          <t>Persons - 25-29 years (%)</t>
        </is>
      </c>
      <c r="D108" t="inlineStr">
        <is>
          <t/>
        </is>
      </c>
      <c r="E108" t="n">
        <v>7.5</v>
      </c>
      <c r="F108" t="n">
        <v>7.5</v>
      </c>
      <c r="G108" t="n">
        <v>7.5</v>
      </c>
      <c r="H108" t="n">
        <v>7.5</v>
      </c>
      <c r="I108" t="n">
        <v>7.4</v>
      </c>
      <c r="J108" t="n">
        <v>7.1</v>
      </c>
    </row>
    <row r="109">
      <c r="A109" t="inlineStr">
        <is>
          <t>ERP_P_27</t>
        </is>
      </c>
      <c r="B109" t="inlineStr">
        <is>
          <t>Estimated resident population - Persons - at 30 June</t>
        </is>
      </c>
      <c r="C109" t="inlineStr">
        <is>
          <t>Persons - 30-34 years (%)</t>
        </is>
      </c>
      <c r="D109" t="inlineStr">
        <is>
          <t/>
        </is>
      </c>
      <c r="E109" t="n">
        <v>7.4</v>
      </c>
      <c r="F109" t="n">
        <v>7.5</v>
      </c>
      <c r="G109" t="n">
        <v>7.5</v>
      </c>
      <c r="H109" t="n">
        <v>7.4</v>
      </c>
      <c r="I109" t="n">
        <v>7.4</v>
      </c>
      <c r="J109" t="n">
        <v>7.4</v>
      </c>
    </row>
    <row r="110">
      <c r="A110" t="inlineStr">
        <is>
          <t>ERP_P_28</t>
        </is>
      </c>
      <c r="B110" t="inlineStr">
        <is>
          <t>Estimated resident population - Persons - at 30 June</t>
        </is>
      </c>
      <c r="C110" t="inlineStr">
        <is>
          <t>Persons - 35-39 years (%)</t>
        </is>
      </c>
      <c r="D110" t="inlineStr">
        <is>
          <t/>
        </is>
      </c>
      <c r="E110" t="n">
        <v>6.6</v>
      </c>
      <c r="F110" t="n">
        <v>6.8</v>
      </c>
      <c r="G110" t="n">
        <v>6.9</v>
      </c>
      <c r="H110" t="n">
        <v>7.0</v>
      </c>
      <c r="I110" t="n">
        <v>7.2</v>
      </c>
      <c r="J110" t="n">
        <v>7.3</v>
      </c>
    </row>
    <row r="111">
      <c r="A111" t="inlineStr">
        <is>
          <t>ERP_P_29</t>
        </is>
      </c>
      <c r="B111" t="inlineStr">
        <is>
          <t>Estimated resident population - Persons - at 30 June</t>
        </is>
      </c>
      <c r="C111" t="inlineStr">
        <is>
          <t>Persons - 40-44 years (%)</t>
        </is>
      </c>
      <c r="D111" t="inlineStr">
        <is>
          <t/>
        </is>
      </c>
      <c r="E111" t="n">
        <v>6.7</v>
      </c>
      <c r="F111" t="n">
        <v>6.5</v>
      </c>
      <c r="G111" t="n">
        <v>6.4</v>
      </c>
      <c r="H111" t="n">
        <v>6.3</v>
      </c>
      <c r="I111" t="n">
        <v>6.3</v>
      </c>
      <c r="J111" t="n">
        <v>6.4</v>
      </c>
    </row>
    <row r="112">
      <c r="A112" t="inlineStr">
        <is>
          <t>ERP_P_30</t>
        </is>
      </c>
      <c r="B112" t="inlineStr">
        <is>
          <t>Estimated resident population - Persons - at 30 June</t>
        </is>
      </c>
      <c r="C112" t="inlineStr">
        <is>
          <t>Persons - 45-49 years (%)</t>
        </is>
      </c>
      <c r="D112" t="inlineStr">
        <is>
          <t/>
        </is>
      </c>
      <c r="E112" t="n">
        <v>6.6</v>
      </c>
      <c r="F112" t="n">
        <v>6.7</v>
      </c>
      <c r="G112" t="n">
        <v>6.7</v>
      </c>
      <c r="H112" t="n">
        <v>6.6</v>
      </c>
      <c r="I112" t="n">
        <v>6.6</v>
      </c>
      <c r="J112" t="n">
        <v>6.4</v>
      </c>
    </row>
    <row r="113">
      <c r="A113" t="inlineStr">
        <is>
          <t>ERP_P_31</t>
        </is>
      </c>
      <c r="B113" t="inlineStr">
        <is>
          <t>Estimated resident population - Persons - at 30 June</t>
        </is>
      </c>
      <c r="C113" t="inlineStr">
        <is>
          <t>Persons - 50-54 years (%)</t>
        </is>
      </c>
      <c r="D113" t="inlineStr">
        <is>
          <t/>
        </is>
      </c>
      <c r="E113" t="n">
        <v>6.4</v>
      </c>
      <c r="F113" t="n">
        <v>6.3</v>
      </c>
      <c r="G113" t="n">
        <v>6.1</v>
      </c>
      <c r="H113" t="n">
        <v>6.1</v>
      </c>
      <c r="I113" t="n">
        <v>6.1</v>
      </c>
      <c r="J113" t="n">
        <v>6.3</v>
      </c>
    </row>
    <row r="114">
      <c r="A114" t="inlineStr">
        <is>
          <t>ERP_P_32</t>
        </is>
      </c>
      <c r="B114" t="inlineStr">
        <is>
          <t>Estimated resident population - Persons - at 30 June</t>
        </is>
      </c>
      <c r="C114" t="inlineStr">
        <is>
          <t>Persons - 55-59 years (%)</t>
        </is>
      </c>
      <c r="D114" t="inlineStr">
        <is>
          <t/>
        </is>
      </c>
      <c r="E114" t="n">
        <v>6.1</v>
      </c>
      <c r="F114" t="n">
        <v>6.1</v>
      </c>
      <c r="G114" t="n">
        <v>6.1</v>
      </c>
      <c r="H114" t="n">
        <v>6.1</v>
      </c>
      <c r="I114" t="n">
        <v>6.1</v>
      </c>
      <c r="J114" t="n">
        <v>6.0</v>
      </c>
    </row>
    <row r="115">
      <c r="A115" t="inlineStr">
        <is>
          <t>ERP_P_33</t>
        </is>
      </c>
      <c r="B115" t="inlineStr">
        <is>
          <t>Estimated resident population - Persons - at 30 June</t>
        </is>
      </c>
      <c r="C115" t="inlineStr">
        <is>
          <t>Persons - 60-64 years (%)</t>
        </is>
      </c>
      <c r="D115" t="inlineStr">
        <is>
          <t/>
        </is>
      </c>
      <c r="E115" t="n">
        <v>5.4</v>
      </c>
      <c r="F115" t="n">
        <v>5.4</v>
      </c>
      <c r="G115" t="n">
        <v>5.4</v>
      </c>
      <c r="H115" t="n">
        <v>5.5</v>
      </c>
      <c r="I115" t="n">
        <v>5.6</v>
      </c>
      <c r="J115" t="n">
        <v>5.7</v>
      </c>
    </row>
    <row r="116">
      <c r="A116" t="inlineStr">
        <is>
          <t>ERP_P_34</t>
        </is>
      </c>
      <c r="B116" t="inlineStr">
        <is>
          <t>Estimated resident population - Persons - at 30 June</t>
        </is>
      </c>
      <c r="C116" t="inlineStr">
        <is>
          <t>Persons - 65-69 years (%)</t>
        </is>
      </c>
      <c r="D116" t="inlineStr">
        <is>
          <t/>
        </is>
      </c>
      <c r="E116" t="n">
        <v>4.9</v>
      </c>
      <c r="F116" t="n">
        <v>4.9</v>
      </c>
      <c r="G116" t="n">
        <v>4.8</v>
      </c>
      <c r="H116" t="n">
        <v>4.9</v>
      </c>
      <c r="I116" t="n">
        <v>4.9</v>
      </c>
      <c r="J116" t="n">
        <v>5.0</v>
      </c>
    </row>
    <row r="117">
      <c r="A117" t="inlineStr">
        <is>
          <t>ERP_P_35</t>
        </is>
      </c>
      <c r="B117" t="inlineStr">
        <is>
          <t>Estimated resident population - Persons - at 30 June</t>
        </is>
      </c>
      <c r="C117" t="inlineStr">
        <is>
          <t>Persons - 70-74 years (%)</t>
        </is>
      </c>
      <c r="D117" t="inlineStr">
        <is>
          <t/>
        </is>
      </c>
      <c r="E117" t="n">
        <v>3.7</v>
      </c>
      <c r="F117" t="n">
        <v>3.9</v>
      </c>
      <c r="G117" t="n">
        <v>4.1</v>
      </c>
      <c r="H117" t="n">
        <v>4.2</v>
      </c>
      <c r="I117" t="n">
        <v>4.3</v>
      </c>
      <c r="J117" t="n">
        <v>4.5</v>
      </c>
    </row>
    <row r="118">
      <c r="A118" t="inlineStr">
        <is>
          <t>ERP_P_36</t>
        </is>
      </c>
      <c r="B118" t="inlineStr">
        <is>
          <t>Estimated resident population - Persons - at 30 June</t>
        </is>
      </c>
      <c r="C118" t="inlineStr">
        <is>
          <t>Persons - 75-79 years (%)</t>
        </is>
      </c>
      <c r="D118" t="inlineStr">
        <is>
          <t/>
        </is>
      </c>
      <c r="E118" t="n">
        <v>2.7</v>
      </c>
      <c r="F118" t="n">
        <v>2.7</v>
      </c>
      <c r="G118" t="n">
        <v>2.8</v>
      </c>
      <c r="H118" t="n">
        <v>2.9</v>
      </c>
      <c r="I118" t="n">
        <v>3.0</v>
      </c>
      <c r="J118" t="n">
        <v>3.1</v>
      </c>
    </row>
    <row r="119">
      <c r="A119" t="inlineStr">
        <is>
          <t>ERP_P_37</t>
        </is>
      </c>
      <c r="B119" t="inlineStr">
        <is>
          <t>Estimated resident population - Persons - at 30 June</t>
        </is>
      </c>
      <c r="C119" t="inlineStr">
        <is>
          <t>Persons - 80-84 years (%)</t>
        </is>
      </c>
      <c r="D119" t="inlineStr">
        <is>
          <t/>
        </is>
      </c>
      <c r="E119" t="n">
        <v>1.9</v>
      </c>
      <c r="F119" t="n">
        <v>1.9</v>
      </c>
      <c r="G119" t="n">
        <v>1.9</v>
      </c>
      <c r="H119" t="n">
        <v>2.0</v>
      </c>
      <c r="I119" t="n">
        <v>2.1</v>
      </c>
      <c r="J119" t="n">
        <v>2.1</v>
      </c>
    </row>
    <row r="120">
      <c r="A120" t="inlineStr">
        <is>
          <t>ERP_P_38</t>
        </is>
      </c>
      <c r="B120" t="inlineStr">
        <is>
          <t>Estimated resident population - Persons - at 30 June</t>
        </is>
      </c>
      <c r="C120" t="inlineStr">
        <is>
          <t>Persons - 85 and over (%)</t>
        </is>
      </c>
      <c r="D120" t="inlineStr">
        <is>
          <t/>
        </is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2.1</v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n">
        <v>311104.0</v>
      </c>
      <c r="F121" t="n">
        <v>309142.0</v>
      </c>
      <c r="G121" t="n">
        <v>315147.0</v>
      </c>
      <c r="H121" t="n">
        <v>305832.0</v>
      </c>
      <c r="I121" t="n">
        <v>294369.0</v>
      </c>
      <c r="J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(per female) (rate)</t>
        </is>
      </c>
      <c r="D122" t="inlineStr">
        <is>
          <t/>
        </is>
      </c>
      <c r="E122" t="n">
        <v>1.8</v>
      </c>
      <c r="F122" t="n">
        <v>1.78</v>
      </c>
      <c r="G122" t="n">
        <v>1.77</v>
      </c>
      <c r="H122" t="n">
        <v>1.72</v>
      </c>
      <c r="I122" t="n">
        <v>1.67</v>
      </c>
      <c r="J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n">
        <v>158504.0</v>
      </c>
      <c r="F123" t="n">
        <v>160909.0</v>
      </c>
      <c r="G123" t="n">
        <v>158493.0</v>
      </c>
      <c r="H123" t="n">
        <v>169301.0</v>
      </c>
      <c r="I123" t="n">
        <v>161300.0</v>
      </c>
      <c r="J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1000 population) (rate)</t>
        </is>
      </c>
      <c r="D124" t="inlineStr">
        <is>
          <t/>
        </is>
      </c>
      <c r="E124" t="n">
        <v>5.5</v>
      </c>
      <c r="F124" t="n">
        <v>5.5</v>
      </c>
      <c r="G124" t="n">
        <v>5.3</v>
      </c>
      <c r="H124" t="n">
        <v>5.3</v>
      </c>
      <c r="I124" t="n">
        <v>5.1</v>
      </c>
      <c r="J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at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n">
        <v>376651.0</v>
      </c>
      <c r="G125" t="n">
        <v>392681.0</v>
      </c>
      <c r="H125" t="n">
        <v>403962.0</v>
      </c>
      <c r="I125" t="n">
        <v>368669.0</v>
      </c>
      <c r="J125" t="inlineStr">
        <is>
          <t/>
        </is>
      </c>
    </row>
    <row r="126">
      <c r="A126" t="inlineStr">
        <is>
          <t>MIGRATION_3</t>
        </is>
      </c>
      <c r="B126" t="inlineStr">
        <is>
          <t>Internal and overseas migration - at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n">
        <v>376651.0</v>
      </c>
      <c r="G126" t="n">
        <v>392681.0</v>
      </c>
      <c r="H126" t="n">
        <v>403962.0</v>
      </c>
      <c r="I126" t="n">
        <v>368669.0</v>
      </c>
      <c r="J126" t="inlineStr">
        <is>
          <t/>
        </is>
      </c>
    </row>
    <row r="127">
      <c r="A127" t="inlineStr">
        <is>
          <t>MIGRATION_5</t>
        </is>
      </c>
      <c r="B127" t="inlineStr">
        <is>
          <t>Internal and overseas migration - at 30 June</t>
        </is>
      </c>
      <c r="C127" t="inlineStr">
        <is>
          <t>Overseas arrivals (no.)</t>
        </is>
      </c>
      <c r="D127" t="inlineStr">
        <is>
          <t/>
        </is>
      </c>
      <c r="E127" t="inlineStr">
        <is>
          <t/>
        </is>
      </c>
      <c r="F127" t="n">
        <v>540152.0</v>
      </c>
      <c r="G127" t="n">
        <v>527524.0</v>
      </c>
      <c r="H127" t="n">
        <v>550401.0</v>
      </c>
      <c r="I127" t="n">
        <v>509627.0</v>
      </c>
      <c r="J127" t="inlineStr">
        <is>
          <t/>
        </is>
      </c>
    </row>
    <row r="128">
      <c r="A128" t="inlineStr">
        <is>
          <t>MIGRATION_6</t>
        </is>
      </c>
      <c r="B128" t="inlineStr">
        <is>
          <t>Internal and overseas migration - at 30 June</t>
        </is>
      </c>
      <c r="C128" t="inlineStr">
        <is>
          <t>Overseas departures (no.)</t>
        </is>
      </c>
      <c r="D128" t="inlineStr">
        <is>
          <t/>
        </is>
      </c>
      <c r="E128" t="inlineStr">
        <is>
          <t/>
        </is>
      </c>
      <c r="F128" t="n">
        <v>276801.0</v>
      </c>
      <c r="G128" t="n">
        <v>289300.0</v>
      </c>
      <c r="H128" t="n">
        <v>309063.0</v>
      </c>
      <c r="I128" t="n">
        <v>315201.0</v>
      </c>
      <c r="J128" t="inlineStr">
        <is>
          <t/>
        </is>
      </c>
    </row>
    <row r="129">
      <c r="A129" t="inlineStr">
        <is>
          <t>MIGRATION_7</t>
        </is>
      </c>
      <c r="B129" t="inlineStr">
        <is>
          <t>Internal and overseas migration - at 30 June</t>
        </is>
      </c>
      <c r="C129" t="inlineStr">
        <is>
          <t>Net overseas migration (no.)</t>
        </is>
      </c>
      <c r="D129" t="inlineStr">
        <is>
          <t/>
        </is>
      </c>
      <c r="E129" t="inlineStr">
        <is>
          <t/>
        </is>
      </c>
      <c r="F129" t="n">
        <v>263351.0</v>
      </c>
      <c r="G129" t="n">
        <v>238224.0</v>
      </c>
      <c r="H129" t="n">
        <v>241338.0</v>
      </c>
      <c r="I129" t="n">
        <v>194426.0</v>
      </c>
      <c r="J129" t="inlineStr">
        <is>
          <t/>
        </is>
      </c>
    </row>
    <row r="130">
      <c r="A130" t="inlineStr">
        <is>
          <t>CENSUS_34</t>
        </is>
      </c>
      <c r="B130" t="inlineStr">
        <is>
          <t>Aboriginal and Torres Strait Islander Peoples - Census</t>
        </is>
      </c>
      <c r="C130" t="inlineStr">
        <is>
          <t>Aboriginal and Torres Strait Islander Peoples (no.)</t>
        </is>
      </c>
      <c r="D130" t="n">
        <v>548368.0</v>
      </c>
      <c r="E130" t="n">
        <v>649168.0</v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n">
        <v>812728.0</v>
      </c>
    </row>
    <row r="131">
      <c r="A131" t="inlineStr">
        <is>
          <t>CENSUS_2</t>
        </is>
      </c>
      <c r="B131" t="inlineStr">
        <is>
          <t>Aboriginal and Torres Strait Islander Peoples - Census</t>
        </is>
      </c>
      <c r="C131" t="inlineStr">
        <is>
          <t>Aboriginal and Torres Strait Islander Peoples (%)</t>
        </is>
      </c>
      <c r="D131" t="n">
        <v>2.5</v>
      </c>
      <c r="E131" t="n">
        <v>2.8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n">
        <v>3.2</v>
      </c>
    </row>
    <row r="132">
      <c r="A132" t="inlineStr">
        <is>
          <t>CENSUS_4</t>
        </is>
      </c>
      <c r="B132" t="inlineStr">
        <is>
          <t>Overseas born population - Census</t>
        </is>
      </c>
      <c r="C132" t="inlineStr">
        <is>
          <t>Born in Oceania and Antarctica (excluding Australia) (%)</t>
        </is>
      </c>
      <c r="D132" t="inlineStr">
        <is>
          <t/>
        </is>
      </c>
      <c r="E132" t="n">
        <v>2.8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n">
        <v>2.7</v>
      </c>
    </row>
    <row r="133">
      <c r="A133" t="inlineStr">
        <is>
          <t>CENSUS_5</t>
        </is>
      </c>
      <c r="B133" t="inlineStr">
        <is>
          <t>Overseas born population - Census</t>
        </is>
      </c>
      <c r="C133" t="inlineStr">
        <is>
          <t>Born in North-West Europe (%)</t>
        </is>
      </c>
      <c r="D133" t="inlineStr">
        <is>
          <t/>
        </is>
      </c>
      <c r="E133" t="n">
        <v>6.1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n">
        <v>5.7</v>
      </c>
    </row>
    <row r="134">
      <c r="A134" t="inlineStr">
        <is>
          <t>CENSUS_6</t>
        </is>
      </c>
      <c r="B134" t="inlineStr">
        <is>
          <t>Overseas born population - Census</t>
        </is>
      </c>
      <c r="C134" t="inlineStr">
        <is>
          <t>Born in Southern and Eastern Europe (%)</t>
        </is>
      </c>
      <c r="D134" t="inlineStr">
        <is>
          <t/>
        </is>
      </c>
      <c r="E134" t="n">
        <v>2.8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n">
        <v>2.6</v>
      </c>
    </row>
    <row r="135">
      <c r="A135" t="inlineStr">
        <is>
          <t>CENSUS_7</t>
        </is>
      </c>
      <c r="B135" t="inlineStr">
        <is>
          <t>Overseas born population - Census</t>
        </is>
      </c>
      <c r="C135" t="inlineStr">
        <is>
          <t>Born in North Africa and the Middle East (%)</t>
        </is>
      </c>
      <c r="D135" t="inlineStr">
        <is>
          <t/>
        </is>
      </c>
      <c r="E135" t="n">
        <v>1.6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n">
        <v>1.8</v>
      </c>
    </row>
    <row r="136">
      <c r="A136" t="inlineStr">
        <is>
          <t>CENSUS_8</t>
        </is>
      </c>
      <c r="B136" t="inlineStr">
        <is>
          <t>Overseas born population - Census</t>
        </is>
      </c>
      <c r="C136" t="inlineStr">
        <is>
          <t>Born in South-East Asia (%)</t>
        </is>
      </c>
      <c r="D136" t="inlineStr">
        <is>
          <t/>
        </is>
      </c>
      <c r="E136" t="n">
        <v>3.7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n">
        <v>4.1</v>
      </c>
    </row>
    <row r="137">
      <c r="A137" t="inlineStr">
        <is>
          <t>CENSUS_9</t>
        </is>
      </c>
      <c r="B137" t="inlineStr">
        <is>
          <t>Overseas born population - Census</t>
        </is>
      </c>
      <c r="C137" t="inlineStr">
        <is>
          <t>Born in North-East Asia (%)</t>
        </is>
      </c>
      <c r="D137" t="inlineStr">
        <is>
          <t/>
        </is>
      </c>
      <c r="E137" t="n">
        <v>3.4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n">
        <v>3.4</v>
      </c>
    </row>
    <row r="138">
      <c r="A138" t="inlineStr">
        <is>
          <t>CENSUS_10</t>
        </is>
      </c>
      <c r="B138" t="inlineStr">
        <is>
          <t>Overseas born population - Census</t>
        </is>
      </c>
      <c r="C138" t="inlineStr">
        <is>
          <t>Born in Southern and Central Asia (%)</t>
        </is>
      </c>
      <c r="D138" t="inlineStr">
        <is>
          <t/>
        </is>
      </c>
      <c r="E138" t="n">
        <v>3.3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n">
        <v>4.5</v>
      </c>
    </row>
    <row r="139">
      <c r="A139" t="inlineStr">
        <is>
          <t>CENSUS_11</t>
        </is>
      </c>
      <c r="B139" t="inlineStr">
        <is>
          <t>Overseas born population - Census</t>
        </is>
      </c>
      <c r="C139" t="inlineStr">
        <is>
          <t>Born in Americas (%)</t>
        </is>
      </c>
      <c r="D139" t="inlineStr">
        <is>
          <t/>
        </is>
      </c>
      <c r="E139" t="n">
        <v>1.1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n">
        <v>1.3</v>
      </c>
    </row>
    <row r="140">
      <c r="A140" t="inlineStr">
        <is>
          <t>CENSUS_12</t>
        </is>
      </c>
      <c r="B140" t="inlineStr">
        <is>
          <t>Overseas born population - Census</t>
        </is>
      </c>
      <c r="C140" t="inlineStr">
        <is>
          <t>Born in Sub-Saharan Africa (%)</t>
        </is>
      </c>
      <c r="D140" t="inlineStr">
        <is>
          <t/>
        </is>
      </c>
      <c r="E140" t="n">
        <v>1.4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n">
        <v>1.5</v>
      </c>
    </row>
    <row r="141">
      <c r="A141" t="inlineStr">
        <is>
          <t>CENSUS_35</t>
        </is>
      </c>
      <c r="B141" t="inlineStr">
        <is>
          <t>Overseas born population - Census</t>
        </is>
      </c>
      <c r="C141" t="inlineStr">
        <is>
          <t>Total born overseas (no.)</t>
        </is>
      </c>
      <c r="D141" t="inlineStr">
        <is>
          <t/>
        </is>
      </c>
      <c r="E141" t="n">
        <v>6149388.0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n">
        <v>7029262.0</v>
      </c>
    </row>
    <row r="142">
      <c r="A142" t="inlineStr">
        <is>
          <t>CENSUS_13</t>
        </is>
      </c>
      <c r="B142" t="inlineStr">
        <is>
          <t>Overseas born population - Census</t>
        </is>
      </c>
      <c r="C142" t="inlineStr">
        <is>
          <t>Total born overseas (%)</t>
        </is>
      </c>
      <c r="D142" t="inlineStr">
        <is>
          <t/>
        </is>
      </c>
      <c r="E142" t="n">
        <v>26.3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n">
        <v>27.6</v>
      </c>
    </row>
    <row r="143">
      <c r="A143" t="inlineStr">
        <is>
          <t>CENSUS_15</t>
        </is>
      </c>
      <c r="B143" t="inlineStr">
        <is>
          <t>Religious affiliation - Census</t>
        </is>
      </c>
      <c r="C143" t="inlineStr">
        <is>
          <t>Buddhism (%)</t>
        </is>
      </c>
      <c r="D143" t="n">
        <v>2.5</v>
      </c>
      <c r="E143" t="n">
        <v>2.4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n">
        <v>2.4</v>
      </c>
    </row>
    <row r="144">
      <c r="A144" t="inlineStr">
        <is>
          <t>CENSUS_16</t>
        </is>
      </c>
      <c r="B144" t="inlineStr">
        <is>
          <t>Religious affiliation - Census</t>
        </is>
      </c>
      <c r="C144" t="inlineStr">
        <is>
          <t>Christianity (%)</t>
        </is>
      </c>
      <c r="D144" t="n">
        <v>61.1</v>
      </c>
      <c r="E144" t="n">
        <v>52.1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n">
        <v>43.9</v>
      </c>
    </row>
    <row r="145">
      <c r="A145" t="inlineStr">
        <is>
          <t>CENSUS_17</t>
        </is>
      </c>
      <c r="B145" t="inlineStr">
        <is>
          <t>Religious affiliation - Census</t>
        </is>
      </c>
      <c r="C145" t="inlineStr">
        <is>
          <t>Hinduism (%)</t>
        </is>
      </c>
      <c r="D145" t="n">
        <v>1.3</v>
      </c>
      <c r="E145" t="n">
        <v>1.9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n">
        <v>2.7</v>
      </c>
    </row>
    <row r="146">
      <c r="A146" t="inlineStr">
        <is>
          <t>CENSUS_18</t>
        </is>
      </c>
      <c r="B146" t="inlineStr">
        <is>
          <t>Religious affiliation - Census</t>
        </is>
      </c>
      <c r="C146" t="inlineStr">
        <is>
          <t>Islam (%)</t>
        </is>
      </c>
      <c r="D146" t="n">
        <v>2.2</v>
      </c>
      <c r="E146" t="n">
        <v>2.6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n">
        <v>3.2</v>
      </c>
    </row>
    <row r="147">
      <c r="A147" t="inlineStr">
        <is>
          <t>CENSUS_19</t>
        </is>
      </c>
      <c r="B147" t="inlineStr">
        <is>
          <t>Religious affiliation - Census</t>
        </is>
      </c>
      <c r="C147" t="inlineStr">
        <is>
          <t>Judaism (%)</t>
        </is>
      </c>
      <c r="D147" t="n">
        <v>0.5</v>
      </c>
      <c r="E147" t="n">
        <v>0.4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n">
        <v>0.4</v>
      </c>
    </row>
    <row r="148">
      <c r="A148" t="inlineStr">
        <is>
          <t>CENSUS_20</t>
        </is>
      </c>
      <c r="B148" t="inlineStr">
        <is>
          <t>Religious affiliation - Census</t>
        </is>
      </c>
      <c r="C148" t="inlineStr">
        <is>
          <t>Other religions (%)</t>
        </is>
      </c>
      <c r="D148" t="n">
        <v>0.8</v>
      </c>
      <c r="E148" t="n">
        <v>0.9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n">
        <v>1.3</v>
      </c>
    </row>
    <row r="149">
      <c r="A149" t="inlineStr">
        <is>
          <t>CENSUS_40</t>
        </is>
      </c>
      <c r="B149" t="inlineStr">
        <is>
          <t>Religious affiliation - Census</t>
        </is>
      </c>
      <c r="C149" t="inlineStr">
        <is>
          <t>Secular beliefs, other spiritual beliefs, no religion (%)</t>
        </is>
      </c>
      <c r="D149" t="n">
        <v>22.5</v>
      </c>
      <c r="E149" t="n">
        <v>30.1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n">
        <v>38.9</v>
      </c>
    </row>
    <row r="150">
      <c r="A150" t="inlineStr">
        <is>
          <t>CENSUS_22</t>
        </is>
      </c>
      <c r="B150" t="inlineStr">
        <is>
          <t>Religious affiliation - Census</t>
        </is>
      </c>
      <c r="C150" t="inlineStr">
        <is>
          <t>Religious affiliation - inadequately described or not stated (%)</t>
        </is>
      </c>
      <c r="D150" t="n">
        <v>9.2</v>
      </c>
      <c r="E150" t="n">
        <v>9.6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n">
        <v>7.3</v>
      </c>
    </row>
    <row r="151">
      <c r="A151" t="inlineStr">
        <is>
          <t>CENSUS_36</t>
        </is>
      </c>
      <c r="B151" t="inlineStr">
        <is>
          <t>Australian citizenship - Census</t>
        </is>
      </c>
      <c r="C151" t="inlineStr">
        <is>
          <t>Australian citizen (no.)</t>
        </is>
      </c>
      <c r="D151" t="n">
        <v>1.8261807E7</v>
      </c>
      <c r="E151" t="n">
        <v>1.9278832E7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n">
        <v>2.1306662E7</v>
      </c>
    </row>
    <row r="152">
      <c r="A152" t="inlineStr">
        <is>
          <t>CENSUS_37</t>
        </is>
      </c>
      <c r="B152" t="inlineStr">
        <is>
          <t>Australian citizenship - Census</t>
        </is>
      </c>
      <c r="C152" t="inlineStr">
        <is>
          <t>Not an Australian citizen (no.)</t>
        </is>
      </c>
      <c r="D152" t="n">
        <v>1959290.0</v>
      </c>
      <c r="E152" t="n">
        <v>2507455.0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n">
        <v>2808214.0</v>
      </c>
    </row>
    <row r="153">
      <c r="A153" t="inlineStr">
        <is>
          <t>CENSUS_38</t>
        </is>
      </c>
      <c r="B153" t="inlineStr">
        <is>
          <t>Australian citizenship - Census</t>
        </is>
      </c>
      <c r="C153" t="inlineStr">
        <is>
          <t>Australian citizenship - not stated (no.)</t>
        </is>
      </c>
      <c r="D153" t="n">
        <v>1286620.0</v>
      </c>
      <c r="E153" t="n">
        <v>1615597.0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n">
        <v>1307918.0</v>
      </c>
    </row>
    <row r="154">
      <c r="A154" t="inlineStr">
        <is>
          <t>CENSUS_29</t>
        </is>
      </c>
      <c r="B154" t="inlineStr">
        <is>
          <t>Australian citizenship - Census</t>
        </is>
      </c>
      <c r="C154" t="inlineStr">
        <is>
          <t>Australian citizen (%)</t>
        </is>
      </c>
      <c r="D154" t="n">
        <v>84.9</v>
      </c>
      <c r="E154" t="n">
        <v>82.4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n">
        <v>83.8</v>
      </c>
    </row>
    <row r="155">
      <c r="A155" t="inlineStr">
        <is>
          <t>CENSUS_30</t>
        </is>
      </c>
      <c r="B155" t="inlineStr">
        <is>
          <t>Australian citizenship - Census</t>
        </is>
      </c>
      <c r="C155" t="inlineStr">
        <is>
          <t>Not an Australian citizen (%)</t>
        </is>
      </c>
      <c r="D155" t="n">
        <v>9.1</v>
      </c>
      <c r="E155" t="n">
        <v>10.7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n">
        <v>11.0</v>
      </c>
    </row>
    <row r="156">
      <c r="A156" t="inlineStr">
        <is>
          <t>CENSUS_31</t>
        </is>
      </c>
      <c r="B156" t="inlineStr">
        <is>
          <t>Australian citizenship - Census</t>
        </is>
      </c>
      <c r="C156" t="inlineStr">
        <is>
          <t>Australian citizenship - not stated (%)</t>
        </is>
      </c>
      <c r="D156" t="n">
        <v>6.0</v>
      </c>
      <c r="E156" t="n">
        <v>6.9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n">
        <v>5.1</v>
      </c>
    </row>
    <row r="157">
      <c r="A157" t="inlineStr">
        <is>
          <t>CENSUS_39</t>
        </is>
      </c>
      <c r="B157" t="inlineStr">
        <is>
          <t>Speaks a language other than English at home - Census</t>
        </is>
      </c>
      <c r="C157" t="inlineStr">
        <is>
          <t>Speaks a language other than English at home (no.)</t>
        </is>
      </c>
      <c r="D157" t="n">
        <v>3912940.0</v>
      </c>
      <c r="E157" t="n">
        <v>4871646.0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n">
        <v>5663709.0</v>
      </c>
    </row>
    <row r="158">
      <c r="A158" t="inlineStr">
        <is>
          <t>CENSUS_33</t>
        </is>
      </c>
      <c r="B158" t="inlineStr">
        <is>
          <t>Speaks a language other than English at home - Census</t>
        </is>
      </c>
      <c r="C158" t="inlineStr">
        <is>
          <t>Speaks a language other than English at home (%)</t>
        </is>
      </c>
      <c r="D158" t="n">
        <v>18.2</v>
      </c>
      <c r="E158" t="n">
        <v>20.8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n">
        <v>22.3</v>
      </c>
    </row>
    <row r="159">
      <c r="A159" t="inlineStr">
        <is>
          <t>ADFS_2</t>
        </is>
      </c>
      <c r="B159" t="inlineStr">
        <is>
          <t>Australian Defence Force service - Persons aged 15 years and over - Census</t>
        </is>
      </c>
      <c r="C159" t="inlineStr">
        <is>
          <t>Currently serving in the Australian Defence Force (no.)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n">
        <v>84867.0</v>
      </c>
    </row>
    <row r="160">
      <c r="A160" t="inlineStr">
        <is>
          <t>ADFS_3</t>
        </is>
      </c>
      <c r="B160" t="inlineStr">
        <is>
          <t>Australian Defence Force service - Persons aged 15 years and over - Census</t>
        </is>
      </c>
      <c r="C160" t="inlineStr">
        <is>
          <t>Previously served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n">
        <v>496276.0</v>
      </c>
    </row>
    <row r="161">
      <c r="A161" t="inlineStr">
        <is>
          <t>ADFS_4</t>
        </is>
      </c>
      <c r="B161" t="inlineStr">
        <is>
          <t>Australian Defence Force service - Persons aged 15 years and over - Census</t>
        </is>
      </c>
      <c r="C161" t="inlineStr">
        <is>
          <t>Currently serving in the Australian Defence Force (%)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n">
        <v>0.4</v>
      </c>
    </row>
    <row r="162">
      <c r="A162" t="inlineStr">
        <is>
          <t>ADFS_5</t>
        </is>
      </c>
      <c r="B162" t="inlineStr">
        <is>
          <t>Australian Defence Force service - Persons aged 15 years and over - Census</t>
        </is>
      </c>
      <c r="C162" t="inlineStr">
        <is>
          <t>Previously served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n">
        <v>2.4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93"/>
  <sheetViews>
    <sheetView workbookViewId="0"/>
  </sheetViews>
  <sheetFormatPr defaultRowHeight="15.0"/>
  <sheetData>
    <row r="1" customHeight="true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2015.0</v>
      </c>
      <c r="F3" s="2" t="n">
        <v>2016.0</v>
      </c>
      <c r="G3" s="2" t="n">
        <v>2019.0</v>
      </c>
      <c r="H3" s="2" t="n">
        <v>2021.0</v>
      </c>
    </row>
    <row r="4">
      <c r="A4" t="inlineStr">
        <is>
          <t>ING_MA_M</t>
        </is>
      </c>
      <c r="B4" t="inlineStr">
        <is>
          <t>Estimated resident Aboriginal and Torres Strait Islander population - at 30 June</t>
        </is>
      </c>
      <c r="C4" t="inlineStr">
        <is>
          <t>Median age - males (years)</t>
        </is>
      </c>
      <c r="D4" t="inlineStr">
        <is>
          <t/>
        </is>
      </c>
      <c r="E4" t="inlineStr">
        <is>
          <t/>
        </is>
      </c>
      <c r="F4" t="n">
        <v>22.3</v>
      </c>
      <c r="G4" t="inlineStr">
        <is>
          <t/>
        </is>
      </c>
      <c r="H4" t="inlineStr">
        <is>
          <t/>
        </is>
      </c>
    </row>
    <row r="5">
      <c r="A5" t="inlineStr">
        <is>
          <t>ING_MA_F</t>
        </is>
      </c>
      <c r="B5" t="inlineStr">
        <is>
          <t>Estimated resident Aboriginal and Torres Strait Islander population - at 30 June</t>
        </is>
      </c>
      <c r="C5" t="inlineStr">
        <is>
          <t>Median age - females (years)</t>
        </is>
      </c>
      <c r="D5" t="inlineStr">
        <is>
          <t/>
        </is>
      </c>
      <c r="E5" t="inlineStr">
        <is>
          <t/>
        </is>
      </c>
      <c r="F5" t="n">
        <v>23.7</v>
      </c>
      <c r="G5" t="inlineStr">
        <is>
          <t/>
        </is>
      </c>
      <c r="H5" t="inlineStr">
        <is>
          <t/>
        </is>
      </c>
    </row>
    <row r="6">
      <c r="A6" t="inlineStr">
        <is>
          <t>ING_MA_P</t>
        </is>
      </c>
      <c r="B6" t="inlineStr">
        <is>
          <t>Estimated resident Aboriginal and Torres Strait Islander population - at 30 June</t>
        </is>
      </c>
      <c r="C6" t="inlineStr">
        <is>
          <t>Median age - persons (years)</t>
        </is>
      </c>
      <c r="D6" t="inlineStr">
        <is>
          <t/>
        </is>
      </c>
      <c r="E6" t="inlineStr">
        <is>
          <t/>
        </is>
      </c>
      <c r="F6" t="n">
        <v>23.0</v>
      </c>
      <c r="G6" t="inlineStr">
        <is>
          <t/>
        </is>
      </c>
      <c r="H6" t="inlineStr">
        <is>
          <t/>
        </is>
      </c>
    </row>
    <row r="7">
      <c r="A7" t="inlineStr">
        <is>
          <t>ING_WA1</t>
        </is>
      </c>
      <c r="B7" t="inlineStr">
        <is>
          <t>Estimated resident Aboriginal and Torres Strait Islander population - at 30 June</t>
        </is>
      </c>
      <c r="C7" t="inlineStr">
        <is>
          <t>Working age population (aged 15-64 years) (no.)</t>
        </is>
      </c>
      <c r="D7" t="n">
        <v>434156.0</v>
      </c>
      <c r="E7" t="inlineStr">
        <is>
          <t/>
        </is>
      </c>
      <c r="F7" t="n">
        <v>490020.0</v>
      </c>
      <c r="G7" t="inlineStr">
        <is>
          <t/>
        </is>
      </c>
      <c r="H7" t="inlineStr">
        <is>
          <t/>
        </is>
      </c>
    </row>
    <row r="8">
      <c r="A8" t="inlineStr">
        <is>
          <t>ING_WA2</t>
        </is>
      </c>
      <c r="B8" t="inlineStr">
        <is>
          <t>Estimated resident Aboriginal and Torres Strait Islander population - at 30 June</t>
        </is>
      </c>
      <c r="C8" t="inlineStr">
        <is>
          <t>Working age population (aged 15-64 years) (%)</t>
        </is>
      </c>
      <c r="D8" t="n">
        <v>60.3</v>
      </c>
      <c r="E8" t="inlineStr">
        <is>
          <t/>
        </is>
      </c>
      <c r="F8" t="n">
        <v>61.4</v>
      </c>
      <c r="G8" t="inlineStr">
        <is>
          <t/>
        </is>
      </c>
      <c r="H8" t="inlineStr">
        <is>
          <t/>
        </is>
      </c>
    </row>
    <row r="9">
      <c r="A9" t="inlineStr">
        <is>
          <t>ING_ERP_P</t>
        </is>
      </c>
      <c r="B9" t="inlineStr">
        <is>
          <t>Estimated resident Aboriginal and Torres Strait Islander population - at 30 June</t>
        </is>
      </c>
      <c r="C9" t="inlineStr">
        <is>
          <t>Estimated resident Aboriginal and Torres Strait Islander population (no.)</t>
        </is>
      </c>
      <c r="D9" t="n">
        <v>720093.0</v>
      </c>
      <c r="E9" t="inlineStr">
        <is>
          <t/>
        </is>
      </c>
      <c r="F9" t="n">
        <v>798365.0</v>
      </c>
      <c r="G9" t="inlineStr">
        <is>
          <t/>
        </is>
      </c>
      <c r="H9" t="inlineStr">
        <is>
          <t/>
        </is>
      </c>
    </row>
    <row r="10">
      <c r="A10" t="inlineStr">
        <is>
          <t>ING_M014</t>
        </is>
      </c>
      <c r="B10" t="inlineStr">
        <is>
          <t>Estimated resident Aboriginal and Torres Strait Islander population - Males - at 30 June</t>
        </is>
      </c>
      <c r="C10" t="inlineStr">
        <is>
          <t>Males - 0-14 years (no.)</t>
        </is>
      </c>
      <c r="D10" t="n">
        <v>133799.0</v>
      </c>
      <c r="E10" t="inlineStr">
        <is>
          <t/>
        </is>
      </c>
      <c r="F10" t="n">
        <v>140455.0</v>
      </c>
      <c r="G10" t="inlineStr">
        <is>
          <t/>
        </is>
      </c>
      <c r="H10" t="inlineStr">
        <is>
          <t/>
        </is>
      </c>
    </row>
    <row r="11">
      <c r="A11" t="inlineStr">
        <is>
          <t>ING_M1524</t>
        </is>
      </c>
      <c r="B11" t="inlineStr">
        <is>
          <t>Estimated resident Aboriginal and Torres Strait Islander population - Males - at 30 June</t>
        </is>
      </c>
      <c r="C11" t="inlineStr">
        <is>
          <t>Males - 15-24 years (no.)</t>
        </is>
      </c>
      <c r="D11" t="n">
        <v>70518.0</v>
      </c>
      <c r="E11" t="inlineStr">
        <is>
          <t/>
        </is>
      </c>
      <c r="F11" t="n">
        <v>79591.0</v>
      </c>
      <c r="G11" t="inlineStr">
        <is>
          <t/>
        </is>
      </c>
      <c r="H11" t="inlineStr">
        <is>
          <t/>
        </is>
      </c>
    </row>
    <row r="12">
      <c r="A12" t="inlineStr">
        <is>
          <t>ING_M2534</t>
        </is>
      </c>
      <c r="B12" t="inlineStr">
        <is>
          <t>Estimated resident Aboriginal and Torres Strait Islander population - Males - at 30 June</t>
        </is>
      </c>
      <c r="C12" t="inlineStr">
        <is>
          <t>Males - 25-34 years (no.)</t>
        </is>
      </c>
      <c r="D12" t="n">
        <v>47072.0</v>
      </c>
      <c r="E12" t="inlineStr">
        <is>
          <t/>
        </is>
      </c>
      <c r="F12" t="n">
        <v>57229.0</v>
      </c>
      <c r="G12" t="inlineStr">
        <is>
          <t/>
        </is>
      </c>
      <c r="H12" t="inlineStr">
        <is>
          <t/>
        </is>
      </c>
    </row>
    <row r="13">
      <c r="A13" t="inlineStr">
        <is>
          <t>ING_M3544</t>
        </is>
      </c>
      <c r="B13" t="inlineStr">
        <is>
          <t>Estimated resident Aboriginal and Torres Strait Islander population - Males - at 30 June</t>
        </is>
      </c>
      <c r="C13" t="inlineStr">
        <is>
          <t>Males - 35-44 years (no.)</t>
        </is>
      </c>
      <c r="D13" t="n">
        <v>43346.0</v>
      </c>
      <c r="E13" t="inlineStr">
        <is>
          <t/>
        </is>
      </c>
      <c r="F13" t="n">
        <v>42746.0</v>
      </c>
      <c r="G13" t="inlineStr">
        <is>
          <t/>
        </is>
      </c>
      <c r="H13" t="inlineStr">
        <is>
          <t/>
        </is>
      </c>
    </row>
    <row r="14">
      <c r="A14" t="inlineStr">
        <is>
          <t>ING_M4554</t>
        </is>
      </c>
      <c r="B14" t="inlineStr">
        <is>
          <t>Estimated resident Aboriginal and Torres Strait Islander population - Males - at 30 June</t>
        </is>
      </c>
      <c r="C14" t="inlineStr">
        <is>
          <t>Males - 45-54 years (no.)</t>
        </is>
      </c>
      <c r="D14" t="n">
        <v>33714.0</v>
      </c>
      <c r="E14" t="inlineStr">
        <is>
          <t/>
        </is>
      </c>
      <c r="F14" t="n">
        <v>37991.0</v>
      </c>
      <c r="G14" t="inlineStr">
        <is>
          <t/>
        </is>
      </c>
      <c r="H14" t="inlineStr">
        <is>
          <t/>
        </is>
      </c>
    </row>
    <row r="15">
      <c r="A15" t="inlineStr">
        <is>
          <t>ING_M55OVER</t>
        </is>
      </c>
      <c r="B15" t="inlineStr">
        <is>
          <t>Estimated resident Aboriginal and Torres Strait Islander population - Males - at 30 June</t>
        </is>
      </c>
      <c r="C15" t="inlineStr">
        <is>
          <t>Males - 55 years and over (no.)</t>
        </is>
      </c>
      <c r="D15" t="n">
        <v>30304.0</v>
      </c>
      <c r="E15" t="inlineStr">
        <is>
          <t/>
        </is>
      </c>
      <c r="F15" t="n">
        <v>40401.0</v>
      </c>
      <c r="G15" t="inlineStr">
        <is>
          <t/>
        </is>
      </c>
      <c r="H15" t="inlineStr">
        <is>
          <t/>
        </is>
      </c>
    </row>
    <row r="16">
      <c r="A16" t="inlineStr">
        <is>
          <t>ING_ERP_M</t>
        </is>
      </c>
      <c r="B16" t="inlineStr">
        <is>
          <t>Estimated resident Aboriginal and Torres Strait Islander population - Males - at 30 June</t>
        </is>
      </c>
      <c r="C16" t="inlineStr">
        <is>
          <t>Males - total (no.)</t>
        </is>
      </c>
      <c r="D16" t="n">
        <v>358753.0</v>
      </c>
      <c r="E16" t="inlineStr">
        <is>
          <t/>
        </is>
      </c>
      <c r="F16" t="n">
        <v>398413.0</v>
      </c>
      <c r="G16" t="inlineStr">
        <is>
          <t/>
        </is>
      </c>
      <c r="H16" t="inlineStr">
        <is>
          <t/>
        </is>
      </c>
    </row>
    <row r="17">
      <c r="A17" t="inlineStr">
        <is>
          <t>ING_F014</t>
        </is>
      </c>
      <c r="B17" t="inlineStr">
        <is>
          <t>Estimated resident Aboriginal and Torres Strait Islander population - Females - at 30 June</t>
        </is>
      </c>
      <c r="C17" t="inlineStr">
        <is>
          <t>Females - 0-14 years (no.)</t>
        </is>
      </c>
      <c r="D17" t="n">
        <v>128188.0</v>
      </c>
      <c r="E17" t="inlineStr">
        <is>
          <t/>
        </is>
      </c>
      <c r="F17" t="n">
        <v>133878.0</v>
      </c>
      <c r="G17" t="inlineStr">
        <is>
          <t/>
        </is>
      </c>
      <c r="H17" t="inlineStr">
        <is>
          <t/>
        </is>
      </c>
    </row>
    <row r="18">
      <c r="A18" t="inlineStr">
        <is>
          <t>ING_F1524</t>
        </is>
      </c>
      <c r="B18" t="inlineStr">
        <is>
          <t>Estimated resident Aboriginal and Torres Strait Islander population - Females - at 30 June</t>
        </is>
      </c>
      <c r="C18" t="inlineStr">
        <is>
          <t>Females - 15-24 years (no.)</t>
        </is>
      </c>
      <c r="D18" t="n">
        <v>66933.0</v>
      </c>
      <c r="E18" t="inlineStr">
        <is>
          <t/>
        </is>
      </c>
      <c r="F18" t="n">
        <v>75588.0</v>
      </c>
      <c r="G18" t="inlineStr">
        <is>
          <t/>
        </is>
      </c>
      <c r="H18" t="inlineStr">
        <is>
          <t/>
        </is>
      </c>
    </row>
    <row r="19">
      <c r="A19" t="inlineStr">
        <is>
          <t>ING_F2534</t>
        </is>
      </c>
      <c r="B19" t="inlineStr">
        <is>
          <t>Estimated resident Aboriginal and Torres Strait Islander population - Females - at 30 June</t>
        </is>
      </c>
      <c r="C19" t="inlineStr">
        <is>
          <t>Females - 25-34 years (no.)</t>
        </is>
      </c>
      <c r="D19" t="n">
        <v>48084.0</v>
      </c>
      <c r="E19" t="inlineStr">
        <is>
          <t/>
        </is>
      </c>
      <c r="F19" t="n">
        <v>56583.0</v>
      </c>
      <c r="G19" t="inlineStr">
        <is>
          <t/>
        </is>
      </c>
      <c r="H19" t="inlineStr">
        <is>
          <t/>
        </is>
      </c>
    </row>
    <row r="20">
      <c r="A20" t="inlineStr">
        <is>
          <t>ING_F3544</t>
        </is>
      </c>
      <c r="B20" t="inlineStr">
        <is>
          <t>Estimated resident Aboriginal and Torres Strait Islander population - Females - at 30 June</t>
        </is>
      </c>
      <c r="C20" t="inlineStr">
        <is>
          <t>Females - 35-44 years (no.)</t>
        </is>
      </c>
      <c r="D20" t="n">
        <v>46859.0</v>
      </c>
      <c r="E20" t="inlineStr">
        <is>
          <t/>
        </is>
      </c>
      <c r="F20" t="n">
        <v>45036.0</v>
      </c>
      <c r="G20" t="inlineStr">
        <is>
          <t/>
        </is>
      </c>
      <c r="H20" t="inlineStr">
        <is>
          <t/>
        </is>
      </c>
    </row>
    <row r="21">
      <c r="A21" t="inlineStr">
        <is>
          <t>ING_F4554</t>
        </is>
      </c>
      <c r="B21" t="inlineStr">
        <is>
          <t>Estimated resident Aboriginal and Torres Strait Islander population - Females - at 30 June</t>
        </is>
      </c>
      <c r="C21" t="inlineStr">
        <is>
          <t>Females - 45-54 years (no.)</t>
        </is>
      </c>
      <c r="D21" t="n">
        <v>36643.0</v>
      </c>
      <c r="E21" t="inlineStr">
        <is>
          <t/>
        </is>
      </c>
      <c r="F21" t="n">
        <v>42471.0</v>
      </c>
      <c r="G21" t="inlineStr">
        <is>
          <t/>
        </is>
      </c>
      <c r="H21" t="inlineStr">
        <is>
          <t/>
        </is>
      </c>
    </row>
    <row r="22">
      <c r="A22" t="inlineStr">
        <is>
          <t>ING_F55OVER</t>
        </is>
      </c>
      <c r="B22" t="inlineStr">
        <is>
          <t>Estimated resident Aboriginal and Torres Strait Islander population - Females - at 30 June</t>
        </is>
      </c>
      <c r="C22" t="inlineStr">
        <is>
          <t>Females - 55 years and over (no.)</t>
        </is>
      </c>
      <c r="D22" t="n">
        <v>34633.0</v>
      </c>
      <c r="E22" t="inlineStr">
        <is>
          <t/>
        </is>
      </c>
      <c r="F22" t="n">
        <v>46396.0</v>
      </c>
      <c r="G22" t="inlineStr">
        <is>
          <t/>
        </is>
      </c>
      <c r="H22" t="inlineStr">
        <is>
          <t/>
        </is>
      </c>
    </row>
    <row r="23">
      <c r="A23" t="inlineStr">
        <is>
          <t>ING_ERP_F</t>
        </is>
      </c>
      <c r="B23" t="inlineStr">
        <is>
          <t>Estimated resident Aboriginal and Torres Strait Islander population - Females - at 30 June</t>
        </is>
      </c>
      <c r="C23" t="inlineStr">
        <is>
          <t>Females - total (no.)</t>
        </is>
      </c>
      <c r="D23" t="n">
        <v>361340.0</v>
      </c>
      <c r="E23" t="inlineStr">
        <is>
          <t/>
        </is>
      </c>
      <c r="F23" t="n">
        <v>399952.0</v>
      </c>
      <c r="G23" t="inlineStr">
        <is>
          <t/>
        </is>
      </c>
      <c r="H23" t="inlineStr">
        <is>
          <t/>
        </is>
      </c>
    </row>
    <row r="24">
      <c r="A24" t="inlineStr">
        <is>
          <t>ING_P014</t>
        </is>
      </c>
      <c r="B24" t="inlineStr">
        <is>
          <t>Estimated resident Aboriginal and Torres Strait Islander population - Persons - at 30 June</t>
        </is>
      </c>
      <c r="C24" t="inlineStr">
        <is>
          <t>Persons - 0-14 years (no.)</t>
        </is>
      </c>
      <c r="D24" t="n">
        <v>261987.0</v>
      </c>
      <c r="E24" t="inlineStr">
        <is>
          <t/>
        </is>
      </c>
      <c r="F24" t="n">
        <v>274333.0</v>
      </c>
      <c r="G24" t="inlineStr">
        <is>
          <t/>
        </is>
      </c>
      <c r="H24" t="inlineStr">
        <is>
          <t/>
        </is>
      </c>
    </row>
    <row r="25">
      <c r="A25" t="inlineStr">
        <is>
          <t>ING_P1524</t>
        </is>
      </c>
      <c r="B25" t="inlineStr">
        <is>
          <t>Estimated resident Aboriginal and Torres Strait Islander population - Persons - at 30 June</t>
        </is>
      </c>
      <c r="C25" t="inlineStr">
        <is>
          <t>Persons - 15-24 years (no.)</t>
        </is>
      </c>
      <c r="D25" t="n">
        <v>137451.0</v>
      </c>
      <c r="E25" t="inlineStr">
        <is>
          <t/>
        </is>
      </c>
      <c r="F25" t="n">
        <v>155179.0</v>
      </c>
      <c r="G25" t="inlineStr">
        <is>
          <t/>
        </is>
      </c>
      <c r="H25" t="inlineStr">
        <is>
          <t/>
        </is>
      </c>
    </row>
    <row r="26">
      <c r="A26" t="inlineStr">
        <is>
          <t>ING_P2534</t>
        </is>
      </c>
      <c r="B26" t="inlineStr">
        <is>
          <t>Estimated resident Aboriginal and Torres Strait Islander population - Persons - at 30 June</t>
        </is>
      </c>
      <c r="C26" t="inlineStr">
        <is>
          <t>Persons - 25-34 years (no.)</t>
        </is>
      </c>
      <c r="D26" t="n">
        <v>95156.0</v>
      </c>
      <c r="E26" t="inlineStr">
        <is>
          <t/>
        </is>
      </c>
      <c r="F26" t="n">
        <v>113812.0</v>
      </c>
      <c r="G26" t="inlineStr">
        <is>
          <t/>
        </is>
      </c>
      <c r="H26" t="inlineStr">
        <is>
          <t/>
        </is>
      </c>
    </row>
    <row r="27">
      <c r="A27" t="inlineStr">
        <is>
          <t>ING_P3544</t>
        </is>
      </c>
      <c r="B27" t="inlineStr">
        <is>
          <t>Estimated resident Aboriginal and Torres Strait Islander population - Persons - at 30 June</t>
        </is>
      </c>
      <c r="C27" t="inlineStr">
        <is>
          <t>Persons - 35-44 years (no.)</t>
        </is>
      </c>
      <c r="D27" t="n">
        <v>90205.0</v>
      </c>
      <c r="E27" t="inlineStr">
        <is>
          <t/>
        </is>
      </c>
      <c r="F27" t="n">
        <v>87782.0</v>
      </c>
      <c r="G27" t="inlineStr">
        <is>
          <t/>
        </is>
      </c>
      <c r="H27" t="inlineStr">
        <is>
          <t/>
        </is>
      </c>
    </row>
    <row r="28">
      <c r="A28" t="inlineStr">
        <is>
          <t>ING_P4554</t>
        </is>
      </c>
      <c r="B28" t="inlineStr">
        <is>
          <t>Estimated resident Aboriginal and Torres Strait Islander population - Persons - at 30 June</t>
        </is>
      </c>
      <c r="C28" t="inlineStr">
        <is>
          <t>Persons - 45-54 years (no.)</t>
        </is>
      </c>
      <c r="D28" t="n">
        <v>70357.0</v>
      </c>
      <c r="E28" t="inlineStr">
        <is>
          <t/>
        </is>
      </c>
      <c r="F28" t="n">
        <v>80462.0</v>
      </c>
      <c r="G28" t="inlineStr">
        <is>
          <t/>
        </is>
      </c>
      <c r="H28" t="inlineStr">
        <is>
          <t/>
        </is>
      </c>
    </row>
    <row r="29">
      <c r="A29" t="inlineStr">
        <is>
          <t>ING_P55OVER</t>
        </is>
      </c>
      <c r="B29" t="inlineStr">
        <is>
          <t>Estimated resident Aboriginal and Torres Strait Islander population - Persons - at 30 June</t>
        </is>
      </c>
      <c r="C29" t="inlineStr">
        <is>
          <t>Persons - 55 years and over (no.)</t>
        </is>
      </c>
      <c r="D29" t="n">
        <v>64937.0</v>
      </c>
      <c r="E29" t="inlineStr">
        <is>
          <t/>
        </is>
      </c>
      <c r="F29" t="n">
        <v>86797.0</v>
      </c>
      <c r="G29" t="inlineStr">
        <is>
          <t/>
        </is>
      </c>
      <c r="H29" t="inlineStr">
        <is>
          <t/>
        </is>
      </c>
    </row>
    <row r="30">
      <c r="A30" t="inlineStr">
        <is>
          <t>ING_CULTID</t>
        </is>
      </c>
      <c r="B30" t="inlineStr">
        <is>
          <t>Culture</t>
        </is>
      </c>
      <c r="C30" t="inlineStr">
        <is>
          <t>Identifies with tribal group, language group, clan, mission or regional group (%)</t>
        </is>
      </c>
      <c r="D30" t="inlineStr">
        <is>
          <t/>
        </is>
      </c>
      <c r="E30" t="n">
        <v>63.9</v>
      </c>
      <c r="F30" t="inlineStr">
        <is>
          <t/>
        </is>
      </c>
      <c r="G30" t="n">
        <v>65.4</v>
      </c>
      <c r="H30" t="inlineStr">
        <is>
          <t/>
        </is>
      </c>
    </row>
    <row r="31">
      <c r="A31" t="inlineStr">
        <is>
          <t>ING_HLTC1</t>
        </is>
      </c>
      <c r="B31" t="inlineStr">
        <is>
          <t>Culture</t>
        </is>
      </c>
      <c r="C31" t="inlineStr">
        <is>
          <t>Recognises an area as homelands/traditional country (%)</t>
        </is>
      </c>
      <c r="D31" t="inlineStr">
        <is>
          <t/>
        </is>
      </c>
      <c r="E31" t="n">
        <v>76.0</v>
      </c>
      <c r="F31" t="inlineStr">
        <is>
          <t/>
        </is>
      </c>
      <c r="G31" t="n">
        <v>74.4</v>
      </c>
      <c r="H31" t="inlineStr">
        <is>
          <t/>
        </is>
      </c>
    </row>
    <row r="32">
      <c r="A32" t="inlineStr">
        <is>
          <t>ING_HLTC2</t>
        </is>
      </c>
      <c r="B32" t="inlineStr">
        <is>
          <t>Culture</t>
        </is>
      </c>
      <c r="C32" t="inlineStr">
        <is>
          <t>Recognises and lives in homelands/traditional country (%)</t>
        </is>
      </c>
      <c r="D32" t="inlineStr">
        <is>
          <t/>
        </is>
      </c>
      <c r="E32" t="n">
        <v>22.6</v>
      </c>
      <c r="F32" t="inlineStr">
        <is>
          <t/>
        </is>
      </c>
      <c r="G32" t="n">
        <v>27.1</v>
      </c>
      <c r="H32" t="inlineStr">
        <is>
          <t/>
        </is>
      </c>
    </row>
    <row r="33">
      <c r="A33" t="inlineStr">
        <is>
          <t>ING_HLTC3</t>
        </is>
      </c>
      <c r="B33" t="inlineStr">
        <is>
          <t>Culture</t>
        </is>
      </c>
      <c r="C33" t="inlineStr">
        <is>
          <t>Recognises and allowed to visit homelands/traditional country (%)</t>
        </is>
      </c>
      <c r="D33" t="inlineStr">
        <is>
          <t/>
        </is>
      </c>
      <c r="E33" t="n">
        <v>51.2</v>
      </c>
      <c r="F33" t="inlineStr">
        <is>
          <t/>
        </is>
      </c>
      <c r="G33" t="n">
        <v>45.4</v>
      </c>
      <c r="H33" t="inlineStr">
        <is>
          <t/>
        </is>
      </c>
    </row>
    <row r="34">
      <c r="A34" t="inlineStr">
        <is>
          <t>ING_LANG1</t>
        </is>
      </c>
      <c r="B34" t="inlineStr">
        <is>
          <t>Language - Census</t>
        </is>
      </c>
      <c r="C34" t="inlineStr">
        <is>
          <t>Speakers of an Aboriginal or Torres Strait Islander language who identify as Aboriginal and/or Torres Strait Islander (%)</t>
        </is>
      </c>
      <c r="D34" t="n">
        <v>11.6</v>
      </c>
      <c r="E34" t="inlineStr">
        <is>
          <t/>
        </is>
      </c>
      <c r="F34" t="n">
        <v>10.3</v>
      </c>
      <c r="G34" t="inlineStr">
        <is>
          <t/>
        </is>
      </c>
      <c r="H34" t="n">
        <v>10.0</v>
      </c>
    </row>
    <row r="35">
      <c r="A35" t="inlineStr">
        <is>
          <t>ING_LANG2</t>
        </is>
      </c>
      <c r="B35" t="inlineStr">
        <is>
          <t>Language - Census</t>
        </is>
      </c>
      <c r="C35" t="inlineStr">
        <is>
          <t>Speaks English at home (%)</t>
        </is>
      </c>
      <c r="D35" t="n">
        <v>86.8</v>
      </c>
      <c r="E35" t="inlineStr">
        <is>
          <t/>
        </is>
      </c>
      <c r="F35" t="n">
        <v>88.0</v>
      </c>
      <c r="G35" t="inlineStr">
        <is>
          <t/>
        </is>
      </c>
      <c r="H35" t="n">
        <v>88.5</v>
      </c>
    </row>
    <row r="36">
      <c r="A36" t="inlineStr">
        <is>
          <t>ING_EETP1</t>
        </is>
      </c>
      <c r="B36" t="inlineStr">
        <is>
          <t>Engagement in employment, education and training - Census</t>
        </is>
      </c>
      <c r="C36" t="inlineStr">
        <is>
          <t>Fully engaged (%)</t>
        </is>
      </c>
      <c r="D36" t="n">
        <v>40.0</v>
      </c>
      <c r="E36" t="inlineStr">
        <is>
          <t/>
        </is>
      </c>
      <c r="F36" t="n">
        <v>40.5</v>
      </c>
      <c r="G36" t="inlineStr">
        <is>
          <t/>
        </is>
      </c>
      <c r="H36" t="inlineStr">
        <is>
          <t/>
        </is>
      </c>
    </row>
    <row r="37">
      <c r="A37" t="inlineStr">
        <is>
          <t>ING_EETP2</t>
        </is>
      </c>
      <c r="B37" t="inlineStr">
        <is>
          <t>Engagement in employment, education and training - Census</t>
        </is>
      </c>
      <c r="C37" t="inlineStr">
        <is>
          <t>Partially or at least partially engaged (%)</t>
        </is>
      </c>
      <c r="D37" t="n">
        <v>17.2</v>
      </c>
      <c r="E37" t="inlineStr">
        <is>
          <t/>
        </is>
      </c>
      <c r="F37" t="n">
        <v>16.7</v>
      </c>
      <c r="G37" t="inlineStr">
        <is>
          <t/>
        </is>
      </c>
      <c r="H37" t="inlineStr">
        <is>
          <t/>
        </is>
      </c>
    </row>
    <row r="38">
      <c r="A38" t="inlineStr">
        <is>
          <t>ING_EETP3</t>
        </is>
      </c>
      <c r="B38" t="inlineStr">
        <is>
          <t>Engagement in employment, education and training - Census</t>
        </is>
      </c>
      <c r="C38" t="inlineStr">
        <is>
          <t>Not engaged (%)</t>
        </is>
      </c>
      <c r="D38" t="n">
        <v>42.8</v>
      </c>
      <c r="E38" t="inlineStr">
        <is>
          <t/>
        </is>
      </c>
      <c r="F38" t="n">
        <v>42.9</v>
      </c>
      <c r="G38" t="inlineStr">
        <is>
          <t/>
        </is>
      </c>
      <c r="H38" t="inlineStr">
        <is>
          <t/>
        </is>
      </c>
    </row>
    <row r="39">
      <c r="A39" t="inlineStr">
        <is>
          <t>ING_YR12ATT</t>
        </is>
      </c>
      <c r="B39" t="inlineStr">
        <is>
          <t>Education - Census</t>
        </is>
      </c>
      <c r="C39" t="inlineStr">
        <is>
          <t>Attained year 12 or equivalent or Certificate III or above (aged 20-24 years) (%)</t>
        </is>
      </c>
      <c r="D39" t="n">
        <v>51.8</v>
      </c>
      <c r="E39" t="inlineStr">
        <is>
          <t/>
        </is>
      </c>
      <c r="F39" t="n">
        <v>63.2</v>
      </c>
      <c r="G39" t="inlineStr">
        <is>
          <t/>
        </is>
      </c>
      <c r="H39" t="inlineStr">
        <is>
          <t/>
        </is>
      </c>
    </row>
    <row r="40">
      <c r="A40" t="inlineStr">
        <is>
          <t>ING_EMP1</t>
        </is>
      </c>
      <c r="B40" t="inlineStr">
        <is>
          <t>Labour force status - Census</t>
        </is>
      </c>
      <c r="C40" t="inlineStr">
        <is>
          <t>Employed (no.)</t>
        </is>
      </c>
      <c r="D40" t="n">
        <v>145783.0</v>
      </c>
      <c r="E40" t="inlineStr">
        <is>
          <t/>
        </is>
      </c>
      <c r="F40" t="n">
        <v>178813.0</v>
      </c>
      <c r="G40" t="inlineStr">
        <is>
          <t/>
        </is>
      </c>
      <c r="H40" t="inlineStr">
        <is>
          <t/>
        </is>
      </c>
    </row>
    <row r="41">
      <c r="A41" t="inlineStr">
        <is>
          <t>ING_EMP2</t>
        </is>
      </c>
      <c r="B41" t="inlineStr">
        <is>
          <t>Labour force status - Census</t>
        </is>
      </c>
      <c r="C41" t="inlineStr">
        <is>
          <t>% of total labour force employed</t>
        </is>
      </c>
      <c r="D41" t="n">
        <v>82.8</v>
      </c>
      <c r="E41" t="inlineStr">
        <is>
          <t/>
        </is>
      </c>
      <c r="F41" t="n">
        <v>81.6</v>
      </c>
      <c r="G41" t="inlineStr">
        <is>
          <t/>
        </is>
      </c>
      <c r="H41" t="inlineStr">
        <is>
          <t/>
        </is>
      </c>
    </row>
    <row r="42">
      <c r="A42" t="inlineStr">
        <is>
          <t>ING_UNEMP1</t>
        </is>
      </c>
      <c r="B42" t="inlineStr">
        <is>
          <t>Labour force status - Census</t>
        </is>
      </c>
      <c r="C42" t="inlineStr">
        <is>
          <t>Unemployed (no.)</t>
        </is>
      </c>
      <c r="D42" t="n">
        <v>30328.0</v>
      </c>
      <c r="E42" t="inlineStr">
        <is>
          <t/>
        </is>
      </c>
      <c r="F42" t="n">
        <v>40227.0</v>
      </c>
      <c r="G42" t="inlineStr">
        <is>
          <t/>
        </is>
      </c>
      <c r="H42" t="inlineStr">
        <is>
          <t/>
        </is>
      </c>
    </row>
    <row r="43">
      <c r="A43" t="inlineStr">
        <is>
          <t>ING_UNEMP2</t>
        </is>
      </c>
      <c r="B43" t="inlineStr">
        <is>
          <t>Labour force status - Census</t>
        </is>
      </c>
      <c r="C43" t="inlineStr">
        <is>
          <t>% of total labour force unemployed</t>
        </is>
      </c>
      <c r="D43" t="n">
        <v>17.2</v>
      </c>
      <c r="E43" t="inlineStr">
        <is>
          <t/>
        </is>
      </c>
      <c r="F43" t="n">
        <v>18.4</v>
      </c>
      <c r="G43" t="inlineStr">
        <is>
          <t/>
        </is>
      </c>
      <c r="H43" t="inlineStr">
        <is>
          <t/>
        </is>
      </c>
    </row>
    <row r="44">
      <c r="A44" t="inlineStr">
        <is>
          <t>ING_LABF</t>
        </is>
      </c>
      <c r="B44" t="inlineStr">
        <is>
          <t>Labour force status - Census</t>
        </is>
      </c>
      <c r="C44" t="inlineStr">
        <is>
          <t>In the labour force (no.)</t>
        </is>
      </c>
      <c r="D44" t="n">
        <v>176112.0</v>
      </c>
      <c r="E44" t="inlineStr">
        <is>
          <t/>
        </is>
      </c>
      <c r="F44" t="n">
        <v>219038.0</v>
      </c>
      <c r="G44" t="inlineStr">
        <is>
          <t/>
        </is>
      </c>
      <c r="H44" t="inlineStr">
        <is>
          <t/>
        </is>
      </c>
    </row>
    <row r="45">
      <c r="A45" t="inlineStr">
        <is>
          <t>ING_LFPR</t>
        </is>
      </c>
      <c r="B45" t="inlineStr">
        <is>
          <t>Labour force status - Census</t>
        </is>
      </c>
      <c r="C45" t="inlineStr">
        <is>
          <t>Labour force participation rate (%)</t>
        </is>
      </c>
      <c r="D45" t="n">
        <v>55.9</v>
      </c>
      <c r="E45" t="inlineStr">
        <is>
          <t/>
        </is>
      </c>
      <c r="F45" t="n">
        <v>57.1</v>
      </c>
      <c r="G45" t="inlineStr">
        <is>
          <t/>
        </is>
      </c>
      <c r="H45" t="inlineStr">
        <is>
          <t/>
        </is>
      </c>
    </row>
    <row r="46">
      <c r="A46" t="inlineStr">
        <is>
          <t>ING_NILF</t>
        </is>
      </c>
      <c r="B46" t="inlineStr">
        <is>
          <t>Labour force status - Census</t>
        </is>
      </c>
      <c r="C46" t="inlineStr">
        <is>
          <t>Not in the labour force (%)</t>
        </is>
      </c>
      <c r="D46" t="n">
        <v>44.1</v>
      </c>
      <c r="E46" t="inlineStr">
        <is>
          <t/>
        </is>
      </c>
      <c r="F46" t="n">
        <v>42.9</v>
      </c>
      <c r="G46" t="inlineStr">
        <is>
          <t/>
        </is>
      </c>
      <c r="H46" t="inlineStr">
        <is>
          <t/>
        </is>
      </c>
    </row>
    <row r="47">
      <c r="A47" t="inlineStr">
        <is>
          <t>ING_1564</t>
        </is>
      </c>
      <c r="B47" t="inlineStr">
        <is>
          <t>Labour force status - Census</t>
        </is>
      </c>
      <c r="C47" t="inlineStr">
        <is>
          <t>Total responding population aged 15-64 years (no.)</t>
        </is>
      </c>
      <c r="D47" t="n">
        <v>315234.0</v>
      </c>
      <c r="E47" t="inlineStr">
        <is>
          <t/>
        </is>
      </c>
      <c r="F47" t="n">
        <v>383677.0</v>
      </c>
      <c r="G47" t="inlineStr">
        <is>
          <t/>
        </is>
      </c>
      <c r="H47" t="inlineStr">
        <is>
          <t/>
        </is>
      </c>
    </row>
    <row r="48">
      <c r="A48" t="inlineStr">
        <is>
          <t>ING_EMP3</t>
        </is>
      </c>
      <c r="B48" t="inlineStr">
        <is>
          <t>Labour force status - Census</t>
        </is>
      </c>
      <c r="C48" t="inlineStr">
        <is>
          <t>% of total Census responding population employed</t>
        </is>
      </c>
      <c r="D48" t="n">
        <v>46.2</v>
      </c>
      <c r="E48" t="inlineStr">
        <is>
          <t/>
        </is>
      </c>
      <c r="F48" t="n">
        <v>46.6</v>
      </c>
      <c r="G48" t="inlineStr">
        <is>
          <t/>
        </is>
      </c>
      <c r="H48" t="inlineStr">
        <is>
          <t/>
        </is>
      </c>
    </row>
    <row r="49">
      <c r="A49" t="inlineStr">
        <is>
          <t>ING_UA1</t>
        </is>
      </c>
      <c r="B49" t="inlineStr">
        <is>
          <t>Unpaid assistance to a person with a disability - Census</t>
        </is>
      </c>
      <c r="C49" t="inlineStr">
        <is>
          <t>Provided unpaid assistance (no.)</t>
        </is>
      </c>
      <c r="D49" t="n">
        <v>45327.0</v>
      </c>
      <c r="E49" t="inlineStr">
        <is>
          <t/>
        </is>
      </c>
      <c r="F49" t="n">
        <v>58541.0</v>
      </c>
      <c r="G49" t="inlineStr">
        <is>
          <t/>
        </is>
      </c>
      <c r="H49" t="n">
        <v>76568.0</v>
      </c>
    </row>
    <row r="50">
      <c r="A50" t="inlineStr">
        <is>
          <t>ING_UA2</t>
        </is>
      </c>
      <c r="B50" t="inlineStr">
        <is>
          <t>Unpaid assistance to a person with a disability - Census</t>
        </is>
      </c>
      <c r="C50" t="inlineStr">
        <is>
          <t>Provided unpaid assistance (%)</t>
        </is>
      </c>
      <c r="D50" t="n">
        <v>12.9</v>
      </c>
      <c r="E50" t="inlineStr">
        <is>
          <t/>
        </is>
      </c>
      <c r="F50" t="n">
        <v>13.7</v>
      </c>
      <c r="G50" t="inlineStr">
        <is>
          <t/>
        </is>
      </c>
      <c r="H50" t="n">
        <v>14.0</v>
      </c>
    </row>
    <row r="51">
      <c r="A51" t="inlineStr">
        <is>
          <t>ING_UPCC1</t>
        </is>
      </c>
      <c r="B51" t="inlineStr">
        <is>
          <t>Unpaid child care - Census</t>
        </is>
      </c>
      <c r="C51" t="inlineStr">
        <is>
          <t>Cared for own child/children (no.)</t>
        </is>
      </c>
      <c r="D51" t="n">
        <v>73965.0</v>
      </c>
      <c r="E51" t="inlineStr">
        <is>
          <t/>
        </is>
      </c>
      <c r="F51" t="n">
        <v>88022.0</v>
      </c>
      <c r="G51" t="inlineStr">
        <is>
          <t/>
        </is>
      </c>
      <c r="H51" t="n">
        <v>110032.0</v>
      </c>
    </row>
    <row r="52">
      <c r="A52" t="inlineStr">
        <is>
          <t>ING_UPCC2</t>
        </is>
      </c>
      <c r="B52" t="inlineStr">
        <is>
          <t>Unpaid child care - Census</t>
        </is>
      </c>
      <c r="C52" t="inlineStr">
        <is>
          <t>Cared for own child/children (%)</t>
        </is>
      </c>
      <c r="D52" t="n">
        <v>21.1</v>
      </c>
      <c r="E52" t="inlineStr">
        <is>
          <t/>
        </is>
      </c>
      <c r="F52" t="n">
        <v>20.5</v>
      </c>
      <c r="G52" t="inlineStr">
        <is>
          <t/>
        </is>
      </c>
      <c r="H52" t="n">
        <v>20.1</v>
      </c>
    </row>
    <row r="53">
      <c r="A53" t="inlineStr">
        <is>
          <t>ING_UPCC3</t>
        </is>
      </c>
      <c r="B53" t="inlineStr">
        <is>
          <t>Unpaid child care - Census</t>
        </is>
      </c>
      <c r="C53" t="inlineStr">
        <is>
          <t>Cared for other child/children (no.)</t>
        </is>
      </c>
      <c r="D53" t="n">
        <v>34913.0</v>
      </c>
      <c r="E53" t="inlineStr">
        <is>
          <t/>
        </is>
      </c>
      <c r="F53" t="n">
        <v>40338.0</v>
      </c>
      <c r="G53" t="inlineStr">
        <is>
          <t/>
        </is>
      </c>
      <c r="H53" t="n">
        <v>46671.0</v>
      </c>
    </row>
    <row r="54">
      <c r="A54" t="inlineStr">
        <is>
          <t>ING_UPCC4</t>
        </is>
      </c>
      <c r="B54" t="inlineStr">
        <is>
          <t>Unpaid child care - Census</t>
        </is>
      </c>
      <c r="C54" t="inlineStr">
        <is>
          <t>Cared for other child/children (%)</t>
        </is>
      </c>
      <c r="D54" t="n">
        <v>9.9</v>
      </c>
      <c r="E54" t="inlineStr">
        <is>
          <t/>
        </is>
      </c>
      <c r="F54" t="n">
        <v>9.4</v>
      </c>
      <c r="G54" t="inlineStr">
        <is>
          <t/>
        </is>
      </c>
      <c r="H54" t="n">
        <v>8.5</v>
      </c>
    </row>
    <row r="55">
      <c r="A55" t="inlineStr">
        <is>
          <t>ING_UPCC5</t>
        </is>
      </c>
      <c r="B55" t="inlineStr">
        <is>
          <t>Unpaid child care - Census</t>
        </is>
      </c>
      <c r="C55" t="inlineStr">
        <is>
          <t>Total provided unpaid child care (no.)</t>
        </is>
      </c>
      <c r="D55" t="n">
        <v>115878.0</v>
      </c>
      <c r="E55" t="inlineStr">
        <is>
          <t/>
        </is>
      </c>
      <c r="F55" t="n">
        <v>136079.0</v>
      </c>
      <c r="G55" t="inlineStr">
        <is>
          <t/>
        </is>
      </c>
      <c r="H55" t="n">
        <v>166628.0</v>
      </c>
    </row>
    <row r="56">
      <c r="A56" t="inlineStr">
        <is>
          <t>ING_UPCC6</t>
        </is>
      </c>
      <c r="B56" t="inlineStr">
        <is>
          <t>Unpaid child care - Census</t>
        </is>
      </c>
      <c r="C56" t="inlineStr">
        <is>
          <t>Total provided unpaid child care (%)</t>
        </is>
      </c>
      <c r="D56" t="n">
        <v>33.0</v>
      </c>
      <c r="E56" t="inlineStr">
        <is>
          <t/>
        </is>
      </c>
      <c r="F56" t="n">
        <v>31.7</v>
      </c>
      <c r="G56" t="inlineStr">
        <is>
          <t/>
        </is>
      </c>
      <c r="H56" t="n">
        <v>30.5</v>
      </c>
    </row>
    <row r="57">
      <c r="A57" t="inlineStr">
        <is>
          <t>ING_UPCC7</t>
        </is>
      </c>
      <c r="B57" t="inlineStr">
        <is>
          <t>Unpaid child care - Census</t>
        </is>
      </c>
      <c r="C57" t="inlineStr">
        <is>
          <t>Did not provide unpaid child care (no.)</t>
        </is>
      </c>
      <c r="D57" t="n">
        <v>199546.0</v>
      </c>
      <c r="E57" t="inlineStr">
        <is>
          <t/>
        </is>
      </c>
      <c r="F57" t="n">
        <v>255546.0</v>
      </c>
      <c r="G57" t="inlineStr">
        <is>
          <t/>
        </is>
      </c>
      <c r="H57" t="n">
        <v>345298.0</v>
      </c>
    </row>
    <row r="58">
      <c r="A58" t="inlineStr">
        <is>
          <t>ING_UPCC8</t>
        </is>
      </c>
      <c r="B58" t="inlineStr">
        <is>
          <t>Unpaid child care - Census</t>
        </is>
      </c>
      <c r="C58" t="inlineStr">
        <is>
          <t>Did not provide unpaid child care (%)</t>
        </is>
      </c>
      <c r="D58" t="n">
        <v>56.8</v>
      </c>
      <c r="E58" t="inlineStr">
        <is>
          <t/>
        </is>
      </c>
      <c r="F58" t="n">
        <v>59.6</v>
      </c>
      <c r="G58" t="inlineStr">
        <is>
          <t/>
        </is>
      </c>
      <c r="H58" t="n">
        <v>63.1</v>
      </c>
    </row>
    <row r="59">
      <c r="A59" t="inlineStr">
        <is>
          <t>ING_VOLWP1</t>
        </is>
      </c>
      <c r="B59" t="inlineStr">
        <is>
          <t>Voluntary work for an organisation or group - Census</t>
        </is>
      </c>
      <c r="C59" t="inlineStr">
        <is>
          <t>Volunteered (no.)</t>
        </is>
      </c>
      <c r="D59" t="n">
        <v>44809.0</v>
      </c>
      <c r="E59" t="inlineStr">
        <is>
          <t/>
        </is>
      </c>
      <c r="F59" t="n">
        <v>63303.0</v>
      </c>
      <c r="G59" t="inlineStr">
        <is>
          <t/>
        </is>
      </c>
      <c r="H59" t="n">
        <v>58029.0</v>
      </c>
    </row>
    <row r="60">
      <c r="A60" t="inlineStr">
        <is>
          <t>ING_VOLWP2</t>
        </is>
      </c>
      <c r="B60" t="inlineStr">
        <is>
          <t>Voluntary work for an organisation or group - Census</t>
        </is>
      </c>
      <c r="C60" t="inlineStr">
        <is>
          <t>Volunteered (%)</t>
        </is>
      </c>
      <c r="D60" t="n">
        <v>12.8</v>
      </c>
      <c r="E60" t="inlineStr">
        <is>
          <t/>
        </is>
      </c>
      <c r="F60" t="n">
        <v>14.8</v>
      </c>
      <c r="G60" t="inlineStr">
        <is>
          <t/>
        </is>
      </c>
      <c r="H60" t="n">
        <v>10.6</v>
      </c>
    </row>
    <row r="61">
      <c r="A61" t="inlineStr">
        <is>
          <t>ING_SAHLTH</t>
        </is>
      </c>
      <c r="B61" t="inlineStr">
        <is>
          <t>Self-assessed health</t>
        </is>
      </c>
      <c r="C61" t="inlineStr">
        <is>
          <t>Excellent/very good (%)</t>
        </is>
      </c>
      <c r="D61" t="inlineStr">
        <is>
          <t/>
        </is>
      </c>
      <c r="E61" t="n">
        <v>39.7</v>
      </c>
      <c r="F61" t="inlineStr">
        <is>
          <t/>
        </is>
      </c>
      <c r="G61" t="n">
        <v>44.5</v>
      </c>
      <c r="H61" t="inlineStr">
        <is>
          <t/>
        </is>
      </c>
    </row>
    <row r="62">
      <c r="A62" t="inlineStr">
        <is>
          <t>ING_DISAB1</t>
        </is>
      </c>
      <c r="B62" t="inlineStr">
        <is>
          <t>Disability status</t>
        </is>
      </c>
      <c r="C62" t="inlineStr">
        <is>
          <t>Profound/severe core activity limitation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66140.0</v>
      </c>
      <c r="H62" t="inlineStr">
        <is>
          <t/>
        </is>
      </c>
    </row>
    <row r="63">
      <c r="A63" t="inlineStr">
        <is>
          <t>ING_DISAB2</t>
        </is>
      </c>
      <c r="B63" t="inlineStr">
        <is>
          <t>Disability status</t>
        </is>
      </c>
      <c r="C63" t="inlineStr">
        <is>
          <t>Moderate/mild core activity limitation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106184.0</v>
      </c>
      <c r="H63" t="inlineStr">
        <is>
          <t/>
        </is>
      </c>
    </row>
    <row r="64">
      <c r="A64" t="inlineStr">
        <is>
          <t>ING_DISAB3</t>
        </is>
      </c>
      <c r="B64" t="inlineStr">
        <is>
          <t>Disability status</t>
        </is>
      </c>
      <c r="C64" t="inlineStr">
        <is>
          <t>Schooling/employment restriction only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48142.0</v>
      </c>
      <c r="H64" t="inlineStr">
        <is>
          <t/>
        </is>
      </c>
    </row>
    <row r="65">
      <c r="A65" t="inlineStr">
        <is>
          <t>ING_DISAB4</t>
        </is>
      </c>
      <c r="B65" t="inlineStr">
        <is>
          <t>Disability status</t>
        </is>
      </c>
      <c r="C65" t="inlineStr">
        <is>
          <t>No limitation or specific restriction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85703.0</v>
      </c>
      <c r="H65" t="inlineStr">
        <is>
          <t/>
        </is>
      </c>
    </row>
    <row r="66">
      <c r="A66" t="inlineStr">
        <is>
          <t>ING_DISAB5</t>
        </is>
      </c>
      <c r="B66" t="inlineStr">
        <is>
          <t>Disability status</t>
        </is>
      </c>
      <c r="C66" t="inlineStr">
        <is>
          <t>Total with disability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306077.0</v>
      </c>
      <c r="H66" t="inlineStr">
        <is>
          <t/>
        </is>
      </c>
    </row>
    <row r="67">
      <c r="A67" t="inlineStr">
        <is>
          <t>ING_DISAB6</t>
        </is>
      </c>
      <c r="B67" t="inlineStr">
        <is>
          <t>Disability status</t>
        </is>
      </c>
      <c r="C67" t="inlineStr">
        <is>
          <t>Total with disability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37.6</v>
      </c>
      <c r="H67" t="inlineStr">
        <is>
          <t/>
        </is>
      </c>
    </row>
    <row r="68">
      <c r="A68" t="inlineStr">
        <is>
          <t>ING_DISAB7</t>
        </is>
      </c>
      <c r="B68" t="inlineStr">
        <is>
          <t>Disability status</t>
        </is>
      </c>
      <c r="C68" t="inlineStr">
        <is>
          <t>Has no disability or long-term health condition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62.4</v>
      </c>
      <c r="H68" t="inlineStr">
        <is>
          <t/>
        </is>
      </c>
    </row>
    <row r="69">
      <c r="A69" t="inlineStr">
        <is>
          <t>ING_LTHC1</t>
        </is>
      </c>
      <c r="B69" t="inlineStr">
        <is>
          <t>Current long-term health conditions</t>
        </is>
      </c>
      <c r="C69" t="inlineStr">
        <is>
          <t>No current long-term health conditions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33.1</v>
      </c>
      <c r="H69" t="inlineStr">
        <is>
          <t/>
        </is>
      </c>
    </row>
    <row r="70">
      <c r="A70" t="inlineStr">
        <is>
          <t>ING_LTHC2</t>
        </is>
      </c>
      <c r="B70" t="inlineStr">
        <is>
          <t>Current long-term health conditions</t>
        </is>
      </c>
      <c r="C70" t="inlineStr">
        <is>
          <t>One long-term health condition (no.)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145135.0</v>
      </c>
      <c r="H70" t="inlineStr">
        <is>
          <t/>
        </is>
      </c>
    </row>
    <row r="71">
      <c r="A71" t="inlineStr">
        <is>
          <t>ING_LTHC3</t>
        </is>
      </c>
      <c r="B71" t="inlineStr">
        <is>
          <t>Current long-term health conditions</t>
        </is>
      </c>
      <c r="C71" t="inlineStr">
        <is>
          <t>Two long-term health conditions (no.)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106452.0</v>
      </c>
      <c r="H71" t="inlineStr">
        <is>
          <t/>
        </is>
      </c>
    </row>
    <row r="72">
      <c r="A72" t="inlineStr">
        <is>
          <t>ING_LTHC4</t>
        </is>
      </c>
      <c r="B72" t="inlineStr">
        <is>
          <t>Current long-term health conditions</t>
        </is>
      </c>
      <c r="C72" t="inlineStr">
        <is>
          <t>Three or more long-term health conditions (no.)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294429.0</v>
      </c>
      <c r="H72" t="inlineStr">
        <is>
          <t/>
        </is>
      </c>
    </row>
    <row r="73">
      <c r="A73" t="inlineStr">
        <is>
          <t>ING_LTHC5</t>
        </is>
      </c>
      <c r="B73" t="inlineStr">
        <is>
          <t>Current long-term health conditions</t>
        </is>
      </c>
      <c r="C73" t="inlineStr">
        <is>
          <t>Total with one or more current long-term health conditions (no.)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545243.0</v>
      </c>
      <c r="H73" t="inlineStr">
        <is>
          <t/>
        </is>
      </c>
    </row>
    <row r="74">
      <c r="A74" t="inlineStr">
        <is>
          <t>ING_LTHC6</t>
        </is>
      </c>
      <c r="B74" t="inlineStr">
        <is>
          <t>Current long-term health conditions</t>
        </is>
      </c>
      <c r="C74" t="inlineStr">
        <is>
          <t>Total with one or more current long-term health conditions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67.0</v>
      </c>
      <c r="H74" t="inlineStr">
        <is>
          <t/>
        </is>
      </c>
    </row>
    <row r="75">
      <c r="A75" t="inlineStr">
        <is>
          <t>ING_USP1</t>
        </is>
      </c>
      <c r="B75" t="inlineStr">
        <is>
          <t>Usual and preferred health service providers</t>
        </is>
      </c>
      <c r="C75" t="inlineStr">
        <is>
          <t>Aboriginal Medical Service is usual health service provider (no.)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277091.0</v>
      </c>
      <c r="H75" t="inlineStr">
        <is>
          <t/>
        </is>
      </c>
    </row>
    <row r="76">
      <c r="A76" t="inlineStr">
        <is>
          <t>ING_USP2</t>
        </is>
      </c>
      <c r="B76" t="inlineStr">
        <is>
          <t>Usual and preferred health service providers</t>
        </is>
      </c>
      <c r="C76" t="inlineStr">
        <is>
          <t>Aboriginal Medical Service is usual health service provider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34.0</v>
      </c>
      <c r="H76" t="inlineStr">
        <is>
          <t/>
        </is>
      </c>
    </row>
    <row r="77">
      <c r="A77" t="inlineStr">
        <is>
          <t>ING_USP3</t>
        </is>
      </c>
      <c r="B77" t="inlineStr">
        <is>
          <t>Usual and preferred health service providers</t>
        </is>
      </c>
      <c r="C77" t="inlineStr">
        <is>
          <t>Aboriginal Medical Service is preferred health service provider (no.)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390555.0</v>
      </c>
      <c r="H77" t="inlineStr">
        <is>
          <t/>
        </is>
      </c>
    </row>
    <row r="78">
      <c r="A78" t="inlineStr">
        <is>
          <t>ING_USP4</t>
        </is>
      </c>
      <c r="B78" t="inlineStr">
        <is>
          <t>Usual and preferred health service providers</t>
        </is>
      </c>
      <c r="C78" t="inlineStr">
        <is>
          <t>Aboriginal Medical Service is preferred health service provider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48.0</v>
      </c>
      <c r="H78" t="inlineStr">
        <is>
          <t/>
        </is>
      </c>
    </row>
    <row r="79">
      <c r="A79" t="inlineStr">
        <is>
          <t>ING_ALC1</t>
        </is>
      </c>
      <c r="B79" t="inlineStr">
        <is>
          <t>Health risk factor - Alcohol consumption</t>
        </is>
      </c>
      <c r="C79" t="inlineStr">
        <is>
          <t>Did not exceed life time alcohol risk levels (2009 guidelines) (no.)</t>
        </is>
      </c>
      <c r="D79" t="inlineStr">
        <is>
          <t/>
        </is>
      </c>
      <c r="E79" t="n">
        <v>361931.0</v>
      </c>
      <c r="F79" t="inlineStr">
        <is>
          <t/>
        </is>
      </c>
      <c r="G79" t="n">
        <v>426034.0</v>
      </c>
      <c r="H79" t="inlineStr">
        <is>
          <t/>
        </is>
      </c>
    </row>
    <row r="80">
      <c r="A80" t="inlineStr">
        <is>
          <t>ING_ALC2</t>
        </is>
      </c>
      <c r="B80" t="inlineStr">
        <is>
          <t>Health risk factor - Alcohol consumption</t>
        </is>
      </c>
      <c r="C80" t="inlineStr">
        <is>
          <t>Did not exceed life time alcohol risk levels (2009 guidelines) (%)</t>
        </is>
      </c>
      <c r="D80" t="inlineStr">
        <is>
          <t/>
        </is>
      </c>
      <c r="E80" t="n">
        <v>81.6</v>
      </c>
      <c r="F80" t="inlineStr">
        <is>
          <t/>
        </is>
      </c>
      <c r="G80" t="n">
        <v>79.4</v>
      </c>
      <c r="H80" t="inlineStr">
        <is>
          <t/>
        </is>
      </c>
    </row>
    <row r="81">
      <c r="A81" t="inlineStr">
        <is>
          <t>ING_SMK1</t>
        </is>
      </c>
      <c r="B81" t="inlineStr">
        <is>
          <t>Health risk factor - Smoker status</t>
        </is>
      </c>
      <c r="C81" t="inlineStr">
        <is>
          <t>Ex smoker/never smoked (no.)</t>
        </is>
      </c>
      <c r="D81" t="inlineStr">
        <is>
          <t/>
        </is>
      </c>
      <c r="E81" t="n">
        <v>257684.0</v>
      </c>
      <c r="F81" t="inlineStr">
        <is>
          <t/>
        </is>
      </c>
      <c r="G81" t="n">
        <v>319038.0</v>
      </c>
      <c r="H81" t="inlineStr">
        <is>
          <t/>
        </is>
      </c>
    </row>
    <row r="82">
      <c r="A82" t="inlineStr">
        <is>
          <t>ING_SMK2</t>
        </is>
      </c>
      <c r="B82" t="inlineStr">
        <is>
          <t>Health risk factor - Smoker status</t>
        </is>
      </c>
      <c r="C82" t="inlineStr">
        <is>
          <t>Ex smoker/never smoked (%)</t>
        </is>
      </c>
      <c r="D82" t="inlineStr">
        <is>
          <t/>
        </is>
      </c>
      <c r="E82" t="n">
        <v>58.1</v>
      </c>
      <c r="F82" t="inlineStr">
        <is>
          <t/>
        </is>
      </c>
      <c r="G82" t="n">
        <v>59.5</v>
      </c>
      <c r="H82" t="inlineStr">
        <is>
          <t/>
        </is>
      </c>
    </row>
    <row r="83">
      <c r="A83" t="inlineStr">
        <is>
          <t>ING_ASHP</t>
        </is>
      </c>
      <c r="B83" t="inlineStr">
        <is>
          <t>Appropriately sized housing - Census</t>
        </is>
      </c>
      <c r="C83" t="inlineStr">
        <is>
          <t>Persons living in appropriately sized dwellings (Closing the Gap measure) (%)</t>
        </is>
      </c>
      <c r="D83" t="n">
        <v>74.7</v>
      </c>
      <c r="E83" t="inlineStr">
        <is>
          <t/>
        </is>
      </c>
      <c r="F83" t="n">
        <v>78.9</v>
      </c>
      <c r="G83" t="inlineStr">
        <is>
          <t/>
        </is>
      </c>
      <c r="H83" t="n">
        <v>81.4</v>
      </c>
    </row>
    <row r="84">
      <c r="A84" t="inlineStr">
        <is>
          <t>ING_ONEBR</t>
        </is>
      </c>
      <c r="B84" t="inlineStr">
        <is>
          <t>Appropriately sized housing - Census</t>
        </is>
      </c>
      <c r="C84" t="inlineStr">
        <is>
          <t>Persons living in a dwelling requiring one additional bedroom (%)</t>
        </is>
      </c>
      <c r="D84" t="n">
        <v>13.3</v>
      </c>
      <c r="E84" t="inlineStr">
        <is>
          <t/>
        </is>
      </c>
      <c r="F84" t="n">
        <v>11.6</v>
      </c>
      <c r="G84" t="inlineStr">
        <is>
          <t/>
        </is>
      </c>
      <c r="H84" t="n">
        <v>10.5</v>
      </c>
    </row>
    <row r="85">
      <c r="A85" t="inlineStr">
        <is>
          <t>ING_TWOBR</t>
        </is>
      </c>
      <c r="B85" t="inlineStr">
        <is>
          <t>Appropriately sized housing - Census</t>
        </is>
      </c>
      <c r="C85" t="inlineStr">
        <is>
          <t>Persons living in a dwelling requiring two additional bedrooms (%)</t>
        </is>
      </c>
      <c r="D85" t="n">
        <v>5.3</v>
      </c>
      <c r="E85" t="inlineStr">
        <is>
          <t/>
        </is>
      </c>
      <c r="F85" t="n">
        <v>4.5</v>
      </c>
      <c r="G85" t="inlineStr">
        <is>
          <t/>
        </is>
      </c>
      <c r="H85" t="n">
        <v>4.1</v>
      </c>
    </row>
    <row r="86">
      <c r="A86" t="inlineStr">
        <is>
          <t>ING_THRBR</t>
        </is>
      </c>
      <c r="B86" t="inlineStr">
        <is>
          <t>Appropriately sized housing - Census</t>
        </is>
      </c>
      <c r="C86" t="inlineStr">
        <is>
          <t>Persons living in a dwelling requiring three additional bedrooms (%)</t>
        </is>
      </c>
      <c r="D86" t="n">
        <v>2.6</v>
      </c>
      <c r="E86" t="inlineStr">
        <is>
          <t/>
        </is>
      </c>
      <c r="F86" t="n">
        <v>2.0</v>
      </c>
      <c r="G86" t="inlineStr">
        <is>
          <t/>
        </is>
      </c>
      <c r="H86" t="n">
        <v>1.8</v>
      </c>
    </row>
    <row r="87">
      <c r="A87" t="inlineStr">
        <is>
          <t>ING_FOUBR</t>
        </is>
      </c>
      <c r="B87" t="inlineStr">
        <is>
          <t>Appropriately sized housing - Census</t>
        </is>
      </c>
      <c r="C87" t="inlineStr">
        <is>
          <t>Persons living in a dwelling requiring four or more additional bedrooms (%)</t>
        </is>
      </c>
      <c r="D87" t="n">
        <v>4.1</v>
      </c>
      <c r="E87" t="inlineStr">
        <is>
          <t/>
        </is>
      </c>
      <c r="F87" t="n">
        <v>3.0</v>
      </c>
      <c r="G87" t="inlineStr">
        <is>
          <t/>
        </is>
      </c>
      <c r="H87" t="n">
        <v>2.1</v>
      </c>
    </row>
    <row r="88">
      <c r="A88" t="inlineStr">
        <is>
          <t>ING_TTYPE1</t>
        </is>
      </c>
      <c r="B88" t="inlineStr">
        <is>
          <t>Tenure type - Census</t>
        </is>
      </c>
      <c r="C88" t="inlineStr">
        <is>
          <t>Owner with or without a mortgage (or being purchased under a shared equity scheme) (no.)</t>
        </is>
      </c>
      <c r="D88" t="n">
        <v>158262.0</v>
      </c>
      <c r="E88" t="inlineStr">
        <is>
          <t/>
        </is>
      </c>
      <c r="F88" t="n">
        <v>205353.0</v>
      </c>
      <c r="G88" t="inlineStr">
        <is>
          <t/>
        </is>
      </c>
      <c r="H88" t="n">
        <v>289881.0</v>
      </c>
    </row>
    <row r="89">
      <c r="A89" t="inlineStr">
        <is>
          <t>ING_TTYPE3</t>
        </is>
      </c>
      <c r="B89" t="inlineStr">
        <is>
          <t>Tenure type - Census</t>
        </is>
      </c>
      <c r="C89" t="inlineStr">
        <is>
          <t>Owner with or without a mortgage (or being purchased under a shared equity scheme) (%)</t>
        </is>
      </c>
      <c r="D89" t="n">
        <v>30.7</v>
      </c>
      <c r="E89" t="inlineStr">
        <is>
          <t/>
        </is>
      </c>
      <c r="F89" t="n">
        <v>33.7</v>
      </c>
      <c r="G89" t="inlineStr">
        <is>
          <t/>
        </is>
      </c>
      <c r="H89" t="n">
        <v>37.7</v>
      </c>
    </row>
    <row r="90">
      <c r="A90" t="inlineStr">
        <is>
          <t>ING_TTYPE2</t>
        </is>
      </c>
      <c r="B90" t="inlineStr">
        <is>
          <t>Tenure type - Census</t>
        </is>
      </c>
      <c r="C90" t="inlineStr">
        <is>
          <t>Renter (no.)</t>
        </is>
      </c>
      <c r="D90" t="n">
        <v>328052.0</v>
      </c>
      <c r="E90" t="inlineStr">
        <is>
          <t/>
        </is>
      </c>
      <c r="F90" t="n">
        <v>371967.0</v>
      </c>
      <c r="G90" t="inlineStr">
        <is>
          <t/>
        </is>
      </c>
      <c r="H90" t="n">
        <v>450755.0</v>
      </c>
    </row>
    <row r="91">
      <c r="A91" t="inlineStr">
        <is>
          <t>ING_TTYPE4</t>
        </is>
      </c>
      <c r="B91" t="inlineStr">
        <is>
          <t>Tenure type - Census</t>
        </is>
      </c>
      <c r="C91" t="inlineStr">
        <is>
          <t>Renter (%)</t>
        </is>
      </c>
      <c r="D91" t="n">
        <v>63.6</v>
      </c>
      <c r="E91" t="inlineStr">
        <is>
          <t/>
        </is>
      </c>
      <c r="F91" t="n">
        <v>61.0</v>
      </c>
      <c r="G91" t="inlineStr">
        <is>
          <t/>
        </is>
      </c>
      <c r="H91" t="n">
        <v>58.6</v>
      </c>
    </row>
    <row r="92">
      <c r="A92" t="inlineStr">
        <is>
          <t>ING_HMLSS1</t>
        </is>
      </c>
      <c r="B92" t="inlineStr">
        <is>
          <t>Homelessness - Census estimates of homelessness</t>
        </is>
      </c>
      <c r="C92" t="inlineStr">
        <is>
          <t>Estimate of persons who were homeless or likely to be homeless who identified as Aboriginal and/or Torres Strait Islander (no.)</t>
        </is>
      </c>
      <c r="D92" t="n">
        <v>26718.0</v>
      </c>
      <c r="E92" t="inlineStr">
        <is>
          <t/>
        </is>
      </c>
      <c r="F92" t="n">
        <v>23437.0</v>
      </c>
      <c r="G92" t="inlineStr">
        <is>
          <t/>
        </is>
      </c>
      <c r="H92" t="inlineStr">
        <is>
          <t/>
        </is>
      </c>
    </row>
    <row r="93">
      <c r="A93" t="inlineStr">
        <is>
          <t>ING_HMLSS2</t>
        </is>
      </c>
      <c r="B93" t="inlineStr">
        <is>
          <t>Homelessness - Census estimates of homelessness</t>
        </is>
      </c>
      <c r="C93" t="inlineStr">
        <is>
          <t>% of total homeless or likely to be homeless population estimate who identify as Aboriginal and/or Torres Strait Islander</t>
        </is>
      </c>
      <c r="D93" t="n">
        <v>26.0</v>
      </c>
      <c r="E93" t="inlineStr">
        <is>
          <t/>
        </is>
      </c>
      <c r="F93" t="n">
        <v>20.0</v>
      </c>
      <c r="G93" t="inlineStr">
        <is>
          <t/>
        </is>
      </c>
      <c r="H9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39"/>
  <sheetViews>
    <sheetView workbookViewId="0"/>
  </sheetViews>
  <sheetFormatPr defaultRowHeight="15.0"/>
  <sheetData>
    <row r="1" customHeight="true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n">
        <v>1273094.0</v>
      </c>
      <c r="G4" t="n">
        <v>1333723.0</v>
      </c>
      <c r="H4" t="n">
        <v>1386743.0</v>
      </c>
      <c r="I4" t="n">
        <v>1441105.0</v>
      </c>
      <c r="J4" t="n">
        <v>1410049.0</v>
      </c>
      <c r="K4" t="inlineStr">
        <is>
          <t/>
        </is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n">
        <v>605245.0</v>
      </c>
      <c r="G5" t="n">
        <v>608125.0</v>
      </c>
      <c r="H5" t="n">
        <v>608930.0</v>
      </c>
      <c r="I5" t="n">
        <v>599516.0</v>
      </c>
      <c r="J5" t="n">
        <v>711364.0</v>
      </c>
      <c r="K5" t="inlineStr">
        <is>
          <t/>
        </is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n">
        <v>203335.0</v>
      </c>
      <c r="G6" t="n">
        <v>207792.0</v>
      </c>
      <c r="H6" t="n">
        <v>212243.0</v>
      </c>
      <c r="I6" t="n">
        <v>213218.0</v>
      </c>
      <c r="J6" t="n">
        <v>220427.0</v>
      </c>
      <c r="K6" t="inlineStr">
        <is>
          <t/>
        </is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n">
        <v>56122.0</v>
      </c>
      <c r="G7" t="n">
        <v>58807.0</v>
      </c>
      <c r="H7" t="n">
        <v>61082.0</v>
      </c>
      <c r="I7" t="n">
        <v>60609.0</v>
      </c>
      <c r="J7" t="n">
        <v>60414.0</v>
      </c>
      <c r="K7" t="inlineStr">
        <is>
          <t/>
        </is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n">
        <v>2137796.0</v>
      </c>
      <c r="G8" t="n">
        <v>2208447.0</v>
      </c>
      <c r="H8" t="n">
        <v>2268998.0</v>
      </c>
      <c r="I8" t="n">
        <v>2314448.0</v>
      </c>
      <c r="J8" t="n">
        <v>2402254.0</v>
      </c>
      <c r="K8" t="inlineStr">
        <is>
          <t/>
        </is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 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249304.0</v>
      </c>
      <c r="H9" t="n">
        <v>254727.0</v>
      </c>
      <c r="I9" t="n">
        <v>249734.0</v>
      </c>
      <c r="J9" t="n">
        <v>254149.0</v>
      </c>
      <c r="K9" t="inlineStr">
        <is>
          <t/>
        </is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84697.0</v>
      </c>
      <c r="H10" t="n">
        <v>82616.0</v>
      </c>
      <c r="I10" t="n">
        <v>77991.0</v>
      </c>
      <c r="J10" t="n">
        <v>102564.0</v>
      </c>
      <c r="K10" t="inlineStr">
        <is>
          <t/>
        </is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8585.0</v>
      </c>
      <c r="H11" t="n">
        <v>8348.0</v>
      </c>
      <c r="I11" t="n">
        <v>7682.0</v>
      </c>
      <c r="J11" t="n">
        <v>7670.0</v>
      </c>
      <c r="K11" t="inlineStr">
        <is>
          <t/>
        </is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1302.0</v>
      </c>
      <c r="H12" t="n">
        <v>1255.0</v>
      </c>
      <c r="I12" t="n">
        <v>1092.0</v>
      </c>
      <c r="J12" t="n">
        <v>1097.0</v>
      </c>
      <c r="K12" t="inlineStr">
        <is>
          <t/>
        </is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343888.0</v>
      </c>
      <c r="H13" t="n">
        <v>346946.0</v>
      </c>
      <c r="I13" t="n">
        <v>336499.0</v>
      </c>
      <c r="J13" t="n">
        <v>365480.0</v>
      </c>
      <c r="K13" t="inlineStr">
        <is>
          <t/>
        </is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 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202624.0</v>
      </c>
      <c r="H14" t="n">
        <v>216660.0</v>
      </c>
      <c r="I14" t="n">
        <v>222177.0</v>
      </c>
      <c r="J14" t="n">
        <v>226996.0</v>
      </c>
      <c r="K14" t="inlineStr">
        <is>
          <t/>
        </is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57412.0</v>
      </c>
      <c r="H15" t="n">
        <v>56935.0</v>
      </c>
      <c r="I15" t="n">
        <v>56097.0</v>
      </c>
      <c r="J15" t="n">
        <v>41052.0</v>
      </c>
      <c r="K15" t="inlineStr">
        <is>
          <t/>
        </is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11096.0</v>
      </c>
      <c r="H16" t="n">
        <v>10941.0</v>
      </c>
      <c r="I16" t="n">
        <v>11019.0</v>
      </c>
      <c r="J16" t="n">
        <v>7965.0</v>
      </c>
      <c r="K16" t="inlineStr">
        <is>
          <t/>
        </is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2105.0</v>
      </c>
      <c r="H17" t="n">
        <v>1859.0</v>
      </c>
      <c r="I17" t="n">
        <v>1756.0</v>
      </c>
      <c r="J17" t="n">
        <v>1661.0</v>
      </c>
      <c r="K17" t="inlineStr">
        <is>
          <t/>
        </is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273237.0</v>
      </c>
      <c r="H18" t="n">
        <v>286395.0</v>
      </c>
      <c r="I18" t="n">
        <v>291049.0</v>
      </c>
      <c r="J18" t="n">
        <v>277674.0</v>
      </c>
      <c r="K18" t="inlineStr">
        <is>
          <t/>
        </is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n">
        <v>176783.0</v>
      </c>
      <c r="G19" t="n">
        <v>175215.0</v>
      </c>
      <c r="H19" t="n">
        <v>173601.0</v>
      </c>
      <c r="I19" t="n">
        <v>171799.0</v>
      </c>
      <c r="J19" t="n">
        <v>173131.0</v>
      </c>
      <c r="K19" t="inlineStr">
        <is>
          <t/>
        </is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n">
        <v>8049.0</v>
      </c>
      <c r="G20" t="n">
        <v>8019.0</v>
      </c>
      <c r="H20" t="n">
        <v>8055.0</v>
      </c>
      <c r="I20" t="n">
        <v>7991.0</v>
      </c>
      <c r="J20" t="n">
        <v>8030.0</v>
      </c>
      <c r="K20" t="inlineStr">
        <is>
          <t/>
        </is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n">
        <v>83282.0</v>
      </c>
      <c r="G21" t="n">
        <v>83663.0</v>
      </c>
      <c r="H21" t="n">
        <v>84377.0</v>
      </c>
      <c r="I21" t="n">
        <v>84159.0</v>
      </c>
      <c r="J21" t="n">
        <v>86968.0</v>
      </c>
      <c r="K21" t="inlineStr">
        <is>
          <t/>
        </is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 water and waste services (no.)</t>
        </is>
      </c>
      <c r="D22" t="inlineStr">
        <is>
          <t/>
        </is>
      </c>
      <c r="E22" t="inlineStr">
        <is>
          <t/>
        </is>
      </c>
      <c r="F22" t="n">
        <v>6813.0</v>
      </c>
      <c r="G22" t="n">
        <v>7170.0</v>
      </c>
      <c r="H22" t="n">
        <v>7535.0</v>
      </c>
      <c r="I22" t="n">
        <v>7711.0</v>
      </c>
      <c r="J22" t="n">
        <v>8078.0</v>
      </c>
      <c r="K22" t="inlineStr">
        <is>
          <t/>
        </is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n">
        <v>371606.0</v>
      </c>
      <c r="G23" t="n">
        <v>383003.0</v>
      </c>
      <c r="H23" t="n">
        <v>391943.0</v>
      </c>
      <c r="I23" t="n">
        <v>394236.0</v>
      </c>
      <c r="J23" t="n">
        <v>410839.0</v>
      </c>
      <c r="K23" t="inlineStr">
        <is>
          <t/>
        </is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n">
        <v>133147.0</v>
      </c>
      <c r="G24" t="n">
        <v>133640.0</v>
      </c>
      <c r="H24" t="n">
        <v>135368.0</v>
      </c>
      <c r="I24" t="n">
        <v>136486.0</v>
      </c>
      <c r="J24" t="n">
        <v>145079.0</v>
      </c>
      <c r="K24" t="inlineStr">
        <is>
          <t/>
        </is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n">
        <v>78036.0</v>
      </c>
      <c r="G25" t="n">
        <v>78603.0</v>
      </c>
      <c r="H25" t="n">
        <v>79637.0</v>
      </c>
      <c r="I25" t="n">
        <v>80205.0</v>
      </c>
      <c r="J25" t="n">
        <v>82527.0</v>
      </c>
      <c r="K25" t="inlineStr">
        <is>
          <t/>
        </is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n">
        <v>95513.0</v>
      </c>
      <c r="G26" t="n">
        <v>97492.0</v>
      </c>
      <c r="H26" t="n">
        <v>98689.0</v>
      </c>
      <c r="I26" t="n">
        <v>99758.0</v>
      </c>
      <c r="J26" t="n">
        <v>104854.0</v>
      </c>
      <c r="K26" t="inlineStr">
        <is>
          <t/>
        </is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n">
        <v>150578.0</v>
      </c>
      <c r="G27" t="n">
        <v>175864.0</v>
      </c>
      <c r="H27" t="n">
        <v>189552.0</v>
      </c>
      <c r="I27" t="n">
        <v>200048.0</v>
      </c>
      <c r="J27" t="n">
        <v>194459.0</v>
      </c>
      <c r="K27" t="inlineStr">
        <is>
          <t/>
        </is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n">
        <v>21372.0</v>
      </c>
      <c r="G28" t="n">
        <v>21969.0</v>
      </c>
      <c r="H28" t="n">
        <v>22835.0</v>
      </c>
      <c r="I28" t="n">
        <v>22765.0</v>
      </c>
      <c r="J28" t="n">
        <v>23800.0</v>
      </c>
      <c r="K28" t="inlineStr">
        <is>
          <t/>
        </is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n">
        <v>99277.0</v>
      </c>
      <c r="G29" t="n">
        <v>102349.0</v>
      </c>
      <c r="H29" t="n">
        <v>105238.0</v>
      </c>
      <c r="I29" t="n">
        <v>108651.0</v>
      </c>
      <c r="J29" t="n">
        <v>113916.0</v>
      </c>
      <c r="K29" t="inlineStr">
        <is>
          <t/>
        </is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n">
        <v>250428.0</v>
      </c>
      <c r="G30" t="n">
        <v>255160.0</v>
      </c>
      <c r="H30" t="n">
        <v>259642.0</v>
      </c>
      <c r="I30" t="n">
        <v>264358.0</v>
      </c>
      <c r="J30" t="n">
        <v>272610.0</v>
      </c>
      <c r="K30" t="inlineStr">
        <is>
          <t/>
        </is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n">
        <v>275659.0</v>
      </c>
      <c r="G31" t="n">
        <v>284934.0</v>
      </c>
      <c r="H31" t="n">
        <v>294733.0</v>
      </c>
      <c r="I31" t="n">
        <v>302030.0</v>
      </c>
      <c r="J31" t="n">
        <v>316462.0</v>
      </c>
      <c r="K31" t="inlineStr">
        <is>
          <t/>
        </is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n">
        <v>87456.0</v>
      </c>
      <c r="G32" t="n">
        <v>92413.0</v>
      </c>
      <c r="H32" t="n">
        <v>97569.0</v>
      </c>
      <c r="I32" t="n">
        <v>101966.0</v>
      </c>
      <c r="J32" t="n">
        <v>107252.0</v>
      </c>
      <c r="K32" t="inlineStr">
        <is>
          <t/>
        </is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n">
        <v>6879.0</v>
      </c>
      <c r="G33" t="n">
        <v>7061.0</v>
      </c>
      <c r="H33" t="n">
        <v>7158.0</v>
      </c>
      <c r="I33" t="n">
        <v>7131.0</v>
      </c>
      <c r="J33" t="n">
        <v>7028.0</v>
      </c>
      <c r="K33" t="inlineStr">
        <is>
          <t/>
        </is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n">
        <v>30598.0</v>
      </c>
      <c r="G34" t="n">
        <v>31908.0</v>
      </c>
      <c r="H34" t="n">
        <v>33522.0</v>
      </c>
      <c r="I34" t="n">
        <v>34770.0</v>
      </c>
      <c r="J34" t="n">
        <v>36753.0</v>
      </c>
      <c r="K34" t="inlineStr">
        <is>
          <t/>
        </is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n">
        <v>129249.0</v>
      </c>
      <c r="G35" t="n">
        <v>135105.0</v>
      </c>
      <c r="H35" t="n">
        <v>141466.0</v>
      </c>
      <c r="I35" t="n">
        <v>148402.0</v>
      </c>
      <c r="J35" t="n">
        <v>159076.0</v>
      </c>
      <c r="K35" t="inlineStr">
        <is>
          <t/>
        </is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n">
        <v>28072.0</v>
      </c>
      <c r="G36" t="n">
        <v>29163.0</v>
      </c>
      <c r="H36" t="n">
        <v>30387.0</v>
      </c>
      <c r="I36" t="n">
        <v>31764.0</v>
      </c>
      <c r="J36" t="n">
        <v>33489.0</v>
      </c>
      <c r="K36" t="inlineStr">
        <is>
          <t/>
        </is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n">
        <v>96068.0</v>
      </c>
      <c r="G37" t="n">
        <v>99502.0</v>
      </c>
      <c r="H37" t="n">
        <v>103613.0</v>
      </c>
      <c r="I37" t="n">
        <v>106707.0</v>
      </c>
      <c r="J37" t="n">
        <v>114575.0</v>
      </c>
      <c r="K37" t="inlineStr">
        <is>
          <t/>
        </is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n">
        <v>8931.0</v>
      </c>
      <c r="G38" t="n">
        <v>6214.0</v>
      </c>
      <c r="H38" t="n">
        <v>4078.0</v>
      </c>
      <c r="I38" t="n">
        <v>3511.0</v>
      </c>
      <c r="J38" t="n">
        <v>3328.0</v>
      </c>
      <c r="K38" t="inlineStr">
        <is>
          <t/>
        </is>
      </c>
    </row>
    <row r="39">
      <c r="A39" t="inlineStr">
        <is>
          <t>CABEE_35</t>
        </is>
      </c>
      <c r="B39" t="inlineStr">
        <is>
          <t>Number of businesses by industry - at 30 June</t>
        </is>
      </c>
      <c r="C39" t="inlineStr">
        <is>
          <t>Number of businesses by industry - total</t>
        </is>
      </c>
      <c r="D39" t="inlineStr">
        <is>
          <t/>
        </is>
      </c>
      <c r="E39" t="inlineStr">
        <is>
          <t/>
        </is>
      </c>
      <c r="F39" t="n">
        <v>2137796.0</v>
      </c>
      <c r="G39" t="n">
        <v>2208447.0</v>
      </c>
      <c r="H39" t="n">
        <v>2268998.0</v>
      </c>
      <c r="I39" t="n">
        <v>2314448.0</v>
      </c>
      <c r="J39" t="n">
        <v>2402254.0</v>
      </c>
      <c r="K39" t="inlineStr">
        <is>
          <t/>
        </is>
      </c>
    </row>
    <row r="40">
      <c r="A40" t="inlineStr">
        <is>
          <t>CABEE_42</t>
        </is>
      </c>
      <c r="B40" t="inlineStr">
        <is>
          <t>Number of businesses by turnover - at 30 June</t>
        </is>
      </c>
      <c r="C40" t="inlineStr">
        <is>
          <t>Number of businesses with turnover of zero to less than $50k</t>
        </is>
      </c>
      <c r="D40" t="inlineStr">
        <is>
          <t/>
        </is>
      </c>
      <c r="E40" t="inlineStr">
        <is>
          <t/>
        </is>
      </c>
      <c r="F40" t="n">
        <v>565108.0</v>
      </c>
      <c r="G40" t="n">
        <v>584662.0</v>
      </c>
      <c r="H40" t="n">
        <v>602271.0</v>
      </c>
      <c r="I40" t="n">
        <v>613032.0</v>
      </c>
      <c r="J40" t="n">
        <v>689620.0</v>
      </c>
      <c r="K40" t="inlineStr">
        <is>
          <t/>
        </is>
      </c>
    </row>
    <row r="41">
      <c r="A41" t="inlineStr">
        <is>
          <t>CABEE_43</t>
        </is>
      </c>
      <c r="B41" t="inlineStr">
        <is>
          <t>Number of businesses by turnover - at 30 June</t>
        </is>
      </c>
      <c r="C41" t="inlineStr">
        <is>
          <t>Number of businesses with turnover of $50k to less than $200k</t>
        </is>
      </c>
      <c r="D41" t="inlineStr">
        <is>
          <t/>
        </is>
      </c>
      <c r="E41" t="inlineStr">
        <is>
          <t/>
        </is>
      </c>
      <c r="F41" t="n">
        <v>702992.0</v>
      </c>
      <c r="G41" t="n">
        <v>719241.0</v>
      </c>
      <c r="H41" t="n">
        <v>737150.0</v>
      </c>
      <c r="I41" t="n">
        <v>752765.0</v>
      </c>
      <c r="J41" t="n">
        <v>761346.0</v>
      </c>
      <c r="K41" t="inlineStr">
        <is>
          <t/>
        </is>
      </c>
    </row>
    <row r="42">
      <c r="A42" t="inlineStr">
        <is>
          <t>CABEE_44</t>
        </is>
      </c>
      <c r="B42" t="inlineStr">
        <is>
          <t>Number of businesses by turnover - at 30 June</t>
        </is>
      </c>
      <c r="C42" t="inlineStr">
        <is>
          <t>Number of businesses with turnover of $200k to less than $2m</t>
        </is>
      </c>
      <c r="D42" t="inlineStr">
        <is>
          <t/>
        </is>
      </c>
      <c r="E42" t="inlineStr">
        <is>
          <t/>
        </is>
      </c>
      <c r="F42" t="n">
        <v>718958.0</v>
      </c>
      <c r="G42" t="n">
        <v>746144.0</v>
      </c>
      <c r="H42" t="n">
        <v>764740.0</v>
      </c>
      <c r="I42" t="n">
        <v>779836.0</v>
      </c>
      <c r="J42" t="n">
        <v>782804.0</v>
      </c>
      <c r="K42" t="inlineStr">
        <is>
          <t/>
        </is>
      </c>
    </row>
    <row r="43">
      <c r="A43" t="inlineStr">
        <is>
          <t>CABEE_45</t>
        </is>
      </c>
      <c r="B43" t="inlineStr">
        <is>
          <t>Number of businesses by turnover - at 30 June</t>
        </is>
      </c>
      <c r="C43" t="inlineStr">
        <is>
          <t>Number of businesses with turnover of $2m to less than $5m</t>
        </is>
      </c>
      <c r="D43" t="inlineStr">
        <is>
          <t/>
        </is>
      </c>
      <c r="E43" t="inlineStr">
        <is>
          <t/>
        </is>
      </c>
      <c r="F43" t="n">
        <v>86385.0</v>
      </c>
      <c r="G43" t="n">
        <v>90865.0</v>
      </c>
      <c r="H43" t="n">
        <v>94294.0</v>
      </c>
      <c r="I43" t="n">
        <v>96209.0</v>
      </c>
      <c r="J43" t="n">
        <v>96227.0</v>
      </c>
      <c r="K43" t="inlineStr">
        <is>
          <t/>
        </is>
      </c>
    </row>
    <row r="44">
      <c r="A44" t="inlineStr">
        <is>
          <t>CABEE_46</t>
        </is>
      </c>
      <c r="B44" t="inlineStr">
        <is>
          <t>Number of businesses by turnover - at 30 June</t>
        </is>
      </c>
      <c r="C44" t="inlineStr">
        <is>
          <t>Number of businesses with turnover of $5m to less than $10m</t>
        </is>
      </c>
      <c r="D44" t="inlineStr">
        <is>
          <t/>
        </is>
      </c>
      <c r="E44" t="inlineStr">
        <is>
          <t/>
        </is>
      </c>
      <c r="F44" t="n">
        <v>30683.0</v>
      </c>
      <c r="G44" t="n">
        <v>32138.0</v>
      </c>
      <c r="H44" t="n">
        <v>33391.0</v>
      </c>
      <c r="I44" t="n">
        <v>34491.0</v>
      </c>
      <c r="J44" t="n">
        <v>34320.0</v>
      </c>
      <c r="K44" t="inlineStr">
        <is>
          <t/>
        </is>
      </c>
    </row>
    <row r="45">
      <c r="A45" t="inlineStr">
        <is>
          <t>CABEE_47</t>
        </is>
      </c>
      <c r="B45" t="inlineStr">
        <is>
          <t>Number of businesses by turnover - at 30 June</t>
        </is>
      </c>
      <c r="C45" t="inlineStr">
        <is>
          <t>Number of businesses with turnover of $10m or more</t>
        </is>
      </c>
      <c r="D45" t="inlineStr">
        <is>
          <t/>
        </is>
      </c>
      <c r="E45" t="inlineStr">
        <is>
          <t/>
        </is>
      </c>
      <c r="F45" t="n">
        <v>33670.0</v>
      </c>
      <c r="G45" t="n">
        <v>35397.0</v>
      </c>
      <c r="H45" t="n">
        <v>37152.0</v>
      </c>
      <c r="I45" t="n">
        <v>38115.0</v>
      </c>
      <c r="J45" t="n">
        <v>37937.0</v>
      </c>
      <c r="K45" t="inlineStr">
        <is>
          <t/>
        </is>
      </c>
    </row>
    <row r="46">
      <c r="A46" t="inlineStr">
        <is>
          <t>CABEE_48</t>
        </is>
      </c>
      <c r="B46" t="inlineStr">
        <is>
          <t>Number of businesses by turnover - at 30 June</t>
        </is>
      </c>
      <c r="C46" t="inlineStr">
        <is>
          <t>Number of businesses by turnover - total</t>
        </is>
      </c>
      <c r="D46" t="inlineStr">
        <is>
          <t/>
        </is>
      </c>
      <c r="E46" t="inlineStr">
        <is>
          <t/>
        </is>
      </c>
      <c r="F46" t="n">
        <v>2137796.0</v>
      </c>
      <c r="G46" t="n">
        <v>2208447.0</v>
      </c>
      <c r="H46" t="n">
        <v>2268998.0</v>
      </c>
      <c r="I46" t="n">
        <v>2314448.0</v>
      </c>
      <c r="J46" t="n">
        <v>2402254.0</v>
      </c>
      <c r="K46" t="inlineStr">
        <is>
          <t/>
        </is>
      </c>
    </row>
    <row r="47">
      <c r="A47" t="inlineStr">
        <is>
          <t>CABEE_50</t>
        </is>
      </c>
      <c r="B47" t="inlineStr">
        <is>
          <t>Business entries by turnover - year ended 30 June</t>
        </is>
      </c>
      <c r="C47" t="inlineStr">
        <is>
          <t>Number of business entries with turnover of zero to less than $50k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146915.0</v>
      </c>
      <c r="H47" t="n">
        <v>146263.0</v>
      </c>
      <c r="I47" t="n">
        <v>141514.0</v>
      </c>
      <c r="J47" t="n">
        <v>154133.0</v>
      </c>
      <c r="K47" t="inlineStr">
        <is>
          <t/>
        </is>
      </c>
    </row>
    <row r="48">
      <c r="A48" t="inlineStr">
        <is>
          <t>CABEE_51</t>
        </is>
      </c>
      <c r="B48" t="inlineStr">
        <is>
          <t>Business entries by turnover - year ended 30 June</t>
        </is>
      </c>
      <c r="C48" t="inlineStr">
        <is>
          <t>Number of business entries with turnover of $50k to less than $200k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130839.0</v>
      </c>
      <c r="H48" t="n">
        <v>135157.0</v>
      </c>
      <c r="I48" t="n">
        <v>132188.0</v>
      </c>
      <c r="J48" t="n">
        <v>141475.0</v>
      </c>
      <c r="K48" t="inlineStr">
        <is>
          <t/>
        </is>
      </c>
    </row>
    <row r="49">
      <c r="A49" t="inlineStr">
        <is>
          <t>CABEE_52</t>
        </is>
      </c>
      <c r="B49" t="inlineStr">
        <is>
          <t>Business entries by turnover - year ended 30 June</t>
        </is>
      </c>
      <c r="C49" t="inlineStr">
        <is>
          <t>Number of business entries with turnover of $200k to less than $2m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61725.0</v>
      </c>
      <c r="H49" t="n">
        <v>61374.0</v>
      </c>
      <c r="I49" t="n">
        <v>58653.0</v>
      </c>
      <c r="J49" t="n">
        <v>65982.0</v>
      </c>
      <c r="K49" t="inlineStr">
        <is>
          <t/>
        </is>
      </c>
    </row>
    <row r="50">
      <c r="A50" t="inlineStr">
        <is>
          <t>CABEE_53</t>
        </is>
      </c>
      <c r="B50" t="inlineStr">
        <is>
          <t>Business entries by turnover - year ended 30 June</t>
        </is>
      </c>
      <c r="C50" t="inlineStr">
        <is>
          <t>Number of business entries with turnover of $2m to less than $5m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2700.0</v>
      </c>
      <c r="H50" t="n">
        <v>2579.0</v>
      </c>
      <c r="I50" t="n">
        <v>2594.0</v>
      </c>
      <c r="J50" t="n">
        <v>2398.0</v>
      </c>
      <c r="K50" t="inlineStr">
        <is>
          <t/>
        </is>
      </c>
    </row>
    <row r="51">
      <c r="A51" t="inlineStr">
        <is>
          <t>CABEE_54</t>
        </is>
      </c>
      <c r="B51" t="inlineStr">
        <is>
          <t>Business entries by turnover - year ended 30 June</t>
        </is>
      </c>
      <c r="C51" t="inlineStr">
        <is>
          <t>Number of business entries with turnover of $5m to less than $10m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740.0</v>
      </c>
      <c r="H51" t="n">
        <v>748.0</v>
      </c>
      <c r="I51" t="n">
        <v>785.0</v>
      </c>
      <c r="J51" t="n">
        <v>725.0</v>
      </c>
      <c r="K51" t="inlineStr">
        <is>
          <t/>
        </is>
      </c>
    </row>
    <row r="52">
      <c r="A52" t="inlineStr">
        <is>
          <t>CABEE_55</t>
        </is>
      </c>
      <c r="B52" t="inlineStr">
        <is>
          <t>Business entries by turnover - year ended 30 June</t>
        </is>
      </c>
      <c r="C52" t="inlineStr">
        <is>
          <t>Number of business entries with turnover of $10m or more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969.0</v>
      </c>
      <c r="H52" t="n">
        <v>825.0</v>
      </c>
      <c r="I52" t="n">
        <v>765.0</v>
      </c>
      <c r="J52" t="n">
        <v>767.0</v>
      </c>
      <c r="K52" t="inlineStr">
        <is>
          <t/>
        </is>
      </c>
    </row>
    <row r="53">
      <c r="A53" t="inlineStr">
        <is>
          <t>CABEE_56</t>
        </is>
      </c>
      <c r="B53" t="inlineStr">
        <is>
          <t>Business entries by turnover - year ended 30 June</t>
        </is>
      </c>
      <c r="C53" t="inlineStr">
        <is>
          <t>Number of business entries by turnover - total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343888.0</v>
      </c>
      <c r="H53" t="n">
        <v>346946.0</v>
      </c>
      <c r="I53" t="n">
        <v>336499.0</v>
      </c>
      <c r="J53" t="n">
        <v>365480.0</v>
      </c>
      <c r="K53" t="inlineStr">
        <is>
          <t/>
        </is>
      </c>
    </row>
    <row r="54">
      <c r="A54" t="inlineStr">
        <is>
          <t>CABEE_58</t>
        </is>
      </c>
      <c r="B54" t="inlineStr">
        <is>
          <t>Business exits by turnover - year ended 30 June</t>
        </is>
      </c>
      <c r="C54" t="inlineStr">
        <is>
          <t>Number of business exits with turnover of zero to less than $50k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127366.0</v>
      </c>
      <c r="H54" t="n">
        <v>134600.0</v>
      </c>
      <c r="I54" t="n">
        <v>137367.0</v>
      </c>
      <c r="J54" t="n">
        <v>141469.0</v>
      </c>
      <c r="K54" t="inlineStr">
        <is>
          <t/>
        </is>
      </c>
    </row>
    <row r="55">
      <c r="A55" t="inlineStr">
        <is>
          <t>CABEE_59</t>
        </is>
      </c>
      <c r="B55" t="inlineStr">
        <is>
          <t>Business exits by turnover - year ended 30 June</t>
        </is>
      </c>
      <c r="C55" t="inlineStr">
        <is>
          <t>Number of business exits with turnover of $50k to less than $200k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88268.0</v>
      </c>
      <c r="H55" t="n">
        <v>91600.0</v>
      </c>
      <c r="I55" t="n">
        <v>93995.0</v>
      </c>
      <c r="J55" t="n">
        <v>85375.0</v>
      </c>
      <c r="K55" t="inlineStr">
        <is>
          <t/>
        </is>
      </c>
    </row>
    <row r="56">
      <c r="A56" t="inlineStr">
        <is>
          <t>CABEE_60</t>
        </is>
      </c>
      <c r="B56" t="inlineStr">
        <is>
          <t>Business exits by turnover - year ended 30 June</t>
        </is>
      </c>
      <c r="C56" t="inlineStr">
        <is>
          <t>Number of business exits with turnover of $200k to less than $2m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51631.0</v>
      </c>
      <c r="H56" t="n">
        <v>54362.0</v>
      </c>
      <c r="I56" t="n">
        <v>54209.0</v>
      </c>
      <c r="J56" t="n">
        <v>45438.0</v>
      </c>
      <c r="K56" t="inlineStr">
        <is>
          <t/>
        </is>
      </c>
    </row>
    <row r="57">
      <c r="A57" t="inlineStr">
        <is>
          <t>CABEE_61</t>
        </is>
      </c>
      <c r="B57" t="inlineStr">
        <is>
          <t>Business exits by turnover - year ended 30 June</t>
        </is>
      </c>
      <c r="C57" t="inlineStr">
        <is>
          <t>Number of business exits with turnover of $2m to less than $5m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3482.0</v>
      </c>
      <c r="H57" t="n">
        <v>3552.0</v>
      </c>
      <c r="I57" t="n">
        <v>3415.0</v>
      </c>
      <c r="J57" t="n">
        <v>3203.0</v>
      </c>
      <c r="K57" t="inlineStr">
        <is>
          <t/>
        </is>
      </c>
    </row>
    <row r="58">
      <c r="A58" t="inlineStr">
        <is>
          <t>CABEE_62</t>
        </is>
      </c>
      <c r="B58" t="inlineStr">
        <is>
          <t>Business exits by turnover - year ended 30 June</t>
        </is>
      </c>
      <c r="C58" t="inlineStr">
        <is>
          <t>Number of business exits with turnover of $5m to less than $10m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1025.0</v>
      </c>
      <c r="H58" t="n">
        <v>1072.0</v>
      </c>
      <c r="I58" t="n">
        <v>1027.0</v>
      </c>
      <c r="J58" t="n">
        <v>1035.0</v>
      </c>
      <c r="K58" t="inlineStr">
        <is>
          <t/>
        </is>
      </c>
    </row>
    <row r="59">
      <c r="A59" t="inlineStr">
        <is>
          <t>CABEE_63</t>
        </is>
      </c>
      <c r="B59" t="inlineStr">
        <is>
          <t>Business exits by turnover - year ended 30 June</t>
        </is>
      </c>
      <c r="C59" t="inlineStr">
        <is>
          <t>Number of business exits with turnover of $10m or more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1465.0</v>
      </c>
      <c r="H59" t="n">
        <v>1209.0</v>
      </c>
      <c r="I59" t="n">
        <v>1036.0</v>
      </c>
      <c r="J59" t="n">
        <v>1154.0</v>
      </c>
      <c r="K59" t="inlineStr">
        <is>
          <t/>
        </is>
      </c>
    </row>
    <row r="60">
      <c r="A60" t="inlineStr">
        <is>
          <t>CABEE_64</t>
        </is>
      </c>
      <c r="B60" t="inlineStr">
        <is>
          <t>Business exits by turnover - year ended 30 June</t>
        </is>
      </c>
      <c r="C60" t="inlineStr">
        <is>
          <t>Number of business exits by turnover - total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273237.0</v>
      </c>
      <c r="H60" t="n">
        <v>286395.0</v>
      </c>
      <c r="I60" t="n">
        <v>291049.0</v>
      </c>
      <c r="J60" t="n">
        <v>277674.0</v>
      </c>
      <c r="K60" t="inlineStr">
        <is>
          <t/>
        </is>
      </c>
    </row>
    <row r="61">
      <c r="A61" t="inlineStr">
        <is>
          <t>BUILDING_2</t>
        </is>
      </c>
      <c r="B61" t="inlineStr">
        <is>
          <t>Building approvals - year ended 30 June</t>
        </is>
      </c>
      <c r="C61" t="inlineStr">
        <is>
          <t>Private sector houses (no.)</t>
        </is>
      </c>
      <c r="D61" t="inlineStr">
        <is>
          <t/>
        </is>
      </c>
      <c r="E61" t="inlineStr">
        <is>
          <t/>
        </is>
      </c>
      <c r="F61" t="n">
        <v>114880.0</v>
      </c>
      <c r="G61" t="n">
        <v>121639.0</v>
      </c>
      <c r="H61" t="n">
        <v>110689.0</v>
      </c>
      <c r="I61" t="n">
        <v>103890.0</v>
      </c>
      <c r="J61" t="n">
        <v>146988.0</v>
      </c>
      <c r="K61" t="n">
        <v>124552.0</v>
      </c>
    </row>
    <row r="62">
      <c r="A62" t="inlineStr">
        <is>
          <t>BUILDING_3</t>
        </is>
      </c>
      <c r="B62" t="inlineStr">
        <is>
          <t>Building approvals - year ended 30 June</t>
        </is>
      </c>
      <c r="C62" t="inlineStr">
        <is>
          <t>Private sector dwellings excluding houses (no.)</t>
        </is>
      </c>
      <c r="D62" t="inlineStr">
        <is>
          <t/>
        </is>
      </c>
      <c r="E62" t="inlineStr">
        <is>
          <t/>
        </is>
      </c>
      <c r="F62" t="n">
        <v>104947.0</v>
      </c>
      <c r="G62" t="n">
        <v>107638.0</v>
      </c>
      <c r="H62" t="n">
        <v>74655.0</v>
      </c>
      <c r="I62" t="n">
        <v>67170.0</v>
      </c>
      <c r="J62" t="n">
        <v>71408.0</v>
      </c>
      <c r="K62" t="n">
        <v>72511.0</v>
      </c>
    </row>
    <row r="63">
      <c r="A63" t="inlineStr">
        <is>
          <t>BUILDING_12</t>
        </is>
      </c>
      <c r="B63" t="inlineStr">
        <is>
          <t>Building approvals - year ended 30 June</t>
        </is>
      </c>
      <c r="C63" t="inlineStr">
        <is>
          <t>Total private sector dwelling units (no.)</t>
        </is>
      </c>
      <c r="D63" t="inlineStr">
        <is>
          <t/>
        </is>
      </c>
      <c r="E63" t="inlineStr">
        <is>
          <t/>
        </is>
      </c>
      <c r="F63" t="n">
        <v>219827.0</v>
      </c>
      <c r="G63" t="n">
        <v>229277.0</v>
      </c>
      <c r="H63" t="n">
        <v>185344.0</v>
      </c>
      <c r="I63" t="n">
        <v>171060.0</v>
      </c>
      <c r="J63" t="n">
        <v>218396.0</v>
      </c>
      <c r="K63" t="n">
        <v>197063.0</v>
      </c>
    </row>
    <row r="64">
      <c r="A64" t="inlineStr">
        <is>
          <t>BUILDING_4</t>
        </is>
      </c>
      <c r="B64" t="inlineStr">
        <is>
          <t>Building approvals - year ended 30 June</t>
        </is>
      </c>
      <c r="C64" t="inlineStr">
        <is>
          <t>Total dwelling units (no.)</t>
        </is>
      </c>
      <c r="D64" t="inlineStr">
        <is>
          <t/>
        </is>
      </c>
      <c r="E64" t="inlineStr">
        <is>
          <t/>
        </is>
      </c>
      <c r="F64" t="n">
        <v>222616.0</v>
      </c>
      <c r="G64" t="n">
        <v>232201.0</v>
      </c>
      <c r="H64" t="n">
        <v>187751.0</v>
      </c>
      <c r="I64" t="n">
        <v>173854.0</v>
      </c>
      <c r="J64" t="n">
        <v>222298.0</v>
      </c>
      <c r="K64" t="n">
        <v>201306.0</v>
      </c>
    </row>
    <row r="65">
      <c r="A65" t="inlineStr">
        <is>
          <t>BUILDING_5</t>
        </is>
      </c>
      <c r="B65" t="inlineStr">
        <is>
          <t>Building approvals - year ended 30 June</t>
        </is>
      </c>
      <c r="C65" t="inlineStr">
        <is>
          <t>Value of private sector houses ($m)</t>
        </is>
      </c>
      <c r="D65" t="inlineStr">
        <is>
          <t/>
        </is>
      </c>
      <c r="E65" t="inlineStr">
        <is>
          <t/>
        </is>
      </c>
      <c r="F65" t="n">
        <v>40849.0</v>
      </c>
      <c r="G65" t="n">
        <v>44693.0</v>
      </c>
      <c r="H65" t="n">
        <v>42838.0</v>
      </c>
      <c r="I65" t="n">
        <v>40886.0</v>
      </c>
      <c r="J65" t="n">
        <v>56702.0</v>
      </c>
      <c r="K65" t="n">
        <v>56776.0</v>
      </c>
    </row>
    <row r="66">
      <c r="A66" t="inlineStr">
        <is>
          <t>BUILDING_6</t>
        </is>
      </c>
      <c r="B66" t="inlineStr">
        <is>
          <t>Building approvals - year ended 30 June</t>
        </is>
      </c>
      <c r="C66" t="inlineStr">
        <is>
          <t>Value of private sector dwellings excluding houses ($m)</t>
        </is>
      </c>
      <c r="D66" t="inlineStr">
        <is>
          <t/>
        </is>
      </c>
      <c r="E66" t="inlineStr">
        <is>
          <t/>
        </is>
      </c>
      <c r="F66" t="n">
        <v>31687.0</v>
      </c>
      <c r="G66" t="n">
        <v>34102.0</v>
      </c>
      <c r="H66" t="n">
        <v>24049.0</v>
      </c>
      <c r="I66" t="n">
        <v>22436.0</v>
      </c>
      <c r="J66" t="n">
        <v>25066.0</v>
      </c>
      <c r="K66" t="n">
        <v>27343.0</v>
      </c>
    </row>
    <row r="67">
      <c r="A67" t="inlineStr">
        <is>
          <t>BUILDING_7</t>
        </is>
      </c>
      <c r="B67" t="inlineStr">
        <is>
          <t>Building approvals - year ended 30 June</t>
        </is>
      </c>
      <c r="C67" t="inlineStr">
        <is>
          <t>Total value of private sector dwelling units ($m)</t>
        </is>
      </c>
      <c r="D67" t="inlineStr">
        <is>
          <t/>
        </is>
      </c>
      <c r="E67" t="inlineStr">
        <is>
          <t/>
        </is>
      </c>
      <c r="F67" t="n">
        <v>72536.0</v>
      </c>
      <c r="G67" t="n">
        <v>78796.0</v>
      </c>
      <c r="H67" t="n">
        <v>66887.0</v>
      </c>
      <c r="I67" t="n">
        <v>63322.0</v>
      </c>
      <c r="J67" t="n">
        <v>81768.0</v>
      </c>
      <c r="K67" t="n">
        <v>84120.0</v>
      </c>
    </row>
    <row r="68">
      <c r="A68" t="inlineStr">
        <is>
          <t>BUILDING_8</t>
        </is>
      </c>
      <c r="B68" t="inlineStr">
        <is>
          <t>Building approvals - year ended 30 June</t>
        </is>
      </c>
      <c r="C68" t="inlineStr">
        <is>
          <t>Value of residential building ($m)</t>
        </is>
      </c>
      <c r="D68" t="inlineStr">
        <is>
          <t/>
        </is>
      </c>
      <c r="E68" t="inlineStr">
        <is>
          <t/>
        </is>
      </c>
      <c r="F68" t="n">
        <v>74644.0</v>
      </c>
      <c r="G68" t="n">
        <v>81244.0</v>
      </c>
      <c r="H68" t="n">
        <v>69192.0</v>
      </c>
      <c r="I68" t="n">
        <v>65855.0</v>
      </c>
      <c r="J68" t="n">
        <v>85222.0</v>
      </c>
      <c r="K68" t="n">
        <v>88081.0</v>
      </c>
    </row>
    <row r="69">
      <c r="A69" t="inlineStr">
        <is>
          <t>BUILDING_9</t>
        </is>
      </c>
      <c r="B69" t="inlineStr">
        <is>
          <t>Building approvals - year ended 30 June</t>
        </is>
      </c>
      <c r="C69" t="inlineStr">
        <is>
          <t>Value of non-residential building ($m)</t>
        </is>
      </c>
      <c r="D69" t="inlineStr">
        <is>
          <t/>
        </is>
      </c>
      <c r="E69" t="inlineStr">
        <is>
          <t/>
        </is>
      </c>
      <c r="F69" t="n">
        <v>44645.0</v>
      </c>
      <c r="G69" t="n">
        <v>47516.0</v>
      </c>
      <c r="H69" t="n">
        <v>47331.0</v>
      </c>
      <c r="I69" t="n">
        <v>52100.0</v>
      </c>
      <c r="J69" t="n">
        <v>54880.0</v>
      </c>
      <c r="K69" t="n">
        <v>58162.0</v>
      </c>
    </row>
    <row r="70">
      <c r="A70" t="inlineStr">
        <is>
          <t>BUILDING_10</t>
        </is>
      </c>
      <c r="B70" t="inlineStr">
        <is>
          <t>Building approvals - year ended 30 June</t>
        </is>
      </c>
      <c r="C70" t="inlineStr">
        <is>
          <t>Value of total building ($m)</t>
        </is>
      </c>
      <c r="D70" t="inlineStr">
        <is>
          <t/>
        </is>
      </c>
      <c r="E70" t="inlineStr">
        <is>
          <t/>
        </is>
      </c>
      <c r="F70" t="n">
        <v>119289.0</v>
      </c>
      <c r="G70" t="n">
        <v>128760.0</v>
      </c>
      <c r="H70" t="n">
        <v>116523.0</v>
      </c>
      <c r="I70" t="n">
        <v>117955.0</v>
      </c>
      <c r="J70" t="n">
        <v>140102.0</v>
      </c>
      <c r="K70" t="n">
        <v>146244.0</v>
      </c>
    </row>
    <row r="71">
      <c r="A71" t="inlineStr">
        <is>
          <t>HOUSES_2</t>
        </is>
      </c>
      <c r="B71" t="inlineStr">
        <is>
          <t>Residential property transfers - year ended 30 June</t>
        </is>
      </c>
      <c r="C71" t="inlineStr">
        <is>
          <t>Number of established house transfers (no.)</t>
        </is>
      </c>
      <c r="D71" t="inlineStr">
        <is>
          <t/>
        </is>
      </c>
      <c r="E71" t="n">
        <v>327480.0</v>
      </c>
      <c r="F71" t="n">
        <v>326287.0</v>
      </c>
      <c r="G71" t="n">
        <v>319481.0</v>
      </c>
      <c r="H71" t="n">
        <v>279464.0</v>
      </c>
      <c r="I71" t="n">
        <v>293437.0</v>
      </c>
      <c r="J71" t="n">
        <v>397052.0</v>
      </c>
      <c r="K71" t="inlineStr">
        <is>
          <t/>
        </is>
      </c>
    </row>
    <row r="72">
      <c r="A72" t="inlineStr">
        <is>
          <t>HOUSES_3</t>
        </is>
      </c>
      <c r="B72" t="inlineStr">
        <is>
          <t>Residential property transfers - year ended 30 June</t>
        </is>
      </c>
      <c r="C72" t="inlineStr">
        <is>
          <t>Median price of established house transfers  ($)</t>
        </is>
      </c>
      <c r="D72" t="inlineStr">
        <is>
          <t/>
        </is>
      </c>
      <c r="E72" t="n">
        <v>495000.0</v>
      </c>
      <c r="F72" t="n">
        <v>525000.0</v>
      </c>
      <c r="G72" t="n">
        <v>550000.0</v>
      </c>
      <c r="H72" t="n">
        <v>545000.0</v>
      </c>
      <c r="I72" t="n">
        <v>561000.0</v>
      </c>
      <c r="J72" t="n">
        <v>610000.0</v>
      </c>
      <c r="K72" t="inlineStr">
        <is>
          <t/>
        </is>
      </c>
    </row>
    <row r="73">
      <c r="A73" t="inlineStr">
        <is>
          <t>HOUSES_4</t>
        </is>
      </c>
      <c r="B73" t="inlineStr">
        <is>
          <t>Residential property transfers - year ended 30 June</t>
        </is>
      </c>
      <c r="C73" t="inlineStr">
        <is>
          <t>Number of attached dwelling transfers (no.)</t>
        </is>
      </c>
      <c r="D73" t="inlineStr">
        <is>
          <t/>
        </is>
      </c>
      <c r="E73" t="n">
        <v>175059.0</v>
      </c>
      <c r="F73" t="n">
        <v>175266.0</v>
      </c>
      <c r="G73" t="n">
        <v>157331.0</v>
      </c>
      <c r="H73" t="n">
        <v>127333.0</v>
      </c>
      <c r="I73" t="n">
        <v>140514.0</v>
      </c>
      <c r="J73" t="n">
        <v>187685.0</v>
      </c>
      <c r="K73" t="inlineStr">
        <is>
          <t/>
        </is>
      </c>
    </row>
    <row r="74">
      <c r="A74" t="inlineStr">
        <is>
          <t>HOUSES_5</t>
        </is>
      </c>
      <c r="B74" t="inlineStr">
        <is>
          <t>Residential property transfers - year ended 30 June</t>
        </is>
      </c>
      <c r="C74" t="inlineStr">
        <is>
          <t>Median price of attached dwelling transfers ($)</t>
        </is>
      </c>
      <c r="D74" t="inlineStr">
        <is>
          <t/>
        </is>
      </c>
      <c r="E74" t="n">
        <v>500000.0</v>
      </c>
      <c r="F74" t="n">
        <v>523500.0</v>
      </c>
      <c r="G74" t="n">
        <v>534995.0</v>
      </c>
      <c r="H74" t="n">
        <v>500000.0</v>
      </c>
      <c r="I74" t="n">
        <v>530000.0</v>
      </c>
      <c r="J74" t="n">
        <v>552000.0</v>
      </c>
      <c r="K74" t="inlineStr">
        <is>
          <t/>
        </is>
      </c>
    </row>
    <row r="75">
      <c r="A75" t="inlineStr">
        <is>
          <t>INSOLV_2</t>
        </is>
      </c>
      <c r="B75" t="inlineStr">
        <is>
          <t>Personal insolvencies - year ended 30 June</t>
        </is>
      </c>
      <c r="C75" t="inlineStr">
        <is>
          <t>Total debtors entering business related personal insolvencies (no.)</t>
        </is>
      </c>
      <c r="D75" t="inlineStr">
        <is>
          <t/>
        </is>
      </c>
      <c r="E75" t="n">
        <v>8081.0</v>
      </c>
      <c r="F75" t="n">
        <v>7536.0</v>
      </c>
      <c r="G75" t="n">
        <v>7562.0</v>
      </c>
      <c r="H75" t="n">
        <v>6876.0</v>
      </c>
      <c r="I75" t="n">
        <v>5567.0</v>
      </c>
      <c r="J75" t="inlineStr">
        <is>
          <t/>
        </is>
      </c>
      <c r="K75" t="inlineStr">
        <is>
          <t/>
        </is>
      </c>
    </row>
    <row r="76">
      <c r="A76" t="inlineStr">
        <is>
          <t>INSOLV_3</t>
        </is>
      </c>
      <c r="B76" t="inlineStr">
        <is>
          <t>Personal insolvencies - year ended 30 June</t>
        </is>
      </c>
      <c r="C76" t="inlineStr">
        <is>
          <t>Total debtors entering non-business related personal insolvencies (no.)</t>
        </is>
      </c>
      <c r="D76" t="inlineStr">
        <is>
          <t/>
        </is>
      </c>
      <c r="E76" t="n">
        <v>22029.0</v>
      </c>
      <c r="F76" t="n">
        <v>23353.0</v>
      </c>
      <c r="G76" t="n">
        <v>24735.0</v>
      </c>
      <c r="H76" t="n">
        <v>20607.0</v>
      </c>
      <c r="I76" t="n">
        <v>15507.0</v>
      </c>
      <c r="J76" t="inlineStr">
        <is>
          <t/>
        </is>
      </c>
      <c r="K76" t="inlineStr">
        <is>
          <t/>
        </is>
      </c>
    </row>
    <row r="77">
      <c r="A77" t="inlineStr">
        <is>
          <t>INSOLV_4</t>
        </is>
      </c>
      <c r="B77" t="inlineStr">
        <is>
          <t>Personal insolvencies - year ended 30 June</t>
        </is>
      </c>
      <c r="C77" t="inlineStr">
        <is>
          <t>Total debtors entering personal insolvencies (no.)</t>
        </is>
      </c>
      <c r="D77" t="inlineStr">
        <is>
          <t/>
        </is>
      </c>
      <c r="E77" t="n">
        <v>30109.0</v>
      </c>
      <c r="F77" t="n">
        <v>30891.0</v>
      </c>
      <c r="G77" t="n">
        <v>32296.0</v>
      </c>
      <c r="H77" t="n">
        <v>27484.0</v>
      </c>
      <c r="I77" t="n">
        <v>21080.0</v>
      </c>
      <c r="J77" t="inlineStr">
        <is>
          <t/>
        </is>
      </c>
      <c r="K77" t="inlineStr">
        <is>
          <t/>
        </is>
      </c>
    </row>
    <row r="78">
      <c r="A78" t="inlineStr">
        <is>
          <t>INSOLV_6</t>
        </is>
      </c>
      <c r="B78" t="inlineStr">
        <is>
          <t>Selected causes of personal insolvencies - year ended 30 June</t>
        </is>
      </c>
      <c r="C78" t="inlineStr">
        <is>
          <t>Business related insolvencies caused by economic conditions (no.)</t>
        </is>
      </c>
      <c r="D78" t="inlineStr">
        <is>
          <t/>
        </is>
      </c>
      <c r="E78" t="n">
        <v>1911.0</v>
      </c>
      <c r="F78" t="n">
        <v>1804.0</v>
      </c>
      <c r="G78" t="n">
        <v>1559.0</v>
      </c>
      <c r="H78" t="n">
        <v>1309.0</v>
      </c>
      <c r="I78" t="inlineStr">
        <is>
          <t/>
        </is>
      </c>
      <c r="J78" t="inlineStr">
        <is>
          <t/>
        </is>
      </c>
      <c r="K78" t="inlineStr">
        <is>
          <t/>
        </is>
      </c>
    </row>
    <row r="79">
      <c r="A79" t="inlineStr">
        <is>
          <t>INSOLV_7</t>
        </is>
      </c>
      <c r="B79" t="inlineStr">
        <is>
          <t>Selected causes of personal insolvencies - year ended 30 June</t>
        </is>
      </c>
      <c r="C79" t="inlineStr">
        <is>
          <t>Non-business related insolvencies caused by excessive use of credit (no.)</t>
        </is>
      </c>
      <c r="D79" t="inlineStr">
        <is>
          <t/>
        </is>
      </c>
      <c r="E79" t="n">
        <v>7698.0</v>
      </c>
      <c r="F79" t="n">
        <v>8874.0</v>
      </c>
      <c r="G79" t="n">
        <v>9784.0</v>
      </c>
      <c r="H79" t="n">
        <v>7971.0</v>
      </c>
      <c r="I79" t="inlineStr">
        <is>
          <t/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>INSOLV_8</t>
        </is>
      </c>
      <c r="B80" t="inlineStr">
        <is>
          <t>Selected causes of personal insolvencies - year ended 30 June</t>
        </is>
      </c>
      <c r="C80" t="inlineStr">
        <is>
          <t>Non-business related insolvencies caused by unemployment or loss of income (no.)</t>
        </is>
      </c>
      <c r="D80" t="inlineStr">
        <is>
          <t/>
        </is>
      </c>
      <c r="E80" t="n">
        <v>8325.0</v>
      </c>
      <c r="F80" t="n">
        <v>8054.0</v>
      </c>
      <c r="G80" t="n">
        <v>8102.0</v>
      </c>
      <c r="H80" t="n">
        <v>6698.0</v>
      </c>
      <c r="I80" t="inlineStr">
        <is>
          <t/>
        </is>
      </c>
      <c r="J80" t="inlineStr">
        <is>
          <t/>
        </is>
      </c>
      <c r="K80" t="inlineStr">
        <is>
          <t/>
        </is>
      </c>
    </row>
    <row r="81">
      <c r="A81" t="inlineStr">
        <is>
          <t>INSOLV_10</t>
        </is>
      </c>
      <c r="B81" t="inlineStr">
        <is>
          <t>Occupations of debtors entering personal insolvencies - year ended 30 June</t>
        </is>
      </c>
      <c r="C81" t="inlineStr">
        <is>
          <t>Managers (no.)</t>
        </is>
      </c>
      <c r="D81" t="inlineStr">
        <is>
          <t/>
        </is>
      </c>
      <c r="E81" t="n">
        <v>2938.0</v>
      </c>
      <c r="F81" t="n">
        <v>3041.0</v>
      </c>
      <c r="G81" t="n">
        <v>3191.0</v>
      </c>
      <c r="H81" t="n">
        <v>2808.0</v>
      </c>
      <c r="I81" t="n">
        <v>2218.0</v>
      </c>
      <c r="J81" t="inlineStr">
        <is>
          <t/>
        </is>
      </c>
      <c r="K81" t="inlineStr">
        <is>
          <t/>
        </is>
      </c>
    </row>
    <row r="82">
      <c r="A82" t="inlineStr">
        <is>
          <t>INSOLV_11</t>
        </is>
      </c>
      <c r="B82" t="inlineStr">
        <is>
          <t>Occupations of debtors entering personal insolvencies - year ended 30 June</t>
        </is>
      </c>
      <c r="C82" t="inlineStr">
        <is>
          <t>Professionals (no.)</t>
        </is>
      </c>
      <c r="D82" t="inlineStr">
        <is>
          <t/>
        </is>
      </c>
      <c r="E82" t="n">
        <v>2541.0</v>
      </c>
      <c r="F82" t="n">
        <v>2683.0</v>
      </c>
      <c r="G82" t="n">
        <v>3064.0</v>
      </c>
      <c r="H82" t="n">
        <v>2714.0</v>
      </c>
      <c r="I82" t="n">
        <v>2078.0</v>
      </c>
      <c r="J82" t="inlineStr">
        <is>
          <t/>
        </is>
      </c>
      <c r="K82" t="inlineStr">
        <is>
          <t/>
        </is>
      </c>
    </row>
    <row r="83">
      <c r="A83" t="inlineStr">
        <is>
          <t>INSOLV_12</t>
        </is>
      </c>
      <c r="B83" t="inlineStr">
        <is>
          <t>Occupations of debtors entering personal insolvencies - year ended 30 June</t>
        </is>
      </c>
      <c r="C83" t="inlineStr">
        <is>
          <t>Technicians and trades workers (no.)</t>
        </is>
      </c>
      <c r="D83" t="inlineStr">
        <is>
          <t/>
        </is>
      </c>
      <c r="E83" t="n">
        <v>4481.0</v>
      </c>
      <c r="F83" t="n">
        <v>4724.0</v>
      </c>
      <c r="G83" t="n">
        <v>4771.0</v>
      </c>
      <c r="H83" t="n">
        <v>4074.0</v>
      </c>
      <c r="I83" t="n">
        <v>3078.0</v>
      </c>
      <c r="J83" t="inlineStr">
        <is>
          <t/>
        </is>
      </c>
      <c r="K83" t="inlineStr">
        <is>
          <t/>
        </is>
      </c>
    </row>
    <row r="84">
      <c r="A84" t="inlineStr">
        <is>
          <t>INSOLV_13</t>
        </is>
      </c>
      <c r="B84" t="inlineStr">
        <is>
          <t>Occupations of debtors entering personal insolvencies - year ended 30 June</t>
        </is>
      </c>
      <c r="C84" t="inlineStr">
        <is>
          <t>Community and personal service workers (no.)</t>
        </is>
      </c>
      <c r="D84" t="inlineStr">
        <is>
          <t/>
        </is>
      </c>
      <c r="E84" t="n">
        <v>3362.0</v>
      </c>
      <c r="F84" t="n">
        <v>3644.0</v>
      </c>
      <c r="G84" t="n">
        <v>3924.0</v>
      </c>
      <c r="H84" t="n">
        <v>3199.0</v>
      </c>
      <c r="I84" t="n">
        <v>2546.0</v>
      </c>
      <c r="J84" t="inlineStr">
        <is>
          <t/>
        </is>
      </c>
      <c r="K84" t="inlineStr">
        <is>
          <t/>
        </is>
      </c>
    </row>
    <row r="85">
      <c r="A85" t="inlineStr">
        <is>
          <t>INSOLV_14</t>
        </is>
      </c>
      <c r="B85" t="inlineStr">
        <is>
          <t>Occupations of debtors entering personal insolvencies - year ended 30 June</t>
        </is>
      </c>
      <c r="C85" t="inlineStr">
        <is>
          <t>Clerical and administrative workers (no.)</t>
        </is>
      </c>
      <c r="D85" t="inlineStr">
        <is>
          <t/>
        </is>
      </c>
      <c r="E85" t="n">
        <v>3691.0</v>
      </c>
      <c r="F85" t="n">
        <v>3851.0</v>
      </c>
      <c r="G85" t="n">
        <v>3954.0</v>
      </c>
      <c r="H85" t="n">
        <v>3327.0</v>
      </c>
      <c r="I85" t="n">
        <v>2439.0</v>
      </c>
      <c r="J85" t="inlineStr">
        <is>
          <t/>
        </is>
      </c>
      <c r="K85" t="inlineStr">
        <is>
          <t/>
        </is>
      </c>
    </row>
    <row r="86">
      <c r="A86" t="inlineStr">
        <is>
          <t>INSOLV_15</t>
        </is>
      </c>
      <c r="B86" t="inlineStr">
        <is>
          <t>Occupations of debtors entering personal insolvencies - year ended 30 June</t>
        </is>
      </c>
      <c r="C86" t="inlineStr">
        <is>
          <t>Sales workers (no.)</t>
        </is>
      </c>
      <c r="D86" t="inlineStr">
        <is>
          <t/>
        </is>
      </c>
      <c r="E86" t="n">
        <v>2594.0</v>
      </c>
      <c r="F86" t="n">
        <v>2727.0</v>
      </c>
      <c r="G86" t="n">
        <v>2791.0</v>
      </c>
      <c r="H86" t="n">
        <v>2322.0</v>
      </c>
      <c r="I86" t="n">
        <v>1585.0</v>
      </c>
      <c r="J86" t="inlineStr">
        <is>
          <t/>
        </is>
      </c>
      <c r="K86" t="inlineStr">
        <is>
          <t/>
        </is>
      </c>
    </row>
    <row r="87">
      <c r="A87" t="inlineStr">
        <is>
          <t>INSOLV_16</t>
        </is>
      </c>
      <c r="B87" t="inlineStr">
        <is>
          <t>Occupations of debtors entering personal insolvencies - year ended 30 June</t>
        </is>
      </c>
      <c r="C87" t="inlineStr">
        <is>
          <t>Machinery operators and drivers (no.)</t>
        </is>
      </c>
      <c r="D87" t="inlineStr">
        <is>
          <t/>
        </is>
      </c>
      <c r="E87" t="n">
        <v>3254.0</v>
      </c>
      <c r="F87" t="n">
        <v>3214.0</v>
      </c>
      <c r="G87" t="n">
        <v>3502.0</v>
      </c>
      <c r="H87" t="n">
        <v>2989.0</v>
      </c>
      <c r="I87" t="n">
        <v>2268.0</v>
      </c>
      <c r="J87" t="inlineStr">
        <is>
          <t/>
        </is>
      </c>
      <c r="K87" t="inlineStr">
        <is>
          <t/>
        </is>
      </c>
    </row>
    <row r="88">
      <c r="A88" t="inlineStr">
        <is>
          <t>INSOLV_17</t>
        </is>
      </c>
      <c r="B88" t="inlineStr">
        <is>
          <t>Occupations of debtors entering personal insolvencies - year ended 30 June</t>
        </is>
      </c>
      <c r="C88" t="inlineStr">
        <is>
          <t>Labourers (no.)</t>
        </is>
      </c>
      <c r="D88" t="inlineStr">
        <is>
          <t/>
        </is>
      </c>
      <c r="E88" t="n">
        <v>3837.0</v>
      </c>
      <c r="F88" t="n">
        <v>3851.0</v>
      </c>
      <c r="G88" t="n">
        <v>4114.0</v>
      </c>
      <c r="H88" t="n">
        <v>3743.0</v>
      </c>
      <c r="I88" t="n">
        <v>2708.0</v>
      </c>
      <c r="J88" t="inlineStr">
        <is>
          <t/>
        </is>
      </c>
      <c r="K88" t="inlineStr">
        <is>
          <t/>
        </is>
      </c>
    </row>
    <row r="89">
      <c r="A89" t="inlineStr">
        <is>
          <t>INSOLV_18</t>
        </is>
      </c>
      <c r="B89" t="inlineStr">
        <is>
          <t>Occupations of debtors entering personal insolvencies - year ended 30 June</t>
        </is>
      </c>
      <c r="C89" t="inlineStr">
        <is>
          <t>Debtors with other or unknown occupations (no.)</t>
        </is>
      </c>
      <c r="D89" t="inlineStr">
        <is>
          <t/>
        </is>
      </c>
      <c r="E89" t="n">
        <v>3418.0</v>
      </c>
      <c r="F89" t="n">
        <v>3165.0</v>
      </c>
      <c r="G89" t="n">
        <v>2995.0</v>
      </c>
      <c r="H89" t="n">
        <v>2298.0</v>
      </c>
      <c r="I89" t="n">
        <v>2148.0</v>
      </c>
      <c r="J89" t="inlineStr">
        <is>
          <t/>
        </is>
      </c>
      <c r="K89" t="inlineStr">
        <is>
          <t/>
        </is>
      </c>
    </row>
    <row r="90">
      <c r="A90" t="inlineStr">
        <is>
          <t>MVC_14</t>
        </is>
      </c>
      <c r="B90" t="inlineStr">
        <is>
          <t>Registered motor vehicles - Type of vehicle - at 31 January</t>
        </is>
      </c>
      <c r="C90" t="inlineStr">
        <is>
          <t>Passenger vehicles (no.)</t>
        </is>
      </c>
      <c r="D90" t="inlineStr">
        <is>
          <t/>
        </is>
      </c>
      <c r="E90" t="n">
        <v>1.3815108E7</v>
      </c>
      <c r="F90" t="n">
        <v>1.4078569E7</v>
      </c>
      <c r="G90" t="n">
        <v>1.4330429E7</v>
      </c>
      <c r="H90" t="n">
        <v>1.4504151E7</v>
      </c>
      <c r="I90" t="n">
        <v>1.4679246E7</v>
      </c>
      <c r="J90" t="inlineStr">
        <is>
          <t/>
        </is>
      </c>
      <c r="K90" t="inlineStr">
        <is>
          <t/>
        </is>
      </c>
    </row>
    <row r="91">
      <c r="A91" t="inlineStr">
        <is>
          <t>MVC_15</t>
        </is>
      </c>
      <c r="B91" t="inlineStr">
        <is>
          <t>Registered motor vehicles - Type of vehicle - at 31 January</t>
        </is>
      </c>
      <c r="C91" t="inlineStr">
        <is>
          <t>Campervans (no.)</t>
        </is>
      </c>
      <c r="D91" t="inlineStr">
        <is>
          <t/>
        </is>
      </c>
      <c r="E91" t="n">
        <v>60899.0</v>
      </c>
      <c r="F91" t="n">
        <v>63647.0</v>
      </c>
      <c r="G91" t="n">
        <v>66592.0</v>
      </c>
      <c r="H91" t="n">
        <v>69751.0</v>
      </c>
      <c r="I91" t="n">
        <v>72218.0</v>
      </c>
      <c r="J91" t="inlineStr">
        <is>
          <t/>
        </is>
      </c>
      <c r="K91" t="inlineStr">
        <is>
          <t/>
        </is>
      </c>
    </row>
    <row r="92">
      <c r="A92" t="inlineStr">
        <is>
          <t>MVC_16</t>
        </is>
      </c>
      <c r="B92" t="inlineStr">
        <is>
          <t>Registered motor vehicles - Type of vehicle - at 31 January</t>
        </is>
      </c>
      <c r="C92" t="inlineStr">
        <is>
          <t>Light commercial vehicles (no.)</t>
        </is>
      </c>
      <c r="D92" t="inlineStr">
        <is>
          <t/>
        </is>
      </c>
      <c r="E92" t="n">
        <v>2985595.0</v>
      </c>
      <c r="F92" t="n">
        <v>3079587.0</v>
      </c>
      <c r="G92" t="n">
        <v>3187130.0</v>
      </c>
      <c r="H92" t="n">
        <v>3313420.0</v>
      </c>
      <c r="I92" t="n">
        <v>3407014.0</v>
      </c>
      <c r="J92" t="inlineStr">
        <is>
          <t/>
        </is>
      </c>
      <c r="K92" t="inlineStr">
        <is>
          <t/>
        </is>
      </c>
    </row>
    <row r="93">
      <c r="A93" t="inlineStr">
        <is>
          <t>MVC_17</t>
        </is>
      </c>
      <c r="B93" t="inlineStr">
        <is>
          <t>Registered motor vehicles - Type of vehicle - at 31 January</t>
        </is>
      </c>
      <c r="C93" t="inlineStr">
        <is>
          <t>Light rigid trucks (no.)</t>
        </is>
      </c>
      <c r="D93" t="inlineStr">
        <is>
          <t/>
        </is>
      </c>
      <c r="E93" t="n">
        <v>145426.0</v>
      </c>
      <c r="F93" t="n">
        <v>150370.0</v>
      </c>
      <c r="G93" t="n">
        <v>158030.0</v>
      </c>
      <c r="H93" t="n">
        <v>166969.0</v>
      </c>
      <c r="I93" t="n">
        <v>176677.0</v>
      </c>
      <c r="J93" t="inlineStr">
        <is>
          <t/>
        </is>
      </c>
      <c r="K93" t="inlineStr">
        <is>
          <t/>
        </is>
      </c>
    </row>
    <row r="94">
      <c r="A94" t="inlineStr">
        <is>
          <t>MVC_18</t>
        </is>
      </c>
      <c r="B94" t="inlineStr">
        <is>
          <t>Registered motor vehicles - Type of vehicle - at 31 January</t>
        </is>
      </c>
      <c r="C94" t="inlineStr">
        <is>
          <t>Heavy rigid trucks (no.)</t>
        </is>
      </c>
      <c r="D94" t="inlineStr">
        <is>
          <t/>
        </is>
      </c>
      <c r="E94" t="n">
        <v>334809.0</v>
      </c>
      <c r="F94" t="n">
        <v>341177.0</v>
      </c>
      <c r="G94" t="n">
        <v>346969.0</v>
      </c>
      <c r="H94" t="n">
        <v>353759.0</v>
      </c>
      <c r="I94" t="n">
        <v>358835.0</v>
      </c>
      <c r="J94" t="inlineStr">
        <is>
          <t/>
        </is>
      </c>
      <c r="K94" t="inlineStr">
        <is>
          <t/>
        </is>
      </c>
    </row>
    <row r="95">
      <c r="A95" t="inlineStr">
        <is>
          <t>MVC_19</t>
        </is>
      </c>
      <c r="B95" t="inlineStr">
        <is>
          <t>Registered motor vehicles - Type of vehicle - at 31 January</t>
        </is>
      </c>
      <c r="C95" t="inlineStr">
        <is>
          <t>Articulated trucks (no.)</t>
        </is>
      </c>
      <c r="D95" t="inlineStr">
        <is>
          <t/>
        </is>
      </c>
      <c r="E95" t="n">
        <v>96183.0</v>
      </c>
      <c r="F95" t="n">
        <v>98111.0</v>
      </c>
      <c r="G95" t="n">
        <v>100696.0</v>
      </c>
      <c r="H95" t="n">
        <v>103039.0</v>
      </c>
      <c r="I95" t="n">
        <v>105139.0</v>
      </c>
      <c r="J95" t="inlineStr">
        <is>
          <t/>
        </is>
      </c>
      <c r="K95" t="inlineStr">
        <is>
          <t/>
        </is>
      </c>
    </row>
    <row r="96">
      <c r="A96" t="inlineStr">
        <is>
          <t>MVC_20</t>
        </is>
      </c>
      <c r="B96" t="inlineStr">
        <is>
          <t>Registered motor vehicles - Type of vehicle - at 31 January</t>
        </is>
      </c>
      <c r="C96" t="inlineStr">
        <is>
          <t>Non-freight carrying trucks (no.)</t>
        </is>
      </c>
      <c r="D96" t="inlineStr">
        <is>
          <t/>
        </is>
      </c>
      <c r="E96" t="n">
        <v>23567.0</v>
      </c>
      <c r="F96" t="n">
        <v>23477.0</v>
      </c>
      <c r="G96" t="n">
        <v>24164.0</v>
      </c>
      <c r="H96" t="n">
        <v>24672.0</v>
      </c>
      <c r="I96" t="n">
        <v>24843.0</v>
      </c>
      <c r="J96" t="inlineStr">
        <is>
          <t/>
        </is>
      </c>
      <c r="K96" t="inlineStr">
        <is>
          <t/>
        </is>
      </c>
    </row>
    <row r="97">
      <c r="A97" t="inlineStr">
        <is>
          <t>MVC_21</t>
        </is>
      </c>
      <c r="B97" t="inlineStr">
        <is>
          <t>Registered motor vehicles - Type of vehicle - at 31 January</t>
        </is>
      </c>
      <c r="C97" t="inlineStr">
        <is>
          <t>Buses (no.)</t>
        </is>
      </c>
      <c r="D97" t="inlineStr">
        <is>
          <t/>
        </is>
      </c>
      <c r="E97" t="n">
        <v>96585.0</v>
      </c>
      <c r="F97" t="n">
        <v>96929.0</v>
      </c>
      <c r="G97" t="n">
        <v>98562.0</v>
      </c>
      <c r="H97" t="n">
        <v>99382.0</v>
      </c>
      <c r="I97" t="n">
        <v>100470.0</v>
      </c>
      <c r="J97" t="inlineStr">
        <is>
          <t/>
        </is>
      </c>
      <c r="K97" t="inlineStr">
        <is>
          <t/>
        </is>
      </c>
    </row>
    <row r="98">
      <c r="A98" t="inlineStr">
        <is>
          <t>MVC_22</t>
        </is>
      </c>
      <c r="B98" t="inlineStr">
        <is>
          <t>Registered motor vehicles - Type of vehicle - at 31 January</t>
        </is>
      </c>
      <c r="C98" t="inlineStr">
        <is>
          <t>Motorcycles (no.)</t>
        </is>
      </c>
      <c r="D98" t="inlineStr">
        <is>
          <t/>
        </is>
      </c>
      <c r="E98" t="n">
        <v>828966.0</v>
      </c>
      <c r="F98" t="n">
        <v>849266.0</v>
      </c>
      <c r="G98" t="n">
        <v>860701.0</v>
      </c>
      <c r="H98" t="n">
        <v>870105.0</v>
      </c>
      <c r="I98" t="n">
        <v>880883.0</v>
      </c>
      <c r="J98" t="inlineStr">
        <is>
          <t/>
        </is>
      </c>
      <c r="K98" t="inlineStr">
        <is>
          <t/>
        </is>
      </c>
    </row>
    <row r="99">
      <c r="A99" t="inlineStr">
        <is>
          <t>MVC_38</t>
        </is>
      </c>
      <c r="B99" t="inlineStr">
        <is>
          <t>Registered motor vehicles - Type of vehicle - at 31 January</t>
        </is>
      </c>
      <c r="C99" t="inlineStr">
        <is>
          <t>Total registered motor vehicles (no.)</t>
        </is>
      </c>
      <c r="D99" t="inlineStr">
        <is>
          <t/>
        </is>
      </c>
      <c r="E99" t="n">
        <v>1.8387137E7</v>
      </c>
      <c r="F99" t="n">
        <v>1.8781133E7</v>
      </c>
      <c r="G99" t="n">
        <v>1.9173278E7</v>
      </c>
      <c r="H99" t="n">
        <v>1.9505244E7</v>
      </c>
      <c r="I99" t="n">
        <v>1.9805328E7</v>
      </c>
      <c r="J99" t="inlineStr">
        <is>
          <t/>
        </is>
      </c>
      <c r="K99" t="inlineStr">
        <is>
          <t/>
        </is>
      </c>
    </row>
    <row r="100">
      <c r="A100" t="inlineStr">
        <is>
          <t>MVC_29</t>
        </is>
      </c>
      <c r="B100" t="inlineStr">
        <is>
          <t>Registered motor vehicles - Type of fuel - at 31 January</t>
        </is>
      </c>
      <c r="C100" t="inlineStr">
        <is>
          <t>Petrol (no.)</t>
        </is>
      </c>
      <c r="D100" t="inlineStr">
        <is>
          <t/>
        </is>
      </c>
      <c r="E100" t="n">
        <v>1.4115056E7</v>
      </c>
      <c r="F100" t="n">
        <v>1.4222417E7</v>
      </c>
      <c r="G100" t="n">
        <v>1.4312618E7</v>
      </c>
      <c r="H100" t="n">
        <v>1.4353214E7</v>
      </c>
      <c r="I100" t="n">
        <v>1.4389147E7</v>
      </c>
      <c r="J100" t="inlineStr">
        <is>
          <t/>
        </is>
      </c>
      <c r="K100" t="inlineStr">
        <is>
          <t/>
        </is>
      </c>
    </row>
    <row r="101">
      <c r="A101" t="inlineStr">
        <is>
          <t>MVC_30</t>
        </is>
      </c>
      <c r="B101" t="inlineStr">
        <is>
          <t>Registered motor vehicles - Type of fuel - at 31 January</t>
        </is>
      </c>
      <c r="C101" t="inlineStr">
        <is>
          <t>Diesel (no.)</t>
        </is>
      </c>
      <c r="D101" t="inlineStr">
        <is>
          <t/>
        </is>
      </c>
      <c r="E101" t="n">
        <v>3848445.0</v>
      </c>
      <c r="F101" t="n">
        <v>4161993.0</v>
      </c>
      <c r="G101" t="n">
        <v>4491142.0</v>
      </c>
      <c r="H101" t="n">
        <v>4794741.0</v>
      </c>
      <c r="I101" t="n">
        <v>5061677.0</v>
      </c>
      <c r="J101" t="inlineStr">
        <is>
          <t/>
        </is>
      </c>
      <c r="K101" t="inlineStr">
        <is>
          <t/>
        </is>
      </c>
    </row>
    <row r="102">
      <c r="A102" t="inlineStr">
        <is>
          <t>MVC_31</t>
        </is>
      </c>
      <c r="B102" t="inlineStr">
        <is>
          <t>Registered motor vehicles - Type of fuel - at 31 January</t>
        </is>
      </c>
      <c r="C102" t="inlineStr">
        <is>
          <t>LPG/dual/other (no.)</t>
        </is>
      </c>
      <c r="D102" t="inlineStr">
        <is>
          <t/>
        </is>
      </c>
      <c r="E102" t="n">
        <v>417202.0</v>
      </c>
      <c r="F102" t="n">
        <v>389032.0</v>
      </c>
      <c r="G102" t="n">
        <v>359841.0</v>
      </c>
      <c r="H102" t="n">
        <v>342397.0</v>
      </c>
      <c r="I102" t="n">
        <v>328024.0</v>
      </c>
      <c r="J102" t="inlineStr">
        <is>
          <t/>
        </is>
      </c>
      <c r="K102" t="inlineStr">
        <is>
          <t/>
        </is>
      </c>
    </row>
    <row r="103">
      <c r="A103" t="inlineStr">
        <is>
          <t>MVC_33</t>
        </is>
      </c>
      <c r="B103" t="inlineStr">
        <is>
          <t>Registered motor vehicles - Type of fuel - at 31 January</t>
        </is>
      </c>
      <c r="C103" t="inlineStr">
        <is>
          <t>Electric (no.)</t>
        </is>
      </c>
      <c r="D103" t="inlineStr">
        <is>
          <t/>
        </is>
      </c>
      <c r="E103" t="n">
        <v>5260.0</v>
      </c>
      <c r="F103" t="n">
        <v>6429.0</v>
      </c>
      <c r="G103" t="n">
        <v>8334.0</v>
      </c>
      <c r="H103" t="n">
        <v>7507.0</v>
      </c>
      <c r="I103" t="n">
        <v>14255.0</v>
      </c>
      <c r="J103" t="inlineStr">
        <is>
          <t/>
        </is>
      </c>
      <c r="K103" t="inlineStr">
        <is>
          <t/>
        </is>
      </c>
    </row>
    <row r="104">
      <c r="A104" t="inlineStr">
        <is>
          <t>MVC_35</t>
        </is>
      </c>
      <c r="B104" t="inlineStr">
        <is>
          <t>Registered motor vehicles - Year of manufacture - at 31 January</t>
        </is>
      </c>
      <c r="C104" t="inlineStr">
        <is>
          <t>Less than 5 years (no.)</t>
        </is>
      </c>
      <c r="D104" t="inlineStr">
        <is>
          <t/>
        </is>
      </c>
      <c r="E104" t="n">
        <v>5617103.0</v>
      </c>
      <c r="F104" t="n">
        <v>5801576.0</v>
      </c>
      <c r="G104" t="n">
        <v>5856151.0</v>
      </c>
      <c r="H104" t="n">
        <v>5832787.0</v>
      </c>
      <c r="I104" t="n">
        <v>5800406.0</v>
      </c>
      <c r="J104" t="inlineStr">
        <is>
          <t/>
        </is>
      </c>
      <c r="K104" t="inlineStr">
        <is>
          <t/>
        </is>
      </c>
    </row>
    <row r="105">
      <c r="A105" t="inlineStr">
        <is>
          <t>MVC_36</t>
        </is>
      </c>
      <c r="B105" t="inlineStr">
        <is>
          <t>Registered motor vehicles - Year of manufacture - at 31 January</t>
        </is>
      </c>
      <c r="C105" t="inlineStr">
        <is>
          <t>5 to 10 years (no.)</t>
        </is>
      </c>
      <c r="D105" t="inlineStr">
        <is>
          <t/>
        </is>
      </c>
      <c r="E105" t="n">
        <v>5007212.0</v>
      </c>
      <c r="F105" t="n">
        <v>4995474.0</v>
      </c>
      <c r="G105" t="n">
        <v>5059491.0</v>
      </c>
      <c r="H105" t="n">
        <v>5166258.0</v>
      </c>
      <c r="I105" t="n">
        <v>5311524.0</v>
      </c>
      <c r="J105" t="inlineStr">
        <is>
          <t/>
        </is>
      </c>
      <c r="K105" t="inlineStr">
        <is>
          <t/>
        </is>
      </c>
    </row>
    <row r="106">
      <c r="A106" t="inlineStr">
        <is>
          <t>MVC_37</t>
        </is>
      </c>
      <c r="B106" t="inlineStr">
        <is>
          <t>Registered motor vehicles - Year of manufacture - at 31 January</t>
        </is>
      </c>
      <c r="C106" t="inlineStr">
        <is>
          <t>Over 10 years (no.)</t>
        </is>
      </c>
      <c r="D106" t="inlineStr">
        <is>
          <t/>
        </is>
      </c>
      <c r="E106" t="n">
        <v>7735132.0</v>
      </c>
      <c r="F106" t="n">
        <v>7955587.0</v>
      </c>
      <c r="G106" t="n">
        <v>8228590.0</v>
      </c>
      <c r="H106" t="n">
        <v>8476907.0</v>
      </c>
      <c r="I106" t="n">
        <v>8662358.0</v>
      </c>
      <c r="J106" t="inlineStr">
        <is>
          <t/>
        </is>
      </c>
      <c r="K106" t="inlineStr">
        <is>
          <t/>
        </is>
      </c>
    </row>
    <row r="107">
      <c r="A107" t="inlineStr">
        <is>
          <t>AGRIC_3</t>
        </is>
      </c>
      <c r="B107" t="inlineStr">
        <is>
          <t>Agricultural commodities - year ended 30 June</t>
        </is>
      </c>
      <c r="C107" t="inlineStr">
        <is>
          <t>Area of holding - total area (ha)</t>
        </is>
      </c>
      <c r="D107" t="n">
        <v>3.88994482E8</v>
      </c>
      <c r="E107" t="n">
        <v>3.71078257E8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3.872645888E8</v>
      </c>
      <c r="K107" t="inlineStr">
        <is>
          <t/>
        </is>
      </c>
    </row>
    <row r="108">
      <c r="A108" t="inlineStr">
        <is>
          <t>AGRIC_10</t>
        </is>
      </c>
      <c r="B108" t="inlineStr">
        <is>
          <t>Agricultural commodities - year ended 30 June</t>
        </is>
      </c>
      <c r="C108" t="inlineStr">
        <is>
          <t>Dairy cattle - total (no.)</t>
        </is>
      </c>
      <c r="D108" t="n">
        <v>2512921.0</v>
      </c>
      <c r="E108" t="n">
        <v>2665074.0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2382840.5</v>
      </c>
      <c r="K108" t="inlineStr">
        <is>
          <t/>
        </is>
      </c>
    </row>
    <row r="109">
      <c r="A109" t="inlineStr">
        <is>
          <t>AGRIC_11</t>
        </is>
      </c>
      <c r="B109" t="inlineStr">
        <is>
          <t>Agricultural commodities - year ended 30 June</t>
        </is>
      </c>
      <c r="C109" t="inlineStr">
        <is>
          <t>Meat cattle - total (no.)</t>
        </is>
      </c>
      <c r="D109" t="n">
        <v>2.3973058E7</v>
      </c>
      <c r="E109" t="n">
        <v>2.2306275E7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2.20483332E7</v>
      </c>
      <c r="K109" t="inlineStr">
        <is>
          <t/>
        </is>
      </c>
    </row>
    <row r="110">
      <c r="A110" t="inlineStr">
        <is>
          <t>AGRIC_12</t>
        </is>
      </c>
      <c r="B110" t="inlineStr">
        <is>
          <t>Agricultural commodities - year ended 30 June</t>
        </is>
      </c>
      <c r="C110" t="inlineStr">
        <is>
          <t>Sheep and lambs - total (no.)</t>
        </is>
      </c>
      <c r="D110" t="n">
        <v>6.9933468E7</v>
      </c>
      <c r="E110" t="n">
        <v>6.7543092E7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6.80474018E7</v>
      </c>
      <c r="K110" t="inlineStr">
        <is>
          <t/>
        </is>
      </c>
    </row>
    <row r="111">
      <c r="A111" t="inlineStr">
        <is>
          <t>AGRIC_13</t>
        </is>
      </c>
      <c r="B111" t="inlineStr">
        <is>
          <t>Agricultural commodities - year ended 30 June</t>
        </is>
      </c>
      <c r="C111" t="inlineStr">
        <is>
          <t>Pigs - total (no.)</t>
        </is>
      </c>
      <c r="D111" t="n">
        <v>2257779.0</v>
      </c>
      <c r="E111" t="n">
        <v>2294245.0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2577596.9</v>
      </c>
      <c r="K111" t="inlineStr">
        <is>
          <t/>
        </is>
      </c>
    </row>
    <row r="112">
      <c r="A112" t="inlineStr">
        <is>
          <t>AGRIC_19</t>
        </is>
      </c>
      <c r="B112" t="inlineStr">
        <is>
          <t>Agricultural commodities - year ended 30 June</t>
        </is>
      </c>
      <c r="C112" t="inlineStr">
        <is>
          <t>Meat chickens - total (no.)</t>
        </is>
      </c>
      <c r="D112" t="n">
        <v>7.5494429E7</v>
      </c>
      <c r="E112" t="n">
        <v>9.0052117E7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1.11189113E8</v>
      </c>
      <c r="K112" t="inlineStr">
        <is>
          <t/>
        </is>
      </c>
    </row>
    <row r="113">
      <c r="A113" t="inlineStr">
        <is>
          <t>AGRIC_20</t>
        </is>
      </c>
      <c r="B113" t="inlineStr">
        <is>
          <t>Agricultural commodities - year ended 30 June</t>
        </is>
      </c>
      <c r="C113" t="inlineStr">
        <is>
          <t>Broadacre crops - total area (ha)</t>
        </is>
      </c>
      <c r="D113" t="inlineStr">
        <is>
          <t/>
        </is>
      </c>
      <c r="E113" t="n">
        <v>2.2012205E7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2.62492482E7</v>
      </c>
      <c r="K113" t="inlineStr">
        <is>
          <t/>
        </is>
      </c>
    </row>
    <row r="114">
      <c r="A114" t="inlineStr">
        <is>
          <t>AGRIC_21</t>
        </is>
      </c>
      <c r="B114" t="inlineStr">
        <is>
          <t>Agricultural commodities - year ended 30 June</t>
        </is>
      </c>
      <c r="C114" t="inlineStr">
        <is>
          <t>Vegetables - total area (ha)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127623.7</v>
      </c>
      <c r="K114" t="inlineStr">
        <is>
          <t/>
        </is>
      </c>
    </row>
    <row r="115">
      <c r="A115" t="inlineStr">
        <is>
          <t>AGRIC_22</t>
        </is>
      </c>
      <c r="B115" t="inlineStr">
        <is>
          <t>Agricultural commodities - year ended 30 June</t>
        </is>
      </c>
      <c r="C115" t="inlineStr">
        <is>
          <t>Orchard fruit trees and nut trees - produce intended for sale- total area - (ha)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n">
        <v>202486.1</v>
      </c>
      <c r="K115" t="inlineStr">
        <is>
          <t/>
        </is>
      </c>
    </row>
    <row r="116">
      <c r="A116" t="inlineStr">
        <is>
          <t>AGRIC_15</t>
        </is>
      </c>
      <c r="B116" t="inlineStr">
        <is>
          <t>Gross value of agricultural production - year ended 30 June</t>
        </is>
      </c>
      <c r="C116" t="inlineStr">
        <is>
          <t>Agricultural production - total gross value ($m)</t>
        </is>
      </c>
      <c r="D116" t="inlineStr">
        <is>
          <t/>
        </is>
      </c>
      <c r="E116" t="n">
        <v>55994.0</v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n">
        <v>70856.9</v>
      </c>
      <c r="K116" t="inlineStr">
        <is>
          <t/>
        </is>
      </c>
    </row>
    <row r="117">
      <c r="A117" t="inlineStr">
        <is>
          <t>AGRIC_16</t>
        </is>
      </c>
      <c r="B117" t="inlineStr">
        <is>
          <t>Gross value of agricultural production - year ended 30 June</t>
        </is>
      </c>
      <c r="C117" t="inlineStr">
        <is>
          <t>Crops - total gross value ($m)</t>
        </is>
      </c>
      <c r="D117" t="inlineStr">
        <is>
          <t/>
        </is>
      </c>
      <c r="E117" t="n">
        <v>27341.6</v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n">
        <v>39932.1</v>
      </c>
      <c r="K117" t="inlineStr">
        <is>
          <t/>
        </is>
      </c>
    </row>
    <row r="118">
      <c r="A118" t="inlineStr">
        <is>
          <t>AGRIC_17</t>
        </is>
      </c>
      <c r="B118" t="inlineStr">
        <is>
          <t>Gross value of agricultural production - year ended 30 June</t>
        </is>
      </c>
      <c r="C118" t="inlineStr">
        <is>
          <t>Livestock slaughtered and other disposals - total gross value ($m)</t>
        </is>
      </c>
      <c r="D118" t="inlineStr">
        <is>
          <t/>
        </is>
      </c>
      <c r="E118" t="n">
        <v>20622.5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n">
        <v>22467.6</v>
      </c>
      <c r="K118" t="inlineStr">
        <is>
          <t/>
        </is>
      </c>
    </row>
    <row r="119">
      <c r="A119" t="inlineStr">
        <is>
          <t>EMP_IND_2</t>
        </is>
      </c>
      <c r="B119" t="inlineStr">
        <is>
          <t>Industry of employment - Proportion of employed persons aged 15 years and older - Census</t>
        </is>
      </c>
      <c r="C119" t="inlineStr">
        <is>
          <t>Agriculture, forestry and fishing (%)</t>
        </is>
      </c>
      <c r="D119" t="n">
        <v>2.5</v>
      </c>
      <c r="E119" t="n">
        <v>2.5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</row>
    <row r="120">
      <c r="A120" t="inlineStr">
        <is>
          <t>EMP_IND_3</t>
        </is>
      </c>
      <c r="B120" t="inlineStr">
        <is>
          <t>Industry of employment - Proportion of employed persons aged 15 years and older - Census</t>
        </is>
      </c>
      <c r="C120" t="inlineStr">
        <is>
          <t>Mining (%)</t>
        </is>
      </c>
      <c r="D120" t="n">
        <v>1.8</v>
      </c>
      <c r="E120" t="n">
        <v>1.7</v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</row>
    <row r="121">
      <c r="A121" t="inlineStr">
        <is>
          <t>EMP_IND_4</t>
        </is>
      </c>
      <c r="B121" t="inlineStr">
        <is>
          <t>Industry of employment - Proportion of employed persons aged 15 years and older - Census</t>
        </is>
      </c>
      <c r="C121" t="inlineStr">
        <is>
          <t>Manufacturing (%)</t>
        </is>
      </c>
      <c r="D121" t="n">
        <v>9.0</v>
      </c>
      <c r="E121" t="n">
        <v>6.4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</row>
    <row r="122">
      <c r="A122" t="inlineStr">
        <is>
          <t>EMP_IND_5</t>
        </is>
      </c>
      <c r="B122" t="inlineStr">
        <is>
          <t>Industry of employment - Proportion of employed persons aged 15 years and older - Census</t>
        </is>
      </c>
      <c r="C122" t="inlineStr">
        <is>
          <t>Electricity, gas water and waste services (%)</t>
        </is>
      </c>
      <c r="D122" t="n">
        <v>1.1</v>
      </c>
      <c r="E122" t="n">
        <v>1.1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</row>
    <row r="123">
      <c r="A123" t="inlineStr">
        <is>
          <t>EMP_IND_6</t>
        </is>
      </c>
      <c r="B123" t="inlineStr">
        <is>
          <t>Industry of employment - Proportion of employed persons aged 15 years and older - Census</t>
        </is>
      </c>
      <c r="C123" t="inlineStr">
        <is>
          <t>Construction (%)</t>
        </is>
      </c>
      <c r="D123" t="n">
        <v>8.2</v>
      </c>
      <c r="E123" t="n">
        <v>8.5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</row>
    <row r="124">
      <c r="A124" t="inlineStr">
        <is>
          <t>EMP_IND_7</t>
        </is>
      </c>
      <c r="B124" t="inlineStr">
        <is>
          <t>Industry of employment - Proportion of employed persons aged 15 years and older - Census</t>
        </is>
      </c>
      <c r="C124" t="inlineStr">
        <is>
          <t>Wholesale trade (%)</t>
        </is>
      </c>
      <c r="D124" t="n">
        <v>4.0</v>
      </c>
      <c r="E124" t="n">
        <v>2.9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</row>
    <row r="125">
      <c r="A125" t="inlineStr">
        <is>
          <t>EMP_IND_8</t>
        </is>
      </c>
      <c r="B125" t="inlineStr">
        <is>
          <t>Industry of employment - Proportion of employed persons aged 15 years and older - Census</t>
        </is>
      </c>
      <c r="C125" t="inlineStr">
        <is>
          <t>Retail trade (%)</t>
        </is>
      </c>
      <c r="D125" t="n">
        <v>10.5</v>
      </c>
      <c r="E125" t="n">
        <v>9.9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</row>
    <row r="126">
      <c r="A126" t="inlineStr">
        <is>
          <t>EMP_IND_9</t>
        </is>
      </c>
      <c r="B126" t="inlineStr">
        <is>
          <t>Industry of employment - Proportion of employed persons aged 15 years and older - Census</t>
        </is>
      </c>
      <c r="C126" t="inlineStr">
        <is>
          <t>Accommodation and food services (%)</t>
        </is>
      </c>
      <c r="D126" t="n">
        <v>6.5</v>
      </c>
      <c r="E126" t="n">
        <v>6.9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</row>
    <row r="127">
      <c r="A127" t="inlineStr">
        <is>
          <t>EMP_IND_10</t>
        </is>
      </c>
      <c r="B127" t="inlineStr">
        <is>
          <t>Industry of employment - Proportion of employed persons aged 15 years and older - Census</t>
        </is>
      </c>
      <c r="C127" t="inlineStr">
        <is>
          <t>Transport, postal and warehousing (%)</t>
        </is>
      </c>
      <c r="D127" t="n">
        <v>4.8</v>
      </c>
      <c r="E127" t="n">
        <v>4.7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>EMP_IND_11</t>
        </is>
      </c>
      <c r="B128" t="inlineStr">
        <is>
          <t>Industry of employment - Proportion of employed persons aged 15 years and older - Census</t>
        </is>
      </c>
      <c r="C128" t="inlineStr">
        <is>
          <t>Information media and telecommunications (%)</t>
        </is>
      </c>
      <c r="D128" t="n">
        <v>1.8</v>
      </c>
      <c r="E128" t="n">
        <v>1.7</v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</row>
    <row r="129">
      <c r="A129" t="inlineStr">
        <is>
          <t>EMP_IND_12</t>
        </is>
      </c>
      <c r="B129" t="inlineStr">
        <is>
          <t>Industry of employment - Proportion of employed persons aged 15 years and older - Census</t>
        </is>
      </c>
      <c r="C129" t="inlineStr">
        <is>
          <t>Financial and insurance services (%)</t>
        </is>
      </c>
      <c r="D129" t="n">
        <v>3.8</v>
      </c>
      <c r="E129" t="n">
        <v>3.6</v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</row>
    <row r="130">
      <c r="A130" t="inlineStr">
        <is>
          <t>EMP_IND_13</t>
        </is>
      </c>
      <c r="B130" t="inlineStr">
        <is>
          <t>Industry of employment - Proportion of employed persons aged 15 years and older - Census</t>
        </is>
      </c>
      <c r="C130" t="inlineStr">
        <is>
          <t>Rental, hiring and real estate services (%)</t>
        </is>
      </c>
      <c r="D130" t="n">
        <v>1.6</v>
      </c>
      <c r="E130" t="n">
        <v>1.7</v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</row>
    <row r="131">
      <c r="A131" t="inlineStr">
        <is>
          <t>EMP_IND_14</t>
        </is>
      </c>
      <c r="B131" t="inlineStr">
        <is>
          <t>Industry of employment - Proportion of employed persons aged 15 years and older - Census</t>
        </is>
      </c>
      <c r="C131" t="inlineStr">
        <is>
          <t>Professional, scientific and technical services (%)</t>
        </is>
      </c>
      <c r="D131" t="n">
        <v>7.3</v>
      </c>
      <c r="E131" t="n">
        <v>7.3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</row>
    <row r="132">
      <c r="A132" t="inlineStr">
        <is>
          <t>EMP_IND_15</t>
        </is>
      </c>
      <c r="B132" t="inlineStr">
        <is>
          <t>Industry of employment - Proportion of employed persons aged 15 years and older - Census</t>
        </is>
      </c>
      <c r="C132" t="inlineStr">
        <is>
          <t>Administrative and support services (%)</t>
        </is>
      </c>
      <c r="D132" t="n">
        <v>3.2</v>
      </c>
      <c r="E132" t="n">
        <v>3.4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</row>
    <row r="133">
      <c r="A133" t="inlineStr">
        <is>
          <t>EMP_IND_16</t>
        </is>
      </c>
      <c r="B133" t="inlineStr">
        <is>
          <t>Industry of employment - Proportion of employed persons aged 15 years and older - Census</t>
        </is>
      </c>
      <c r="C133" t="inlineStr">
        <is>
          <t>Public administration and safety (%)</t>
        </is>
      </c>
      <c r="D133" t="n">
        <v>6.9</v>
      </c>
      <c r="E133" t="n">
        <v>6.7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</row>
    <row r="134">
      <c r="A134" t="inlineStr">
        <is>
          <t>EMP_IND_17</t>
        </is>
      </c>
      <c r="B134" t="inlineStr">
        <is>
          <t>Industry of employment - Proportion of employed persons aged 15 years and older - Census</t>
        </is>
      </c>
      <c r="C134" t="inlineStr">
        <is>
          <t>Education and training (%)</t>
        </is>
      </c>
      <c r="D134" t="n">
        <v>8.0</v>
      </c>
      <c r="E134" t="n">
        <v>8.7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</row>
    <row r="135">
      <c r="A135" t="inlineStr">
        <is>
          <t>EMP_IND_18</t>
        </is>
      </c>
      <c r="B135" t="inlineStr">
        <is>
          <t>Industry of employment - Proportion of employed persons aged 15 years and older - Census</t>
        </is>
      </c>
      <c r="C135" t="inlineStr">
        <is>
          <t>Health care and social assistance (%)</t>
        </is>
      </c>
      <c r="D135" t="n">
        <v>11.6</v>
      </c>
      <c r="E135" t="n">
        <v>12.6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</row>
    <row r="136">
      <c r="A136" t="inlineStr">
        <is>
          <t>EMP_IND_19</t>
        </is>
      </c>
      <c r="B136" t="inlineStr">
        <is>
          <t>Industry of employment - Proportion of employed persons aged 15 years and older - Census</t>
        </is>
      </c>
      <c r="C136" t="inlineStr">
        <is>
          <t>Arts and recreation services (%)</t>
        </is>
      </c>
      <c r="D136" t="n">
        <v>1.5</v>
      </c>
      <c r="E136" t="n">
        <v>1.7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</row>
    <row r="137">
      <c r="A137" t="inlineStr">
        <is>
          <t>EMP_IND_20</t>
        </is>
      </c>
      <c r="B137" t="inlineStr">
        <is>
          <t>Industry of employment - Proportion of employed persons aged 15 years and older - Census</t>
        </is>
      </c>
      <c r="C137" t="inlineStr">
        <is>
          <t>Other services (%)</t>
        </is>
      </c>
      <c r="D137" t="n">
        <v>3.8</v>
      </c>
      <c r="E137" t="n">
        <v>3.7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</row>
    <row r="138">
      <c r="A138" t="inlineStr">
        <is>
          <t>EMP_IND_22</t>
        </is>
      </c>
      <c r="B138" t="inlineStr">
        <is>
          <t>Industry of employment - Proportion of employed persons aged 15 years and older - Census</t>
        </is>
      </c>
      <c r="C138" t="inlineStr">
        <is>
          <t>Industry of employment - inadequately described or not stated (%)</t>
        </is>
      </c>
      <c r="D138" t="n">
        <v>2.3</v>
      </c>
      <c r="E138" t="n">
        <v>4.4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>EMP_IND_21</t>
        </is>
      </c>
      <c r="B139" t="inlineStr">
        <is>
          <t>Industry of employment - Proportion of employed persons aged 15 years and older - Census</t>
        </is>
      </c>
      <c r="C139" t="inlineStr">
        <is>
          <t>Total persons employed (no.)</t>
        </is>
      </c>
      <c r="D139" t="n">
        <v>1.0058325E7</v>
      </c>
      <c r="E139" t="n">
        <v>1.0683844E7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81"/>
  <sheetViews>
    <sheetView workbookViewId="0"/>
  </sheetViews>
  <sheetFormatPr defaultRowHeight="15.0"/>
  <sheetData>
    <row r="1" customHeight="true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INCOME_4</t>
        </is>
      </c>
      <c r="B4" t="inlineStr">
        <is>
          <t>Personal income in Australia - year ended 30 June</t>
        </is>
      </c>
      <c r="C4" t="inlineStr">
        <is>
          <t>Employee income earners (no.)</t>
        </is>
      </c>
      <c r="D4" t="inlineStr">
        <is>
          <t/>
        </is>
      </c>
      <c r="E4" t="n">
        <v>1.2171794E7</v>
      </c>
      <c r="F4" t="n">
        <v>1.2442032E7</v>
      </c>
      <c r="G4" t="n">
        <v>1.2685727E7</v>
      </c>
      <c r="H4" t="n">
        <v>1.3007327E7</v>
      </c>
      <c r="I4" t="inlineStr">
        <is>
          <t/>
        </is>
      </c>
      <c r="J4" t="inlineStr">
        <is>
          <t/>
        </is>
      </c>
    </row>
    <row r="5">
      <c r="A5" t="inlineStr">
        <is>
          <t>INCOME_20</t>
        </is>
      </c>
      <c r="B5" t="inlineStr">
        <is>
          <t>Personal income in Australia - year ended 30 June</t>
        </is>
      </c>
      <c r="C5" t="inlineStr">
        <is>
          <t>Employee income earners - median age (years)</t>
        </is>
      </c>
      <c r="D5" t="inlineStr">
        <is>
          <t/>
        </is>
      </c>
      <c r="E5" t="n">
        <v>38.0</v>
      </c>
      <c r="F5" t="n">
        <v>38.0</v>
      </c>
      <c r="G5" t="n">
        <v>38.0</v>
      </c>
      <c r="H5" t="n">
        <v>38.0</v>
      </c>
      <c r="I5" t="inlineStr">
        <is>
          <t/>
        </is>
      </c>
      <c r="J5" t="inlineStr">
        <is>
          <t/>
        </is>
      </c>
    </row>
    <row r="6">
      <c r="A6" t="inlineStr">
        <is>
          <t>INCOME_3</t>
        </is>
      </c>
      <c r="B6" t="inlineStr">
        <is>
          <t>Personal income in Australia - year ended 30 June</t>
        </is>
      </c>
      <c r="C6" t="inlineStr">
        <is>
          <t>Total employee income ($m)</t>
        </is>
      </c>
      <c r="D6" t="inlineStr">
        <is>
          <t/>
        </is>
      </c>
      <c r="E6" t="n">
        <v>724934.7</v>
      </c>
      <c r="F6" t="n">
        <v>746501.2</v>
      </c>
      <c r="G6" t="n">
        <v>787316.7</v>
      </c>
      <c r="H6" t="n">
        <v>828414.6</v>
      </c>
      <c r="I6" t="inlineStr">
        <is>
          <t/>
        </is>
      </c>
      <c r="J6" t="inlineStr">
        <is>
          <t/>
        </is>
      </c>
    </row>
    <row r="7">
      <c r="A7" t="inlineStr">
        <is>
          <t>INCOME_2</t>
        </is>
      </c>
      <c r="B7" t="inlineStr">
        <is>
          <t>Personal income in Australia - year ended 30 June</t>
        </is>
      </c>
      <c r="C7" t="inlineStr">
        <is>
          <t>Median employee income ($)</t>
        </is>
      </c>
      <c r="D7" t="inlineStr">
        <is>
          <t/>
        </is>
      </c>
      <c r="E7" t="n">
        <v>48413.0</v>
      </c>
      <c r="F7" t="n">
        <v>49083.0</v>
      </c>
      <c r="G7" t="n">
        <v>50861.0</v>
      </c>
      <c r="H7" t="n">
        <v>52425.0</v>
      </c>
      <c r="I7" t="inlineStr">
        <is>
          <t/>
        </is>
      </c>
      <c r="J7" t="inlineStr">
        <is>
          <t/>
        </is>
      </c>
    </row>
    <row r="8">
      <c r="A8" t="inlineStr">
        <is>
          <t>INCOME_21</t>
        </is>
      </c>
      <c r="B8" t="inlineStr">
        <is>
          <t>Personal income in Australia - year ended 30 June</t>
        </is>
      </c>
      <c r="C8" t="inlineStr">
        <is>
          <t>Mean employee income ($)</t>
        </is>
      </c>
      <c r="D8" t="inlineStr">
        <is>
          <t/>
        </is>
      </c>
      <c r="E8" t="n">
        <v>59559.0</v>
      </c>
      <c r="F8" t="n">
        <v>59998.0</v>
      </c>
      <c r="G8" t="n">
        <v>62063.0</v>
      </c>
      <c r="H8" t="n">
        <v>63688.0</v>
      </c>
      <c r="I8" t="inlineStr">
        <is>
          <t/>
        </is>
      </c>
      <c r="J8" t="inlineStr">
        <is>
          <t/>
        </is>
      </c>
    </row>
    <row r="9">
      <c r="A9" t="inlineStr">
        <is>
          <t>INCOME_22</t>
        </is>
      </c>
      <c r="B9" t="inlineStr">
        <is>
          <t>Personal income in Australia - year ended 30 June</t>
        </is>
      </c>
      <c r="C9" t="inlineStr">
        <is>
          <t>Employee income as main source of income (%)</t>
        </is>
      </c>
      <c r="D9" t="inlineStr">
        <is>
          <t/>
        </is>
      </c>
      <c r="E9" t="n">
        <v>76.7</v>
      </c>
      <c r="F9" t="n">
        <v>76.9</v>
      </c>
      <c r="G9" t="n">
        <v>77.7</v>
      </c>
      <c r="H9" t="n">
        <v>77.4</v>
      </c>
      <c r="I9" t="inlineStr">
        <is>
          <t/>
        </is>
      </c>
      <c r="J9" t="inlineStr">
        <is>
          <t/>
        </is>
      </c>
    </row>
    <row r="10">
      <c r="A10" t="inlineStr">
        <is>
          <t>INCOME_7</t>
        </is>
      </c>
      <c r="B10" t="inlineStr">
        <is>
          <t>Personal income in Australia - year ended 30 June</t>
        </is>
      </c>
      <c r="C10" t="inlineStr">
        <is>
          <t>Own unincorporated business income earners (no.)</t>
        </is>
      </c>
      <c r="D10" t="inlineStr">
        <is>
          <t/>
        </is>
      </c>
      <c r="E10" t="n">
        <v>1958072.0</v>
      </c>
      <c r="F10" t="n">
        <v>2005237.0</v>
      </c>
      <c r="G10" t="n">
        <v>2043758.0</v>
      </c>
      <c r="H10" t="n">
        <v>2099436.0</v>
      </c>
      <c r="I10" t="inlineStr">
        <is>
          <t/>
        </is>
      </c>
      <c r="J10" t="inlineStr">
        <is>
          <t/>
        </is>
      </c>
    </row>
    <row r="11">
      <c r="A11" t="inlineStr">
        <is>
          <t>INCOME_23</t>
        </is>
      </c>
      <c r="B11" t="inlineStr">
        <is>
          <t>Personal income in Australia - year ended 30 June</t>
        </is>
      </c>
      <c r="C11" t="inlineStr">
        <is>
          <t>Own unincorporated business income earners - median age (years)</t>
        </is>
      </c>
      <c r="D11" t="inlineStr">
        <is>
          <t/>
        </is>
      </c>
      <c r="E11" t="n">
        <v>47.0</v>
      </c>
      <c r="F11" t="n">
        <v>46.0</v>
      </c>
      <c r="G11" t="n">
        <v>46.0</v>
      </c>
      <c r="H11" t="n">
        <v>46.0</v>
      </c>
      <c r="I11" t="inlineStr">
        <is>
          <t/>
        </is>
      </c>
      <c r="J11" t="inlineStr">
        <is>
          <t/>
        </is>
      </c>
    </row>
    <row r="12">
      <c r="A12" t="inlineStr">
        <is>
          <t>INCOME_6</t>
        </is>
      </c>
      <c r="B12" t="inlineStr">
        <is>
          <t>Personal income in Australia - year ended 30 June</t>
        </is>
      </c>
      <c r="C12" t="inlineStr">
        <is>
          <t>Total own unincorporated business income ($m)</t>
        </is>
      </c>
      <c r="D12" t="inlineStr">
        <is>
          <t/>
        </is>
      </c>
      <c r="E12" t="n">
        <v>50551.6</v>
      </c>
      <c r="F12" t="n">
        <v>53168.9</v>
      </c>
      <c r="G12" t="n">
        <v>53870.0</v>
      </c>
      <c r="H12" t="n">
        <v>54149.9</v>
      </c>
      <c r="I12" t="inlineStr">
        <is>
          <t/>
        </is>
      </c>
      <c r="J12" t="inlineStr">
        <is>
          <t/>
        </is>
      </c>
    </row>
    <row r="13">
      <c r="A13" t="inlineStr">
        <is>
          <t>INCOME_5</t>
        </is>
      </c>
      <c r="B13" t="inlineStr">
        <is>
          <t>Personal income in Australia - year ended 30 June</t>
        </is>
      </c>
      <c r="C13" t="inlineStr">
        <is>
          <t>Median own unincorporated business income ($)</t>
        </is>
      </c>
      <c r="D13" t="inlineStr">
        <is>
          <t/>
        </is>
      </c>
      <c r="E13" t="n">
        <v>11669.0</v>
      </c>
      <c r="F13" t="n">
        <v>11757.0</v>
      </c>
      <c r="G13" t="n">
        <v>11772.0</v>
      </c>
      <c r="H13" t="n">
        <v>11520.0</v>
      </c>
      <c r="I13" t="inlineStr">
        <is>
          <t/>
        </is>
      </c>
      <c r="J13" t="inlineStr">
        <is>
          <t/>
        </is>
      </c>
    </row>
    <row r="14">
      <c r="A14" t="inlineStr">
        <is>
          <t>INCOME_24</t>
        </is>
      </c>
      <c r="B14" t="inlineStr">
        <is>
          <t>Personal income in Australia - year ended 30 June</t>
        </is>
      </c>
      <c r="C14" t="inlineStr">
        <is>
          <t>Mean own unincorporated business income ($)</t>
        </is>
      </c>
      <c r="D14" t="inlineStr">
        <is>
          <t/>
        </is>
      </c>
      <c r="E14" t="n">
        <v>25817.0</v>
      </c>
      <c r="F14" t="n">
        <v>26515.0</v>
      </c>
      <c r="G14" t="n">
        <v>26358.0</v>
      </c>
      <c r="H14" t="n">
        <v>25793.0</v>
      </c>
      <c r="I14" t="inlineStr">
        <is>
          <t/>
        </is>
      </c>
      <c r="J14" t="inlineStr">
        <is>
          <t/>
        </is>
      </c>
    </row>
    <row r="15">
      <c r="A15" t="inlineStr">
        <is>
          <t>INCOME_25</t>
        </is>
      </c>
      <c r="B15" t="inlineStr">
        <is>
          <t>Personal income in Australia - year ended 30 June</t>
        </is>
      </c>
      <c r="C15" t="inlineStr">
        <is>
          <t>Own unincorporated business income as main source of income (%)</t>
        </is>
      </c>
      <c r="D15" t="inlineStr">
        <is>
          <t/>
        </is>
      </c>
      <c r="E15" t="n">
        <v>7.8</v>
      </c>
      <c r="F15" t="n">
        <v>7.6</v>
      </c>
      <c r="G15" t="n">
        <v>7.3</v>
      </c>
      <c r="H15" t="n">
        <v>7.3</v>
      </c>
      <c r="I15" t="inlineStr">
        <is>
          <t/>
        </is>
      </c>
      <c r="J15" t="inlineStr">
        <is>
          <t/>
        </is>
      </c>
    </row>
    <row r="16">
      <c r="A16" t="inlineStr">
        <is>
          <t>INCOME_10</t>
        </is>
      </c>
      <c r="B16" t="inlineStr">
        <is>
          <t>Personal income in Australia - year ended 30 June</t>
        </is>
      </c>
      <c r="C16" t="inlineStr">
        <is>
          <t>Investment income earners (no.)</t>
        </is>
      </c>
      <c r="D16" t="inlineStr">
        <is>
          <t/>
        </is>
      </c>
      <c r="E16" t="n">
        <v>9415545.0</v>
      </c>
      <c r="F16" t="n">
        <v>9410663.0</v>
      </c>
      <c r="G16" t="n">
        <v>9586250.0</v>
      </c>
      <c r="H16" t="n">
        <v>9980529.0</v>
      </c>
      <c r="I16" t="inlineStr">
        <is>
          <t/>
        </is>
      </c>
      <c r="J16" t="inlineStr">
        <is>
          <t/>
        </is>
      </c>
    </row>
    <row r="17">
      <c r="A17" t="inlineStr">
        <is>
          <t>INCOME_26</t>
        </is>
      </c>
      <c r="B17" t="inlineStr">
        <is>
          <t>Personal income in Australia - year ended 30 June</t>
        </is>
      </c>
      <c r="C17" t="inlineStr">
        <is>
          <t>Investment income earners - median age (years)</t>
        </is>
      </c>
      <c r="D17" t="inlineStr">
        <is>
          <t/>
        </is>
      </c>
      <c r="E17" t="n">
        <v>45.0</v>
      </c>
      <c r="F17" t="n">
        <v>45.0</v>
      </c>
      <c r="G17" t="n">
        <v>45.0</v>
      </c>
      <c r="H17" t="n">
        <v>44.0</v>
      </c>
      <c r="I17" t="inlineStr">
        <is>
          <t/>
        </is>
      </c>
      <c r="J17" t="inlineStr">
        <is>
          <t/>
        </is>
      </c>
    </row>
    <row r="18">
      <c r="A18" t="inlineStr">
        <is>
          <t>INCOME_9</t>
        </is>
      </c>
      <c r="B18" t="inlineStr">
        <is>
          <t>Personal income in Australia - year ended 30 June</t>
        </is>
      </c>
      <c r="C18" t="inlineStr">
        <is>
          <t>Total investment income ($m)</t>
        </is>
      </c>
      <c r="D18" t="inlineStr">
        <is>
          <t/>
        </is>
      </c>
      <c r="E18" t="n">
        <v>81596.8</v>
      </c>
      <c r="F18" t="n">
        <v>82573.5</v>
      </c>
      <c r="G18" t="n">
        <v>88865.5</v>
      </c>
      <c r="H18" t="n">
        <v>95562.1</v>
      </c>
      <c r="I18" t="inlineStr">
        <is>
          <t/>
        </is>
      </c>
      <c r="J18" t="inlineStr">
        <is>
          <t/>
        </is>
      </c>
    </row>
    <row r="19">
      <c r="A19" t="inlineStr">
        <is>
          <t>INCOME_8</t>
        </is>
      </c>
      <c r="B19" t="inlineStr">
        <is>
          <t>Personal income in Australia - year ended 30 June</t>
        </is>
      </c>
      <c r="C19" t="inlineStr">
        <is>
          <t>Median investment income ($)</t>
        </is>
      </c>
      <c r="D19" t="inlineStr">
        <is>
          <t/>
        </is>
      </c>
      <c r="E19" t="n">
        <v>242.0</v>
      </c>
      <c r="F19" t="n">
        <v>214.0</v>
      </c>
      <c r="G19" t="n">
        <v>195.0</v>
      </c>
      <c r="H19" t="n">
        <v>160.0</v>
      </c>
      <c r="I19" t="inlineStr">
        <is>
          <t/>
        </is>
      </c>
      <c r="J19" t="inlineStr">
        <is>
          <t/>
        </is>
      </c>
    </row>
    <row r="20">
      <c r="A20" t="inlineStr">
        <is>
          <t>INCOME_27</t>
        </is>
      </c>
      <c r="B20" t="inlineStr">
        <is>
          <t>Personal income in Australia - year ended 30 June</t>
        </is>
      </c>
      <c r="C20" t="inlineStr">
        <is>
          <t>Mean investment income ($)</t>
        </is>
      </c>
      <c r="D20" t="inlineStr">
        <is>
          <t/>
        </is>
      </c>
      <c r="E20" t="n">
        <v>8666.0</v>
      </c>
      <c r="F20" t="n">
        <v>8774.0</v>
      </c>
      <c r="G20" t="n">
        <v>9270.0</v>
      </c>
      <c r="H20" t="n">
        <v>9575.0</v>
      </c>
      <c r="I20" t="inlineStr">
        <is>
          <t/>
        </is>
      </c>
      <c r="J20" t="inlineStr">
        <is>
          <t/>
        </is>
      </c>
    </row>
    <row r="21">
      <c r="A21" t="inlineStr">
        <is>
          <t>INCOME_28</t>
        </is>
      </c>
      <c r="B21" t="inlineStr">
        <is>
          <t>Personal income in Australia - year ended 30 June</t>
        </is>
      </c>
      <c r="C21" t="inlineStr">
        <is>
          <t>Investment income as main source of income (%)</t>
        </is>
      </c>
      <c r="D21" t="inlineStr">
        <is>
          <t/>
        </is>
      </c>
      <c r="E21" t="n">
        <v>13.2</v>
      </c>
      <c r="F21" t="n">
        <v>13.0</v>
      </c>
      <c r="G21" t="n">
        <v>12.7</v>
      </c>
      <c r="H21" t="n">
        <v>13.0</v>
      </c>
      <c r="I21" t="inlineStr">
        <is>
          <t/>
        </is>
      </c>
      <c r="J21" t="inlineStr">
        <is>
          <t/>
        </is>
      </c>
    </row>
    <row r="22">
      <c r="A22" t="inlineStr">
        <is>
          <t>INCOME_13</t>
        </is>
      </c>
      <c r="B22" t="inlineStr">
        <is>
          <t>Personal income in Australia - year ended 30 June</t>
        </is>
      </c>
      <c r="C22" t="inlineStr">
        <is>
          <t>Superannuation and annuity income earners (no.)</t>
        </is>
      </c>
      <c r="D22" t="inlineStr">
        <is>
          <t/>
        </is>
      </c>
      <c r="E22" t="n">
        <v>418808.0</v>
      </c>
      <c r="F22" t="n">
        <v>419958.0</v>
      </c>
      <c r="G22" t="n">
        <v>388968.0</v>
      </c>
      <c r="H22" t="n">
        <v>388344.0</v>
      </c>
      <c r="I22" t="inlineStr">
        <is>
          <t/>
        </is>
      </c>
      <c r="J22" t="inlineStr">
        <is>
          <t/>
        </is>
      </c>
    </row>
    <row r="23">
      <c r="A23" t="inlineStr">
        <is>
          <t>INCOME_29</t>
        </is>
      </c>
      <c r="B23" t="inlineStr">
        <is>
          <t>Personal income in Australia - year ended 30 June</t>
        </is>
      </c>
      <c r="C23" t="inlineStr">
        <is>
          <t>Superannuation and annuity income earners - median age (years)</t>
        </is>
      </c>
      <c r="D23" t="inlineStr">
        <is>
          <t/>
        </is>
      </c>
      <c r="E23" t="n">
        <v>59.0</v>
      </c>
      <c r="F23" t="n">
        <v>59.0</v>
      </c>
      <c r="G23" t="n">
        <v>59.0</v>
      </c>
      <c r="H23" t="n">
        <v>60.0</v>
      </c>
      <c r="I23" t="inlineStr">
        <is>
          <t/>
        </is>
      </c>
      <c r="J23" t="inlineStr">
        <is>
          <t/>
        </is>
      </c>
    </row>
    <row r="24">
      <c r="A24" t="inlineStr">
        <is>
          <t>INCOME_12</t>
        </is>
      </c>
      <c r="B24" t="inlineStr">
        <is>
          <t>Personal income in Australia - year ended 30 June</t>
        </is>
      </c>
      <c r="C24" t="inlineStr">
        <is>
          <t>Total superannuation and annuity income ($m)</t>
        </is>
      </c>
      <c r="D24" t="inlineStr">
        <is>
          <t/>
        </is>
      </c>
      <c r="E24" t="n">
        <v>11708.1</v>
      </c>
      <c r="F24" t="n">
        <v>12463.5</v>
      </c>
      <c r="G24" t="n">
        <v>11753.9</v>
      </c>
      <c r="H24" t="n">
        <v>12296.9</v>
      </c>
      <c r="I24" t="inlineStr">
        <is>
          <t/>
        </is>
      </c>
      <c r="J24" t="inlineStr">
        <is>
          <t/>
        </is>
      </c>
    </row>
    <row r="25">
      <c r="A25" t="inlineStr">
        <is>
          <t>INCOME_11</t>
        </is>
      </c>
      <c r="B25" t="inlineStr">
        <is>
          <t>Personal income in Australia - year ended 30 June</t>
        </is>
      </c>
      <c r="C25" t="inlineStr">
        <is>
          <t>Median superannuation and annuity income ($)</t>
        </is>
      </c>
      <c r="D25" t="inlineStr">
        <is>
          <t/>
        </is>
      </c>
      <c r="E25" t="n">
        <v>19933.0</v>
      </c>
      <c r="F25" t="n">
        <v>20669.0</v>
      </c>
      <c r="G25" t="n">
        <v>21738.0</v>
      </c>
      <c r="H25" t="n">
        <v>22733.0</v>
      </c>
      <c r="I25" t="inlineStr">
        <is>
          <t/>
        </is>
      </c>
      <c r="J25" t="inlineStr">
        <is>
          <t/>
        </is>
      </c>
    </row>
    <row r="26">
      <c r="A26" t="inlineStr">
        <is>
          <t>INCOME_30</t>
        </is>
      </c>
      <c r="B26" t="inlineStr">
        <is>
          <t>Personal income in Australia - year ended 30 June</t>
        </is>
      </c>
      <c r="C26" t="inlineStr">
        <is>
          <t>Mean superannuation and annuity income ($)</t>
        </is>
      </c>
      <c r="D26" t="inlineStr">
        <is>
          <t/>
        </is>
      </c>
      <c r="E26" t="n">
        <v>27956.0</v>
      </c>
      <c r="F26" t="n">
        <v>29678.0</v>
      </c>
      <c r="G26" t="n">
        <v>30218.0</v>
      </c>
      <c r="H26" t="n">
        <v>31665.0</v>
      </c>
      <c r="I26" t="inlineStr">
        <is>
          <t/>
        </is>
      </c>
      <c r="J26" t="inlineStr">
        <is>
          <t/>
        </is>
      </c>
    </row>
    <row r="27">
      <c r="A27" t="inlineStr">
        <is>
          <t>INCOME_31</t>
        </is>
      </c>
      <c r="B27" t="inlineStr">
        <is>
          <t>Personal income in Australia - year ended 30 June</t>
        </is>
      </c>
      <c r="C27" t="inlineStr">
        <is>
          <t>Superannuation and annuity income as main source of income (%)</t>
        </is>
      </c>
      <c r="D27" t="inlineStr">
        <is>
          <t/>
        </is>
      </c>
      <c r="E27" t="n">
        <v>1.7</v>
      </c>
      <c r="F27" t="n">
        <v>1.7</v>
      </c>
      <c r="G27" t="n">
        <v>1.6</v>
      </c>
      <c r="H27" t="n">
        <v>1.6</v>
      </c>
      <c r="I27" t="inlineStr">
        <is>
          <t/>
        </is>
      </c>
      <c r="J27" t="inlineStr">
        <is>
          <t/>
        </is>
      </c>
    </row>
    <row r="28">
      <c r="A28" t="inlineStr">
        <is>
          <t>INCOME_19</t>
        </is>
      </c>
      <c r="B28" t="inlineStr">
        <is>
          <t>Personal income in Australia - year ended 30 June</t>
        </is>
      </c>
      <c r="C28" t="inlineStr">
        <is>
          <t>Total income earners (excl. Government pensions and allowances) (no.)</t>
        </is>
      </c>
      <c r="D28" t="inlineStr">
        <is>
          <t/>
        </is>
      </c>
      <c r="E28" t="n">
        <v>1.3358252E7</v>
      </c>
      <c r="F28" t="n">
        <v>1.3678024E7</v>
      </c>
      <c r="G28" t="n">
        <v>1.4069082E7</v>
      </c>
      <c r="H28" t="n">
        <v>1.4425037E7</v>
      </c>
      <c r="I28" t="inlineStr">
        <is>
          <t/>
        </is>
      </c>
      <c r="J28" t="inlineStr">
        <is>
          <t/>
        </is>
      </c>
    </row>
    <row r="29">
      <c r="A29" t="inlineStr">
        <is>
          <t>INCOME_35</t>
        </is>
      </c>
      <c r="B29" t="inlineStr">
        <is>
          <t>Personal income in Australia - year ended 30 June</t>
        </is>
      </c>
      <c r="C29" t="inlineStr">
        <is>
          <t>Total income earners (excl. Government pensions and allowances) - median age (years)</t>
        </is>
      </c>
      <c r="D29" t="inlineStr">
        <is>
          <t/>
        </is>
      </c>
      <c r="E29" t="n">
        <v>42.0</v>
      </c>
      <c r="F29" t="n">
        <v>42.0</v>
      </c>
      <c r="G29" t="n">
        <v>42.0</v>
      </c>
      <c r="H29" t="n">
        <v>42.0</v>
      </c>
      <c r="I29" t="inlineStr">
        <is>
          <t/>
        </is>
      </c>
      <c r="J29" t="inlineStr">
        <is>
          <t/>
        </is>
      </c>
    </row>
    <row r="30">
      <c r="A30" t="inlineStr">
        <is>
          <t>INCOME_18</t>
        </is>
      </c>
      <c r="B30" t="inlineStr">
        <is>
          <t>Personal income in Australia - year ended 30 June</t>
        </is>
      </c>
      <c r="C30" t="inlineStr">
        <is>
          <t>Total income (excl. Government pensions and allowances) ($m)</t>
        </is>
      </c>
      <c r="D30" t="inlineStr">
        <is>
          <t/>
        </is>
      </c>
      <c r="E30" t="n">
        <v>827875.1</v>
      </c>
      <c r="F30" t="n">
        <v>856159.5</v>
      </c>
      <c r="G30" t="n">
        <v>903888.7</v>
      </c>
      <c r="H30" t="n">
        <v>951373.4</v>
      </c>
      <c r="I30" t="inlineStr">
        <is>
          <t/>
        </is>
      </c>
      <c r="J30" t="inlineStr">
        <is>
          <t/>
        </is>
      </c>
    </row>
    <row r="31">
      <c r="A31" t="inlineStr">
        <is>
          <t>INCOME_17</t>
        </is>
      </c>
      <c r="B31" t="inlineStr">
        <is>
          <t>Personal income in Australia - year ended 30 June</t>
        </is>
      </c>
      <c r="C31" t="inlineStr">
        <is>
          <t>Median total income (excl. Government pensions and allowances) ($)</t>
        </is>
      </c>
      <c r="D31" t="inlineStr">
        <is>
          <t/>
        </is>
      </c>
      <c r="E31" t="n">
        <v>47692.0</v>
      </c>
      <c r="F31" t="n">
        <v>48360.0</v>
      </c>
      <c r="G31" t="n">
        <v>49805.0</v>
      </c>
      <c r="H31" t="n">
        <v>51389.0</v>
      </c>
      <c r="I31" t="inlineStr">
        <is>
          <t/>
        </is>
      </c>
      <c r="J31" t="inlineStr">
        <is>
          <t/>
        </is>
      </c>
    </row>
    <row r="32">
      <c r="A32" t="inlineStr">
        <is>
          <t>INCOME_36</t>
        </is>
      </c>
      <c r="B32" t="inlineStr">
        <is>
          <t>Personal income in Australia - year ended 30 June</t>
        </is>
      </c>
      <c r="C32" t="inlineStr">
        <is>
          <t>Mean total income (excl. Government pensions and allowances) ($)</t>
        </is>
      </c>
      <c r="D32" t="inlineStr">
        <is>
          <t/>
        </is>
      </c>
      <c r="E32" t="n">
        <v>61975.0</v>
      </c>
      <c r="F32" t="n">
        <v>62594.0</v>
      </c>
      <c r="G32" t="n">
        <v>64246.0</v>
      </c>
      <c r="H32" t="n">
        <v>65953.0</v>
      </c>
      <c r="I32" t="inlineStr">
        <is>
          <t/>
        </is>
      </c>
      <c r="J32" t="inlineStr">
        <is>
          <t/>
        </is>
      </c>
    </row>
    <row r="33">
      <c r="A33" t="inlineStr">
        <is>
          <t>INCOME_37</t>
        </is>
      </c>
      <c r="B33" t="inlineStr">
        <is>
          <t>Personal income in Australia - year ended 30 June</t>
        </is>
      </c>
      <c r="C33" t="inlineStr">
        <is>
          <t>Total income (excl. Government pensions and allowances) - p80/P20 ratio</t>
        </is>
      </c>
      <c r="D33" t="inlineStr">
        <is>
          <t/>
        </is>
      </c>
      <c r="E33" t="n">
        <v>4.99</v>
      </c>
      <c r="F33" t="n">
        <v>5.02</v>
      </c>
      <c r="G33" t="n">
        <v>5.02</v>
      </c>
      <c r="H33" t="n">
        <v>4.97</v>
      </c>
      <c r="I33" t="inlineStr">
        <is>
          <t/>
        </is>
      </c>
      <c r="J33" t="inlineStr">
        <is>
          <t/>
        </is>
      </c>
    </row>
    <row r="34">
      <c r="A34" t="inlineStr">
        <is>
          <t>INCOME_38</t>
        </is>
      </c>
      <c r="B34" t="inlineStr">
        <is>
          <t>Personal income in Australia - year ended 30 June</t>
        </is>
      </c>
      <c r="C34" t="inlineStr">
        <is>
          <t>Total income (excl. Government pensions and allowances) - p80/P50 ratio</t>
        </is>
      </c>
      <c r="D34" t="inlineStr">
        <is>
          <t/>
        </is>
      </c>
      <c r="E34" t="n">
        <v>1.88</v>
      </c>
      <c r="F34" t="n">
        <v>1.88</v>
      </c>
      <c r="G34" t="n">
        <v>1.88</v>
      </c>
      <c r="H34" t="n">
        <v>1.87</v>
      </c>
      <c r="I34" t="inlineStr">
        <is>
          <t/>
        </is>
      </c>
      <c r="J34" t="inlineStr">
        <is>
          <t/>
        </is>
      </c>
    </row>
    <row r="35">
      <c r="A35" t="inlineStr">
        <is>
          <t>INCOME_39</t>
        </is>
      </c>
      <c r="B35" t="inlineStr">
        <is>
          <t>Personal income in Australia - year ended 30 June</t>
        </is>
      </c>
      <c r="C35" t="inlineStr">
        <is>
          <t>Total income (excl. Government pensions and allowances) - p20/P50 ratio</t>
        </is>
      </c>
      <c r="D35" t="inlineStr">
        <is>
          <t/>
        </is>
      </c>
      <c r="E35" t="n">
        <v>0.38</v>
      </c>
      <c r="F35" t="n">
        <v>0.37</v>
      </c>
      <c r="G35" t="n">
        <v>0.37</v>
      </c>
      <c r="H35" t="n">
        <v>0.38</v>
      </c>
      <c r="I35" t="inlineStr">
        <is>
          <t/>
        </is>
      </c>
      <c r="J35" t="inlineStr">
        <is>
          <t/>
        </is>
      </c>
    </row>
    <row r="36">
      <c r="A36" t="inlineStr">
        <is>
          <t>INCOME_40</t>
        </is>
      </c>
      <c r="B36" t="inlineStr">
        <is>
          <t>Personal income in Australia - year ended 30 June</t>
        </is>
      </c>
      <c r="C36" t="inlineStr">
        <is>
          <t>Total income (excl. Government pensions and allowances) - p10/P50 ratio</t>
        </is>
      </c>
      <c r="D36" t="inlineStr">
        <is>
          <t/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/>
        </is>
      </c>
      <c r="J36" t="inlineStr">
        <is>
          <t/>
        </is>
      </c>
    </row>
    <row r="37">
      <c r="A37" t="inlineStr">
        <is>
          <t>INCOME_41</t>
        </is>
      </c>
      <c r="B37" t="inlineStr">
        <is>
          <t>Personal income in Australia - year ended 30 June</t>
        </is>
      </c>
      <c r="C37" t="inlineStr">
        <is>
          <t>Total income (excl. Government pensions and allowances) - gini coefficient</t>
        </is>
      </c>
      <c r="D37" t="inlineStr">
        <is>
          <t/>
        </is>
      </c>
      <c r="E37" t="n">
        <v>0.484</v>
      </c>
      <c r="F37" t="n">
        <v>0.482</v>
      </c>
      <c r="G37" t="n">
        <v>0.483</v>
      </c>
      <c r="H37" t="n">
        <v>0.481</v>
      </c>
      <c r="I37" t="inlineStr">
        <is>
          <t/>
        </is>
      </c>
      <c r="J37" t="inlineStr">
        <is>
          <t/>
        </is>
      </c>
    </row>
    <row r="38">
      <c r="A38" t="inlineStr">
        <is>
          <t>INCOME_42</t>
        </is>
      </c>
      <c r="B38" t="inlineStr">
        <is>
          <t>Personal income in Australia - year ended 30 June</t>
        </is>
      </c>
      <c r="C38" t="inlineStr">
        <is>
          <t>Total income (excl. Government pensions and allowances) - income share of top 1% of earners</t>
        </is>
      </c>
      <c r="D38" t="inlineStr">
        <is>
          <t/>
        </is>
      </c>
      <c r="E38" t="n">
        <v>9.5</v>
      </c>
      <c r="F38" t="n">
        <v>9.4</v>
      </c>
      <c r="G38" t="n">
        <v>9.6</v>
      </c>
      <c r="H38" t="n">
        <v>9.5</v>
      </c>
      <c r="I38" t="inlineStr">
        <is>
          <t/>
        </is>
      </c>
      <c r="J38" t="inlineStr">
        <is>
          <t/>
        </is>
      </c>
    </row>
    <row r="39">
      <c r="A39" t="inlineStr">
        <is>
          <t>INCOME_43</t>
        </is>
      </c>
      <c r="B39" t="inlineStr">
        <is>
          <t>Personal income in Australia - year ended 30 June</t>
        </is>
      </c>
      <c r="C39" t="inlineStr">
        <is>
          <t>Total income (excl. Government pensions and allowances) - income share of top 5% of earners</t>
        </is>
      </c>
      <c r="D39" t="inlineStr">
        <is>
          <t/>
        </is>
      </c>
      <c r="E39" t="n">
        <v>22.7</v>
      </c>
      <c r="F39" t="n">
        <v>22.5</v>
      </c>
      <c r="G39" t="n">
        <v>22.6</v>
      </c>
      <c r="H39" t="n">
        <v>22.4</v>
      </c>
      <c r="I39" t="inlineStr">
        <is>
          <t/>
        </is>
      </c>
      <c r="J39" t="inlineStr">
        <is>
          <t/>
        </is>
      </c>
    </row>
    <row r="40">
      <c r="A40" t="inlineStr">
        <is>
          <t>INCOME_44</t>
        </is>
      </c>
      <c r="B40" t="inlineStr">
        <is>
          <t>Personal income in Australia - year ended 30 June</t>
        </is>
      </c>
      <c r="C40" t="inlineStr">
        <is>
          <t>Total income (excl. Government pensions and allowances) - income share of top 10% of earners</t>
        </is>
      </c>
      <c r="D40" t="inlineStr">
        <is>
          <t/>
        </is>
      </c>
      <c r="E40" t="n">
        <v>33.8</v>
      </c>
      <c r="F40" t="n">
        <v>33.6</v>
      </c>
      <c r="G40" t="n">
        <v>33.6</v>
      </c>
      <c r="H40" t="n">
        <v>33.4</v>
      </c>
      <c r="I40" t="inlineStr">
        <is>
          <t/>
        </is>
      </c>
      <c r="J40" t="inlineStr">
        <is>
          <t/>
        </is>
      </c>
    </row>
    <row r="41">
      <c r="A41" t="inlineStr">
        <is>
          <t>INCOME_45</t>
        </is>
      </c>
      <c r="B41" t="inlineStr">
        <is>
          <t>Personal income in Australia - year ended 30 June</t>
        </is>
      </c>
      <c r="C41" t="inlineStr">
        <is>
          <t>Total income (excl. Government pensions and allowances) - lowest Quartile (%)</t>
        </is>
      </c>
      <c r="D41" t="inlineStr">
        <is>
          <t/>
        </is>
      </c>
      <c r="E41" t="n">
        <v>25.0</v>
      </c>
      <c r="F41" t="n">
        <v>25.0</v>
      </c>
      <c r="G41" t="n">
        <v>25.0</v>
      </c>
      <c r="H41" t="n">
        <v>25.0</v>
      </c>
      <c r="I41" t="inlineStr">
        <is>
          <t/>
        </is>
      </c>
      <c r="J41" t="inlineStr">
        <is>
          <t/>
        </is>
      </c>
    </row>
    <row r="42">
      <c r="A42" t="inlineStr">
        <is>
          <t>INCOME_46</t>
        </is>
      </c>
      <c r="B42" t="inlineStr">
        <is>
          <t>Personal income in Australia - year ended 30 June</t>
        </is>
      </c>
      <c r="C42" t="inlineStr">
        <is>
          <t>Total income (excl. Government pensions and allowances) - second Quartile (%)</t>
        </is>
      </c>
      <c r="D42" t="inlineStr">
        <is>
          <t/>
        </is>
      </c>
      <c r="E42" t="n">
        <v>25.0</v>
      </c>
      <c r="F42" t="n">
        <v>25.0</v>
      </c>
      <c r="G42" t="n">
        <v>25.0</v>
      </c>
      <c r="H42" t="n">
        <v>25.0</v>
      </c>
      <c r="I42" t="inlineStr">
        <is>
          <t/>
        </is>
      </c>
      <c r="J42" t="inlineStr">
        <is>
          <t/>
        </is>
      </c>
    </row>
    <row r="43">
      <c r="A43" t="inlineStr">
        <is>
          <t>INCOME_47</t>
        </is>
      </c>
      <c r="B43" t="inlineStr">
        <is>
          <t>Personal income in Australia - year ended 30 June</t>
        </is>
      </c>
      <c r="C43" t="inlineStr">
        <is>
          <t>Total income (excl. Government pensions and allowances) - third Quartile (%)</t>
        </is>
      </c>
      <c r="D43" t="inlineStr">
        <is>
          <t/>
        </is>
      </c>
      <c r="E43" t="n">
        <v>25.0</v>
      </c>
      <c r="F43" t="n">
        <v>25.0</v>
      </c>
      <c r="G43" t="n">
        <v>25.0</v>
      </c>
      <c r="H43" t="n">
        <v>25.0</v>
      </c>
      <c r="I43" t="inlineStr">
        <is>
          <t/>
        </is>
      </c>
      <c r="J43" t="inlineStr">
        <is>
          <t/>
        </is>
      </c>
    </row>
    <row r="44">
      <c r="A44" t="inlineStr">
        <is>
          <t>INCOME_48</t>
        </is>
      </c>
      <c r="B44" t="inlineStr">
        <is>
          <t>Personal income in Australia - year ended 30 June</t>
        </is>
      </c>
      <c r="C44" t="inlineStr">
        <is>
          <t>Total income (excl. Government pensions and allowances) - highest Quartile (%)</t>
        </is>
      </c>
      <c r="D44" t="inlineStr">
        <is>
          <t/>
        </is>
      </c>
      <c r="E44" t="n">
        <v>25.0</v>
      </c>
      <c r="F44" t="n">
        <v>25.0</v>
      </c>
      <c r="G44" t="n">
        <v>25.0</v>
      </c>
      <c r="H44" t="n">
        <v>25.0</v>
      </c>
      <c r="I44" t="inlineStr">
        <is>
          <t/>
        </is>
      </c>
      <c r="J44" t="inlineStr">
        <is>
          <t/>
        </is>
      </c>
    </row>
    <row r="45">
      <c r="A45" t="inlineStr">
        <is>
          <t>CAPGAINS_1</t>
        </is>
      </c>
      <c r="B45" t="inlineStr">
        <is>
          <t>Gross capital gains reported by taxpayers - year ended 30 June</t>
        </is>
      </c>
      <c r="C45" t="inlineStr">
        <is>
          <t>Gross capital gains reported by taxpayers - persons (no.)</t>
        </is>
      </c>
      <c r="D45" t="inlineStr">
        <is>
          <t/>
        </is>
      </c>
      <c r="E45" t="n">
        <v>929914.0</v>
      </c>
      <c r="F45" t="n">
        <v>955098.0</v>
      </c>
      <c r="G45" t="n">
        <v>991906.0</v>
      </c>
      <c r="H45" t="n">
        <v>950769.0</v>
      </c>
      <c r="I45" t="n">
        <v>1074928.0</v>
      </c>
      <c r="J45" t="inlineStr">
        <is>
          <t/>
        </is>
      </c>
    </row>
    <row r="46">
      <c r="A46" t="inlineStr">
        <is>
          <t>CAPGAINS_2</t>
        </is>
      </c>
      <c r="B46" t="inlineStr">
        <is>
          <t>Gross capital gains reported by taxpayers - year ended 30 June</t>
        </is>
      </c>
      <c r="C46" t="inlineStr">
        <is>
          <t>Gross capital gains reported by taxpayers - total amount ($m)</t>
        </is>
      </c>
      <c r="D46" t="inlineStr">
        <is>
          <t/>
        </is>
      </c>
      <c r="E46" t="n">
        <v>45949.3</v>
      </c>
      <c r="F46" t="n">
        <v>50532.4</v>
      </c>
      <c r="G46" t="n">
        <v>53892.1</v>
      </c>
      <c r="H46" t="n">
        <v>45220.3</v>
      </c>
      <c r="I46" t="n">
        <v>46561.8</v>
      </c>
      <c r="J46" t="inlineStr">
        <is>
          <t/>
        </is>
      </c>
    </row>
    <row r="47">
      <c r="A47" t="inlineStr">
        <is>
          <t>CAPGAINS_3</t>
        </is>
      </c>
      <c r="B47" t="inlineStr">
        <is>
          <t>Gross capital gains reported by taxpayers - year ended 30 June</t>
        </is>
      </c>
      <c r="C47" t="inlineStr">
        <is>
          <t>Gross capital gains reported by taxpayers - median ($)</t>
        </is>
      </c>
      <c r="D47" t="inlineStr">
        <is>
          <t/>
        </is>
      </c>
      <c r="E47" t="n">
        <v>2816.0</v>
      </c>
      <c r="F47" t="n">
        <v>3654.0</v>
      </c>
      <c r="G47" t="n">
        <v>3773.0</v>
      </c>
      <c r="H47" t="n">
        <v>2922.0</v>
      </c>
      <c r="I47" t="n">
        <v>2823.0</v>
      </c>
      <c r="J47" t="inlineStr">
        <is>
          <t/>
        </is>
      </c>
    </row>
    <row r="48">
      <c r="A48" t="inlineStr">
        <is>
          <t>CAPGAINS_4</t>
        </is>
      </c>
      <c r="B48" t="inlineStr">
        <is>
          <t>Gross capital gains reported by taxpayers - year ended 30 June</t>
        </is>
      </c>
      <c r="C48" t="inlineStr">
        <is>
          <t>Gross capital gains reported by taxpayers - mean ($)</t>
        </is>
      </c>
      <c r="D48" t="inlineStr">
        <is>
          <t/>
        </is>
      </c>
      <c r="E48" t="n">
        <v>49412.0</v>
      </c>
      <c r="F48" t="n">
        <v>52908.0</v>
      </c>
      <c r="G48" t="n">
        <v>54332.0</v>
      </c>
      <c r="H48" t="n">
        <v>47562.0</v>
      </c>
      <c r="I48" t="n">
        <v>43316.0</v>
      </c>
      <c r="J48" t="inlineStr">
        <is>
          <t/>
        </is>
      </c>
    </row>
    <row r="49">
      <c r="A49" t="inlineStr">
        <is>
          <t>PENSION_2</t>
        </is>
      </c>
      <c r="B49" t="inlineStr">
        <is>
          <t>Selected Government pensions and allowances - at 30 June</t>
        </is>
      </c>
      <c r="C49" t="inlineStr">
        <is>
          <t>Age pension (no.)</t>
        </is>
      </c>
      <c r="D49" t="inlineStr">
        <is>
          <t/>
        </is>
      </c>
      <c r="E49" t="n">
        <v>2538161.0</v>
      </c>
      <c r="F49" t="n">
        <v>2498765.0</v>
      </c>
      <c r="G49" t="n">
        <v>2477861.0</v>
      </c>
      <c r="H49" t="n">
        <v>2533359.0</v>
      </c>
      <c r="I49" t="n">
        <v>2556017.0</v>
      </c>
      <c r="J49" t="n">
        <v>2592597.0</v>
      </c>
    </row>
    <row r="50">
      <c r="A50" t="inlineStr">
        <is>
          <t>PENSION_3</t>
        </is>
      </c>
      <c r="B50" t="inlineStr">
        <is>
          <t>Selected Government pensions and allowances - at 30 June</t>
        </is>
      </c>
      <c r="C50" t="inlineStr">
        <is>
          <t>Age pension - Department of Veterans' Affairs (no.)</t>
        </is>
      </c>
      <c r="D50" t="inlineStr">
        <is>
          <t/>
        </is>
      </c>
      <c r="E50" t="n">
        <v>3530.0</v>
      </c>
      <c r="F50" t="n">
        <v>3369.0</v>
      </c>
      <c r="G50" t="n">
        <v>3216.0</v>
      </c>
      <c r="H50" t="n">
        <v>3326.0</v>
      </c>
      <c r="I50" t="n">
        <v>3368.0</v>
      </c>
      <c r="J50" t="n">
        <v>3261.0</v>
      </c>
    </row>
    <row r="51">
      <c r="A51" t="inlineStr">
        <is>
          <t>PENSION_4</t>
        </is>
      </c>
      <c r="B51" t="inlineStr">
        <is>
          <t>Selected Government pensions and allowances - at 30 June</t>
        </is>
      </c>
      <c r="C51" t="inlineStr">
        <is>
          <t>Service pension - Department of Veterans' Affairs (no.)</t>
        </is>
      </c>
      <c r="D51" t="inlineStr">
        <is>
          <t/>
        </is>
      </c>
      <c r="E51" t="n">
        <v>117431.0</v>
      </c>
      <c r="F51" t="n">
        <v>106264.0</v>
      </c>
      <c r="G51" t="n">
        <v>99274.0</v>
      </c>
      <c r="H51" t="n">
        <v>93393.0</v>
      </c>
      <c r="I51" t="n">
        <v>88200.0</v>
      </c>
      <c r="J51" t="n">
        <v>79927.0</v>
      </c>
    </row>
    <row r="52">
      <c r="A52" t="inlineStr">
        <is>
          <t>PENSION_5</t>
        </is>
      </c>
      <c r="B52" t="inlineStr">
        <is>
          <t>Selected Government pensions and allowances - at 30 June</t>
        </is>
      </c>
      <c r="C52" t="inlineStr">
        <is>
          <t>Income support supplement - Department of Veterans' Affairs (no.)</t>
        </is>
      </c>
      <c r="D52" t="inlineStr">
        <is>
          <t/>
        </is>
      </c>
      <c r="E52" t="n">
        <v>52230.0</v>
      </c>
      <c r="F52" t="n">
        <v>46972.0</v>
      </c>
      <c r="G52" t="n">
        <v>42400.0</v>
      </c>
      <c r="H52" t="n">
        <v>38345.0</v>
      </c>
      <c r="I52" t="n">
        <v>34512.0</v>
      </c>
      <c r="J52" t="n">
        <v>27915.0</v>
      </c>
    </row>
    <row r="53">
      <c r="A53" t="inlineStr">
        <is>
          <t>PENSION_6</t>
        </is>
      </c>
      <c r="B53" t="inlineStr">
        <is>
          <t>Selected Government pensions and allowances - at 30 June</t>
        </is>
      </c>
      <c r="C53" t="inlineStr">
        <is>
          <t>Carer payment (no.)</t>
        </is>
      </c>
      <c r="D53" t="inlineStr">
        <is>
          <t/>
        </is>
      </c>
      <c r="E53" t="n">
        <v>260592.0</v>
      </c>
      <c r="F53" t="n">
        <v>263874.0</v>
      </c>
      <c r="G53" t="n">
        <v>274414.0</v>
      </c>
      <c r="H53" t="n">
        <v>282097.0</v>
      </c>
      <c r="I53" t="n">
        <v>294272.0</v>
      </c>
      <c r="J53" t="n">
        <v>300121.0</v>
      </c>
    </row>
    <row r="54">
      <c r="A54" t="inlineStr">
        <is>
          <t>PENSION_16</t>
        </is>
      </c>
      <c r="B54" t="inlineStr">
        <is>
          <t>Selected Government pensions and allowances - at 30 June</t>
        </is>
      </c>
      <c r="C54" t="inlineStr">
        <is>
          <t>Carer allowance (no.)</t>
        </is>
      </c>
      <c r="D54" t="inlineStr">
        <is>
          <t/>
        </is>
      </c>
      <c r="E54" t="inlineStr">
        <is>
          <t/>
        </is>
      </c>
      <c r="F54" t="n">
        <v>610068.0</v>
      </c>
      <c r="G54" t="n">
        <v>622423.0</v>
      </c>
      <c r="H54" t="n">
        <v>620396.0</v>
      </c>
      <c r="I54" t="n">
        <v>619038.0</v>
      </c>
      <c r="J54" t="n">
        <v>623742.0</v>
      </c>
    </row>
    <row r="55">
      <c r="A55" t="inlineStr">
        <is>
          <t>PENSION_7</t>
        </is>
      </c>
      <c r="B55" t="inlineStr">
        <is>
          <t>Selected Government pensions and allowances - at 30 June</t>
        </is>
      </c>
      <c r="C55" t="inlineStr">
        <is>
          <t>Disability support pension (no.)</t>
        </is>
      </c>
      <c r="D55" t="inlineStr">
        <is>
          <t/>
        </is>
      </c>
      <c r="E55" t="n">
        <v>782891.0</v>
      </c>
      <c r="F55" t="n">
        <v>758911.0</v>
      </c>
      <c r="G55" t="n">
        <v>756960.0</v>
      </c>
      <c r="H55" t="n">
        <v>745673.0</v>
      </c>
      <c r="I55" t="n">
        <v>754181.0</v>
      </c>
      <c r="J55" t="n">
        <v>753009.0</v>
      </c>
    </row>
    <row r="56">
      <c r="A56" t="inlineStr">
        <is>
          <t>PENSION_9</t>
        </is>
      </c>
      <c r="B56" t="inlineStr">
        <is>
          <t>Selected Government pensions and allowances - at 30 June</t>
        </is>
      </c>
      <c r="C56" t="inlineStr">
        <is>
          <t>JobSeeker payment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1441287.0</v>
      </c>
      <c r="J56" t="n">
        <v>1001253.0</v>
      </c>
    </row>
    <row r="57">
      <c r="A57" t="inlineStr">
        <is>
          <t>PENSION_8</t>
        </is>
      </c>
      <c r="B57" t="inlineStr">
        <is>
          <t>Selected Government pensions and allowances - at 30 June</t>
        </is>
      </c>
      <c r="C57" t="inlineStr">
        <is>
          <t>Newstart allowance (no.)</t>
        </is>
      </c>
      <c r="D57" t="inlineStr">
        <is>
          <t/>
        </is>
      </c>
      <c r="E57" t="n">
        <v>732100.0</v>
      </c>
      <c r="F57" t="n">
        <v>733088.0</v>
      </c>
      <c r="G57" t="n">
        <v>727533.0</v>
      </c>
      <c r="H57" t="n">
        <v>686785.0</v>
      </c>
      <c r="I57" t="inlineStr">
        <is>
          <t/>
        </is>
      </c>
      <c r="J57" t="inlineStr">
        <is>
          <t/>
        </is>
      </c>
    </row>
    <row r="58">
      <c r="A58" t="inlineStr">
        <is>
          <t>PENSION_10</t>
        </is>
      </c>
      <c r="B58" t="inlineStr">
        <is>
          <t>Selected Government pensions and allowances - at 30 June</t>
        </is>
      </c>
      <c r="C58" t="inlineStr">
        <is>
          <t>Parenting payment - single (no.)</t>
        </is>
      </c>
      <c r="D58" t="inlineStr">
        <is>
          <t/>
        </is>
      </c>
      <c r="E58" t="n">
        <v>259434.0</v>
      </c>
      <c r="F58" t="n">
        <v>255801.0</v>
      </c>
      <c r="G58" t="n">
        <v>244296.0</v>
      </c>
      <c r="H58" t="n">
        <v>230164.0</v>
      </c>
      <c r="I58" t="n">
        <v>243433.0</v>
      </c>
      <c r="J58" t="n">
        <v>237478.0</v>
      </c>
    </row>
    <row r="59">
      <c r="A59" t="inlineStr">
        <is>
          <t>PENSION_17</t>
        </is>
      </c>
      <c r="B59" t="inlineStr">
        <is>
          <t>Selected Government pensions and allowances - at 30 June</t>
        </is>
      </c>
      <c r="C59" t="inlineStr">
        <is>
          <t>Parenting payment - partnered (no.)</t>
        </is>
      </c>
      <c r="D59" t="inlineStr">
        <is>
          <t/>
        </is>
      </c>
      <c r="E59" t="inlineStr">
        <is>
          <t/>
        </is>
      </c>
      <c r="F59" t="n">
        <v>94198.0</v>
      </c>
      <c r="G59" t="n">
        <v>82541.0</v>
      </c>
      <c r="H59" t="n">
        <v>73138.0</v>
      </c>
      <c r="I59" t="n">
        <v>92022.0</v>
      </c>
      <c r="J59" t="n">
        <v>83518.0</v>
      </c>
    </row>
    <row r="60">
      <c r="A60" t="inlineStr">
        <is>
          <t>PENSION_11</t>
        </is>
      </c>
      <c r="B60" t="inlineStr">
        <is>
          <t>Selected Government pensions and allowances - at 30 June</t>
        </is>
      </c>
      <c r="C60" t="inlineStr">
        <is>
          <t>Youth allowance (full time students/apprentices) (no.)</t>
        </is>
      </c>
      <c r="D60" t="inlineStr">
        <is>
          <t/>
        </is>
      </c>
      <c r="E60" t="n">
        <v>226515.0</v>
      </c>
      <c r="F60" t="n">
        <v>204323.0</v>
      </c>
      <c r="G60" t="n">
        <v>186457.0</v>
      </c>
      <c r="H60" t="n">
        <v>180917.0</v>
      </c>
      <c r="I60" t="n">
        <v>225483.0</v>
      </c>
      <c r="J60" t="n">
        <v>215658.0</v>
      </c>
    </row>
    <row r="61">
      <c r="A61" t="inlineStr">
        <is>
          <t>PENSION_12</t>
        </is>
      </c>
      <c r="B61" t="inlineStr">
        <is>
          <t>Selected Government pensions and allowances - at 30 June</t>
        </is>
      </c>
      <c r="C61" t="inlineStr">
        <is>
          <t>Youth allowance (other) (no.)</t>
        </is>
      </c>
      <c r="D61" t="inlineStr">
        <is>
          <t/>
        </is>
      </c>
      <c r="E61" t="n">
        <v>98100.0</v>
      </c>
      <c r="F61" t="n">
        <v>101045.0</v>
      </c>
      <c r="G61" t="n">
        <v>94009.0</v>
      </c>
      <c r="H61" t="n">
        <v>82770.0</v>
      </c>
      <c r="I61" t="n">
        <v>173125.0</v>
      </c>
      <c r="J61" t="n">
        <v>107885.0</v>
      </c>
    </row>
    <row r="62">
      <c r="A62" t="inlineStr">
        <is>
          <t>PENSION_13</t>
        </is>
      </c>
      <c r="B62" t="inlineStr">
        <is>
          <t>Selected Government pensions and allowances - at 30 June</t>
        </is>
      </c>
      <c r="C62" t="inlineStr">
        <is>
          <t>Family tax benefit A (no.)</t>
        </is>
      </c>
      <c r="D62" t="inlineStr">
        <is>
          <t/>
        </is>
      </c>
      <c r="E62" t="n">
        <v>1518256.0</v>
      </c>
      <c r="F62" t="n">
        <v>1484495.0</v>
      </c>
      <c r="G62" t="n">
        <v>1423304.0</v>
      </c>
      <c r="H62" t="n">
        <v>1377742.0</v>
      </c>
      <c r="I62" t="n">
        <v>1370311.0</v>
      </c>
      <c r="J62" t="n">
        <v>1399290.0</v>
      </c>
    </row>
    <row r="63">
      <c r="A63" t="inlineStr">
        <is>
          <t>PENSION_14</t>
        </is>
      </c>
      <c r="B63" t="inlineStr">
        <is>
          <t>Selected Government pensions and allowances - at 30 June</t>
        </is>
      </c>
      <c r="C63" t="inlineStr">
        <is>
          <t>Family tax benefit B (no.)</t>
        </is>
      </c>
      <c r="D63" t="inlineStr">
        <is>
          <t/>
        </is>
      </c>
      <c r="E63" t="n">
        <v>1249564.0</v>
      </c>
      <c r="F63" t="n">
        <v>1174522.0</v>
      </c>
      <c r="G63" t="n">
        <v>1129047.0</v>
      </c>
      <c r="H63" t="n">
        <v>1105261.0</v>
      </c>
      <c r="I63" t="n">
        <v>1097542.0</v>
      </c>
      <c r="J63" t="n">
        <v>1123678.0</v>
      </c>
    </row>
    <row r="64">
      <c r="A64" t="inlineStr">
        <is>
          <t>PENSION_18</t>
        </is>
      </c>
      <c r="B64" t="inlineStr">
        <is>
          <t>Selected Government pensions and allowances - at 30 June</t>
        </is>
      </c>
      <c r="C64" t="inlineStr">
        <is>
          <t>Commonwealth rent assistance (no.)</t>
        </is>
      </c>
      <c r="D64" t="inlineStr">
        <is>
          <t/>
        </is>
      </c>
      <c r="E64" t="inlineStr">
        <is>
          <t/>
        </is>
      </c>
      <c r="F64" t="n">
        <v>1343432.0</v>
      </c>
      <c r="G64" t="n">
        <v>1311187.0</v>
      </c>
      <c r="H64" t="n">
        <v>1285941.0</v>
      </c>
      <c r="I64" t="n">
        <v>1700166.0</v>
      </c>
      <c r="J64" t="n">
        <v>1491092.0</v>
      </c>
    </row>
    <row r="65">
      <c r="A65" t="inlineStr">
        <is>
          <t>PERSINC_2</t>
        </is>
      </c>
      <c r="B65" t="inlineStr">
        <is>
          <t>Total personal income (weekly) - Persons aged 15 years and over - Census</t>
        </is>
      </c>
      <c r="C65" t="inlineStr">
        <is>
          <t>Persons earning $1-$499 per week (%)</t>
        </is>
      </c>
      <c r="D65" t="inlineStr">
        <is>
          <t/>
        </is>
      </c>
      <c r="E65" t="n">
        <v>27.9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23.3</v>
      </c>
    </row>
    <row r="66">
      <c r="A66" t="inlineStr">
        <is>
          <t>PERSINC_3</t>
        </is>
      </c>
      <c r="B66" t="inlineStr">
        <is>
          <t>Total personal income (weekly) - Persons aged 15 years and over - Census</t>
        </is>
      </c>
      <c r="C66" t="inlineStr">
        <is>
          <t>Persons earning $500-$999 per week (%)</t>
        </is>
      </c>
      <c r="D66" t="inlineStr">
        <is>
          <t/>
        </is>
      </c>
      <c r="E66" t="n">
        <v>23.1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22.3</v>
      </c>
    </row>
    <row r="67">
      <c r="A67" t="inlineStr">
        <is>
          <t>PERSINC_4</t>
        </is>
      </c>
      <c r="B67" t="inlineStr">
        <is>
          <t>Total personal income (weekly) - Persons aged 15 years and over - Census</t>
        </is>
      </c>
      <c r="C67" t="inlineStr">
        <is>
          <t>Persons earning $1000-$1999 per week (%)</t>
        </is>
      </c>
      <c r="D67" t="inlineStr">
        <is>
          <t/>
        </is>
      </c>
      <c r="E67" t="n">
        <v>22.3</v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26.0</v>
      </c>
    </row>
    <row r="68">
      <c r="A68" t="inlineStr">
        <is>
          <t>PERSINC_5</t>
        </is>
      </c>
      <c r="B68" t="inlineStr">
        <is>
          <t>Total personal income (weekly) - Persons aged 15 years and over - Census</t>
        </is>
      </c>
      <c r="C68" t="inlineStr">
        <is>
          <t>Persons earning $2000-$2999 per week (%)</t>
        </is>
      </c>
      <c r="D68" t="inlineStr">
        <is>
          <t/>
        </is>
      </c>
      <c r="E68" t="n">
        <v>5.1</v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7.6</v>
      </c>
    </row>
    <row r="69">
      <c r="A69" t="inlineStr">
        <is>
          <t>PERSINC_6</t>
        </is>
      </c>
      <c r="B69" t="inlineStr">
        <is>
          <t>Total personal income (weekly) - Persons aged 15 years and over - Census</t>
        </is>
      </c>
      <c r="C69" t="inlineStr">
        <is>
          <t>Persons earning $3000 or more per week (%)</t>
        </is>
      </c>
      <c r="D69" t="inlineStr">
        <is>
          <t/>
        </is>
      </c>
      <c r="E69" t="n">
        <v>3.1</v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5.0</v>
      </c>
    </row>
    <row r="70">
      <c r="A70" t="inlineStr">
        <is>
          <t>PERSINC_7</t>
        </is>
      </c>
      <c r="B70" t="inlineStr">
        <is>
          <t>Total personal income (weekly) - Persons aged 15 years and over - Census</t>
        </is>
      </c>
      <c r="C70" t="inlineStr">
        <is>
          <t>Persons earning nil income (%)</t>
        </is>
      </c>
      <c r="D70" t="inlineStr">
        <is>
          <t/>
        </is>
      </c>
      <c r="E70" t="n">
        <v>9.0</v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8.0</v>
      </c>
    </row>
    <row r="71">
      <c r="A71" t="inlineStr">
        <is>
          <t>PERSINC_8</t>
        </is>
      </c>
      <c r="B71" t="inlineStr">
        <is>
          <t>Total personal income (weekly) - Persons aged 15 years and over - Census</t>
        </is>
      </c>
      <c r="C71" t="inlineStr">
        <is>
          <t>Persons with a negative income (%)</t>
        </is>
      </c>
      <c r="D71" t="inlineStr">
        <is>
          <t/>
        </is>
      </c>
      <c r="E71" t="n">
        <v>0.5</v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0.7</v>
      </c>
    </row>
    <row r="72">
      <c r="A72" t="inlineStr">
        <is>
          <t>PERSINC_9</t>
        </is>
      </c>
      <c r="B72" t="inlineStr">
        <is>
          <t>Total personal income (weekly) - Persons aged 15 years and over - Census</t>
        </is>
      </c>
      <c r="C72" t="inlineStr">
        <is>
          <t>Income inadequately described or not stated (%)</t>
        </is>
      </c>
      <c r="D72" t="inlineStr">
        <is>
          <t/>
        </is>
      </c>
      <c r="E72" t="n">
        <v>9.0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7.2</v>
      </c>
    </row>
    <row r="73">
      <c r="A73" t="inlineStr">
        <is>
          <t>EQUIV_2</t>
        </is>
      </c>
      <c r="B73" t="inlineStr">
        <is>
          <t>Equivalised total household income - Family, lone person and group households - Census</t>
        </is>
      </c>
      <c r="C73" t="inlineStr">
        <is>
          <t>Median equivalised total household income (weekly) ($)</t>
        </is>
      </c>
      <c r="D73" t="n">
        <v>763.0</v>
      </c>
      <c r="E73" t="n">
        <v>877.0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1070.0</v>
      </c>
    </row>
    <row r="74">
      <c r="A74" t="inlineStr">
        <is>
          <t>EQUIV_3</t>
        </is>
      </c>
      <c r="B74" t="inlineStr">
        <is>
          <t>Equivalised total household income - Family, lone person and group households - Census</t>
        </is>
      </c>
      <c r="C74" t="inlineStr">
        <is>
          <t>Households equivalised total income $1-$499 per week (%)</t>
        </is>
      </c>
      <c r="D74" t="inlineStr">
        <is>
          <t/>
        </is>
      </c>
      <c r="E74" t="n">
        <v>21.0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15.9</v>
      </c>
    </row>
    <row r="75">
      <c r="A75" t="inlineStr">
        <is>
          <t>EQUIV_4</t>
        </is>
      </c>
      <c r="B75" t="inlineStr">
        <is>
          <t>Equivalised total household income - Family, lone person and group households - Census</t>
        </is>
      </c>
      <c r="C75" t="inlineStr">
        <is>
          <t>Households equivalised total income $500-$999 per week (%)</t>
        </is>
      </c>
      <c r="D75" t="inlineStr">
        <is>
          <t/>
        </is>
      </c>
      <c r="E75" t="n">
        <v>28.5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25.7</v>
      </c>
    </row>
    <row r="76">
      <c r="A76" t="inlineStr">
        <is>
          <t>EQUIV_5</t>
        </is>
      </c>
      <c r="B76" t="inlineStr">
        <is>
          <t>Equivalised total household income - Family, lone person and group households - Census</t>
        </is>
      </c>
      <c r="C76" t="inlineStr">
        <is>
          <t>Households equivalised total income $1000-$1999 per week (%)</t>
        </is>
      </c>
      <c r="D76" t="inlineStr">
        <is>
          <t/>
        </is>
      </c>
      <c r="E76" t="n">
        <v>29.1</v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34.0</v>
      </c>
    </row>
    <row r="77">
      <c r="A77" t="inlineStr">
        <is>
          <t>EQUIV_6</t>
        </is>
      </c>
      <c r="B77" t="inlineStr">
        <is>
          <t>Equivalised total household income - Family, lone person and group households - Census</t>
        </is>
      </c>
      <c r="C77" t="inlineStr">
        <is>
          <t>Households equivalised total income $2000-$2999 per week (%)</t>
        </is>
      </c>
      <c r="D77" t="inlineStr">
        <is>
          <t/>
        </is>
      </c>
      <c r="E77" t="n">
        <v>6.8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10.5</v>
      </c>
    </row>
    <row r="78">
      <c r="A78" t="inlineStr">
        <is>
          <t>EQUIV_7</t>
        </is>
      </c>
      <c r="B78" t="inlineStr">
        <is>
          <t>Equivalised total household income - Family, lone person and group households - Census</t>
        </is>
      </c>
      <c r="C78" t="inlineStr">
        <is>
          <t>Households equivalised total income $3000 or more per week (%)</t>
        </is>
      </c>
      <c r="D78" t="inlineStr">
        <is>
          <t/>
        </is>
      </c>
      <c r="E78" t="n">
        <v>2.8</v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5.2</v>
      </c>
    </row>
    <row r="79">
      <c r="A79" t="inlineStr">
        <is>
          <t>EQUIV_8</t>
        </is>
      </c>
      <c r="B79" t="inlineStr">
        <is>
          <t>Equivalised total household income - Family, lone person and group households - Census</t>
        </is>
      </c>
      <c r="C79" t="inlineStr">
        <is>
          <t>Households equivalised total nil income (%)</t>
        </is>
      </c>
      <c r="D79" t="inlineStr">
        <is>
          <t/>
        </is>
      </c>
      <c r="E79" t="n">
        <v>1.6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n">
        <v>1.8</v>
      </c>
    </row>
    <row r="80">
      <c r="A80" t="inlineStr">
        <is>
          <t>EQUIV_9</t>
        </is>
      </c>
      <c r="B80" t="inlineStr">
        <is>
          <t>Equivalised total household income - Family, lone person and group households - Census</t>
        </is>
      </c>
      <c r="C80" t="inlineStr">
        <is>
          <t>Households equivalised total partial income stated (%)</t>
        </is>
      </c>
      <c r="D80" t="inlineStr">
        <is>
          <t/>
        </is>
      </c>
      <c r="E80" t="n">
        <v>7.8</v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n">
        <v>5.2</v>
      </c>
    </row>
    <row r="81">
      <c r="A81" t="inlineStr">
        <is>
          <t>EQUIV_10</t>
        </is>
      </c>
      <c r="B81" t="inlineStr">
        <is>
          <t>Equivalised total household income - Family, lone person and group households - Census</t>
        </is>
      </c>
      <c r="C81" t="inlineStr">
        <is>
          <t>Households equivalised total all incomes not stated (%)</t>
        </is>
      </c>
      <c r="D81" t="inlineStr">
        <is>
          <t/>
        </is>
      </c>
      <c r="E81" t="n">
        <v>2.4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9"/>
  <sheetViews>
    <sheetView workbookViewId="0"/>
  </sheetViews>
  <sheetFormatPr defaultRowHeight="15.0"/>
  <sheetData>
    <row r="1" customHeight="true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n">
        <v>274114.0</v>
      </c>
      <c r="G4" t="n">
        <v>267613.0</v>
      </c>
      <c r="H4" t="n">
        <v>267620.0</v>
      </c>
      <c r="I4" t="n">
        <v>267801.0</v>
      </c>
      <c r="J4" t="n">
        <v>267106.0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n">
        <v>65131.0</v>
      </c>
      <c r="G5" t="n">
        <v>65920.0</v>
      </c>
      <c r="H5" t="n">
        <v>68183.0</v>
      </c>
      <c r="I5" t="n">
        <v>67025.0</v>
      </c>
      <c r="J5" t="n">
        <v>71910.0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n">
        <v>144602.0</v>
      </c>
      <c r="G6" t="n">
        <v>142344.0</v>
      </c>
      <c r="H6" t="n">
        <v>135301.0</v>
      </c>
      <c r="I6" t="n">
        <v>134056.0</v>
      </c>
      <c r="J6" t="n">
        <v>124747.0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n">
        <v>168049.0</v>
      </c>
      <c r="G7" t="n">
        <v>162225.0</v>
      </c>
      <c r="H7" t="n">
        <v>168105.0</v>
      </c>
      <c r="I7" t="n">
        <v>168695.0</v>
      </c>
      <c r="J7" t="n">
        <v>174018.0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n">
        <v>26590.0</v>
      </c>
      <c r="G8" t="n">
        <v>28965.0</v>
      </c>
      <c r="H8" t="n">
        <v>32402.0</v>
      </c>
      <c r="I8" t="n">
        <v>32074.0</v>
      </c>
      <c r="J8" t="n">
        <v>40246.0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n">
        <v>339243.0</v>
      </c>
      <c r="G9" t="n">
        <v>333532.0</v>
      </c>
      <c r="H9" t="n">
        <v>335804.0</v>
      </c>
      <c r="I9" t="n">
        <v>334823.0</v>
      </c>
      <c r="J9" t="n">
        <v>339015.0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n">
        <v>69657.0</v>
      </c>
      <c r="G10" t="n">
        <v>57582.0</v>
      </c>
      <c r="H10" t="n">
        <v>54539.0</v>
      </c>
      <c r="I10" t="inlineStr">
        <is>
          <t/>
        </is>
      </c>
      <c r="J10" t="inlineStr">
        <is>
          <t/>
        </is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n">
        <v>255467.0</v>
      </c>
      <c r="G11" t="n">
        <v>268593.0</v>
      </c>
      <c r="H11" t="n">
        <v>273590.0</v>
      </c>
      <c r="I11" t="inlineStr">
        <is>
          <t/>
        </is>
      </c>
      <c r="J11" t="inlineStr">
        <is>
          <t/>
        </is>
      </c>
    </row>
    <row r="12">
      <c r="A12" t="inlineStr">
        <is>
          <t>HELP_2</t>
        </is>
      </c>
      <c r="B12" t="inlineStr">
        <is>
          <t>Higher education loan program (HELP) repayments - year ended 30 June</t>
        </is>
      </c>
      <c r="C12" t="inlineStr">
        <is>
          <t>Taxpayers with higher education loan program (HELP) repayment (no.)</t>
        </is>
      </c>
      <c r="D12" t="inlineStr">
        <is>
          <t/>
        </is>
      </c>
      <c r="E12" t="n">
        <v>515343.0</v>
      </c>
      <c r="F12" t="n">
        <v>598607.0</v>
      </c>
      <c r="G12" t="n">
        <v>619300.0</v>
      </c>
      <c r="H12" t="n">
        <v>802492.0</v>
      </c>
      <c r="I12" t="n">
        <v>1019610.0</v>
      </c>
      <c r="J12" t="inlineStr">
        <is>
          <t/>
        </is>
      </c>
    </row>
    <row r="13">
      <c r="A13" t="inlineStr">
        <is>
          <t>LEED_2</t>
        </is>
      </c>
      <c r="B13" t="inlineStr">
        <is>
          <t>Jobs in Australia - year ended 30 June</t>
        </is>
      </c>
      <c r="C13" t="inlineStr">
        <is>
          <t>Number of jobs held by females</t>
        </is>
      </c>
      <c r="D13" t="inlineStr">
        <is>
          <t/>
        </is>
      </c>
      <c r="E13" t="n">
        <v>8860477.0</v>
      </c>
      <c r="F13" t="n">
        <v>9207702.0</v>
      </c>
      <c r="G13" t="n">
        <v>9394983.0</v>
      </c>
      <c r="H13" t="n">
        <v>9764751.0</v>
      </c>
      <c r="I13" t="inlineStr">
        <is>
          <t/>
        </is>
      </c>
      <c r="J13" t="inlineStr">
        <is>
          <t/>
        </is>
      </c>
    </row>
    <row r="14">
      <c r="A14" t="inlineStr">
        <is>
          <t>LEED_3</t>
        </is>
      </c>
      <c r="B14" t="inlineStr">
        <is>
          <t>Jobs in Australia - year ended 30 June</t>
        </is>
      </c>
      <c r="C14" t="inlineStr">
        <is>
          <t>Number of jobs held by males</t>
        </is>
      </c>
      <c r="D14" t="inlineStr">
        <is>
          <t/>
        </is>
      </c>
      <c r="E14" t="n">
        <v>9637920.0</v>
      </c>
      <c r="F14" t="n">
        <v>9958718.0</v>
      </c>
      <c r="G14" t="n">
        <v>1.0168658E7</v>
      </c>
      <c r="H14" t="n">
        <v>1.037338E7</v>
      </c>
      <c r="I14" t="inlineStr">
        <is>
          <t/>
        </is>
      </c>
      <c r="J14" t="inlineStr">
        <is>
          <t/>
        </is>
      </c>
    </row>
    <row r="15">
      <c r="A15" t="inlineStr">
        <is>
          <t>LEED_4</t>
        </is>
      </c>
      <c r="B15" t="inlineStr">
        <is>
          <t>Jobs in Australia - year ended 30 June</t>
        </is>
      </c>
      <c r="C15" t="inlineStr">
        <is>
          <t>Number of jobs</t>
        </is>
      </c>
      <c r="D15" t="inlineStr">
        <is>
          <t/>
        </is>
      </c>
      <c r="E15" t="n">
        <v>1.8498394E7</v>
      </c>
      <c r="F15" t="n">
        <v>1.916642E7</v>
      </c>
      <c r="G15" t="n">
        <v>1.9563645E7</v>
      </c>
      <c r="H15" t="n">
        <v>2.0138132E7</v>
      </c>
      <c r="I15" t="inlineStr">
        <is>
          <t/>
        </is>
      </c>
      <c r="J15" t="inlineStr">
        <is>
          <t/>
        </is>
      </c>
    </row>
    <row r="16">
      <c r="A16" t="inlineStr">
        <is>
          <t>LEED_5</t>
        </is>
      </c>
      <c r="B16" t="inlineStr">
        <is>
          <t>Jobs in Australia - year ended 30 June</t>
        </is>
      </c>
      <c r="C16" t="inlineStr">
        <is>
          <t>Number of employee jobs - agriculture, forestry and fishing</t>
        </is>
      </c>
      <c r="D16" t="inlineStr">
        <is>
          <t/>
        </is>
      </c>
      <c r="E16" t="n">
        <v>388355.0</v>
      </c>
      <c r="F16" t="n">
        <v>397074.0</v>
      </c>
      <c r="G16" t="n">
        <v>382710.0</v>
      </c>
      <c r="H16" t="n">
        <v>367547.0</v>
      </c>
      <c r="I16" t="inlineStr">
        <is>
          <t/>
        </is>
      </c>
      <c r="J16" t="inlineStr">
        <is>
          <t/>
        </is>
      </c>
    </row>
    <row r="17">
      <c r="A17" t="inlineStr">
        <is>
          <t>LEED_6</t>
        </is>
      </c>
      <c r="B17" t="inlineStr">
        <is>
          <t>Jobs in Australia - year ended 30 June</t>
        </is>
      </c>
      <c r="C17" t="inlineStr">
        <is>
          <t>Number of employee jobs - mining</t>
        </is>
      </c>
      <c r="D17" t="inlineStr">
        <is>
          <t/>
        </is>
      </c>
      <c r="E17" t="n">
        <v>205217.0</v>
      </c>
      <c r="F17" t="n">
        <v>201257.0</v>
      </c>
      <c r="G17" t="n">
        <v>208824.0</v>
      </c>
      <c r="H17" t="n">
        <v>224601.0</v>
      </c>
      <c r="I17" t="inlineStr">
        <is>
          <t/>
        </is>
      </c>
      <c r="J17" t="inlineStr">
        <is>
          <t/>
        </is>
      </c>
    </row>
    <row r="18">
      <c r="A18" t="inlineStr">
        <is>
          <t>LEED_7</t>
        </is>
      </c>
      <c r="B18" t="inlineStr">
        <is>
          <t>Jobs in Australia - year ended 30 June</t>
        </is>
      </c>
      <c r="C18" t="inlineStr">
        <is>
          <t>Number of employee jobs - manufacturing</t>
        </is>
      </c>
      <c r="D18" t="inlineStr">
        <is>
          <t/>
        </is>
      </c>
      <c r="E18" t="n">
        <v>993815.0</v>
      </c>
      <c r="F18" t="n">
        <v>1004181.0</v>
      </c>
      <c r="G18" t="n">
        <v>1018420.0</v>
      </c>
      <c r="H18" t="n">
        <v>1028765.0</v>
      </c>
      <c r="I18" t="inlineStr">
        <is>
          <t/>
        </is>
      </c>
      <c r="J18" t="inlineStr">
        <is>
          <t/>
        </is>
      </c>
    </row>
    <row r="19">
      <c r="A19" t="inlineStr">
        <is>
          <t>LEED_8</t>
        </is>
      </c>
      <c r="B19" t="inlineStr">
        <is>
          <t>Jobs in Australia - year ended 30 June</t>
        </is>
      </c>
      <c r="C19" t="inlineStr">
        <is>
          <t>Number of employee jobs - electricity, gas water and waste services</t>
        </is>
      </c>
      <c r="D19" t="inlineStr">
        <is>
          <t/>
        </is>
      </c>
      <c r="E19" t="n">
        <v>131691.0</v>
      </c>
      <c r="F19" t="n">
        <v>132395.0</v>
      </c>
      <c r="G19" t="n">
        <v>132278.0</v>
      </c>
      <c r="H19" t="n">
        <v>138249.0</v>
      </c>
      <c r="I19" t="inlineStr">
        <is>
          <t/>
        </is>
      </c>
      <c r="J19" t="inlineStr">
        <is>
          <t/>
        </is>
      </c>
    </row>
    <row r="20">
      <c r="A20" t="inlineStr">
        <is>
          <t>LEED_9</t>
        </is>
      </c>
      <c r="B20" t="inlineStr">
        <is>
          <t>Jobs in Australia - year ended 30 June</t>
        </is>
      </c>
      <c r="C20" t="inlineStr">
        <is>
          <t>Number of employee jobs - construction</t>
        </is>
      </c>
      <c r="D20" t="inlineStr">
        <is>
          <t/>
        </is>
      </c>
      <c r="E20" t="n">
        <v>1044605.0</v>
      </c>
      <c r="F20" t="n">
        <v>1095141.0</v>
      </c>
      <c r="G20" t="n">
        <v>1140273.0</v>
      </c>
      <c r="H20" t="n">
        <v>1165243.0</v>
      </c>
      <c r="I20" t="inlineStr">
        <is>
          <t/>
        </is>
      </c>
      <c r="J20" t="inlineStr">
        <is>
          <t/>
        </is>
      </c>
    </row>
    <row r="21">
      <c r="A21" t="inlineStr">
        <is>
          <t>LEED_10</t>
        </is>
      </c>
      <c r="B21" t="inlineStr">
        <is>
          <t>Jobs in Australia - year ended 30 June</t>
        </is>
      </c>
      <c r="C21" t="inlineStr">
        <is>
          <t>Number of employee jobs - wholesale trade</t>
        </is>
      </c>
      <c r="D21" t="inlineStr">
        <is>
          <t/>
        </is>
      </c>
      <c r="E21" t="n">
        <v>677792.0</v>
      </c>
      <c r="F21" t="n">
        <v>695150.0</v>
      </c>
      <c r="G21" t="n">
        <v>695885.0</v>
      </c>
      <c r="H21" t="n">
        <v>702356.0</v>
      </c>
      <c r="I21" t="inlineStr">
        <is>
          <t/>
        </is>
      </c>
      <c r="J21" t="inlineStr">
        <is>
          <t/>
        </is>
      </c>
    </row>
    <row r="22">
      <c r="A22" t="inlineStr">
        <is>
          <t>LEED_11</t>
        </is>
      </c>
      <c r="B22" t="inlineStr">
        <is>
          <t>Jobs in Australia - year ended 30 June</t>
        </is>
      </c>
      <c r="C22" t="inlineStr">
        <is>
          <t>Number of employee jobs - retail trade</t>
        </is>
      </c>
      <c r="D22" t="inlineStr">
        <is>
          <t/>
        </is>
      </c>
      <c r="E22" t="n">
        <v>1570946.0</v>
      </c>
      <c r="F22" t="n">
        <v>1633644.0</v>
      </c>
      <c r="G22" t="n">
        <v>1643006.0</v>
      </c>
      <c r="H22" t="n">
        <v>1659614.0</v>
      </c>
      <c r="I22" t="inlineStr">
        <is>
          <t/>
        </is>
      </c>
      <c r="J22" t="inlineStr">
        <is>
          <t/>
        </is>
      </c>
    </row>
    <row r="23">
      <c r="A23" t="inlineStr">
        <is>
          <t>LEED_12</t>
        </is>
      </c>
      <c r="B23" t="inlineStr">
        <is>
          <t>Jobs in Australia - year ended 30 June</t>
        </is>
      </c>
      <c r="C23" t="inlineStr">
        <is>
          <t>Number of employee jobs - accommodation and food services</t>
        </is>
      </c>
      <c r="D23" t="inlineStr">
        <is>
          <t/>
        </is>
      </c>
      <c r="E23" t="n">
        <v>1369577.0</v>
      </c>
      <c r="F23" t="n">
        <v>1434669.0</v>
      </c>
      <c r="G23" t="n">
        <v>1452415.0</v>
      </c>
      <c r="H23" t="n">
        <v>1504002.0</v>
      </c>
      <c r="I23" t="inlineStr">
        <is>
          <t/>
        </is>
      </c>
      <c r="J23" t="inlineStr">
        <is>
          <t/>
        </is>
      </c>
    </row>
    <row r="24">
      <c r="A24" t="inlineStr">
        <is>
          <t>LEED_13</t>
        </is>
      </c>
      <c r="B24" t="inlineStr">
        <is>
          <t>Jobs in Australia - year ended 30 June</t>
        </is>
      </c>
      <c r="C24" t="inlineStr">
        <is>
          <t>Number of employee jobs - transport, postal and warehousing</t>
        </is>
      </c>
      <c r="D24" t="inlineStr">
        <is>
          <t/>
        </is>
      </c>
      <c r="E24" t="n">
        <v>577242.0</v>
      </c>
      <c r="F24" t="n">
        <v>606310.0</v>
      </c>
      <c r="G24" t="n">
        <v>601279.0</v>
      </c>
      <c r="H24" t="n">
        <v>610806.0</v>
      </c>
      <c r="I24" t="inlineStr">
        <is>
          <t/>
        </is>
      </c>
      <c r="J24" t="inlineStr">
        <is>
          <t/>
        </is>
      </c>
    </row>
    <row r="25">
      <c r="A25" t="inlineStr">
        <is>
          <t>LEED_14</t>
        </is>
      </c>
      <c r="B25" t="inlineStr">
        <is>
          <t>Jobs in Australia - year ended 30 June</t>
        </is>
      </c>
      <c r="C25" t="inlineStr">
        <is>
          <t>Number of employee jobs - information media and telecommunications</t>
        </is>
      </c>
      <c r="D25" t="inlineStr">
        <is>
          <t/>
        </is>
      </c>
      <c r="E25" t="n">
        <v>263562.0</v>
      </c>
      <c r="F25" t="n">
        <v>269474.0</v>
      </c>
      <c r="G25" t="n">
        <v>263529.0</v>
      </c>
      <c r="H25" t="n">
        <v>270914.0</v>
      </c>
      <c r="I25" t="inlineStr">
        <is>
          <t/>
        </is>
      </c>
      <c r="J25" t="inlineStr">
        <is>
          <t/>
        </is>
      </c>
    </row>
    <row r="26">
      <c r="A26" t="inlineStr">
        <is>
          <t>LEED_15</t>
        </is>
      </c>
      <c r="B26" t="inlineStr">
        <is>
          <t>Jobs in Australia - year ended 30 June</t>
        </is>
      </c>
      <c r="C26" t="inlineStr">
        <is>
          <t>Number of employee jobs - finance and insurance services</t>
        </is>
      </c>
      <c r="D26" t="inlineStr">
        <is>
          <t/>
        </is>
      </c>
      <c r="E26" t="n">
        <v>691692.0</v>
      </c>
      <c r="F26" t="n">
        <v>707789.0</v>
      </c>
      <c r="G26" t="n">
        <v>710794.0</v>
      </c>
      <c r="H26" t="n">
        <v>740414.0</v>
      </c>
      <c r="I26" t="inlineStr">
        <is>
          <t/>
        </is>
      </c>
      <c r="J26" t="inlineStr">
        <is>
          <t/>
        </is>
      </c>
    </row>
    <row r="27">
      <c r="A27" t="inlineStr">
        <is>
          <t>LEED_16</t>
        </is>
      </c>
      <c r="B27" t="inlineStr">
        <is>
          <t>Jobs in Australia - year ended 30 June</t>
        </is>
      </c>
      <c r="C27" t="inlineStr">
        <is>
          <t>Number of employee jobs - rental, hiring and real estate services</t>
        </is>
      </c>
      <c r="D27" t="inlineStr">
        <is>
          <t/>
        </is>
      </c>
      <c r="E27" t="n">
        <v>326126.0</v>
      </c>
      <c r="F27" t="n">
        <v>341855.0</v>
      </c>
      <c r="G27" t="n">
        <v>349530.0</v>
      </c>
      <c r="H27" t="n">
        <v>348824.0</v>
      </c>
      <c r="I27" t="inlineStr">
        <is>
          <t/>
        </is>
      </c>
      <c r="J27" t="inlineStr">
        <is>
          <t/>
        </is>
      </c>
    </row>
    <row r="28">
      <c r="A28" t="inlineStr">
        <is>
          <t>LEED_17</t>
        </is>
      </c>
      <c r="B28" t="inlineStr">
        <is>
          <t>Jobs in Australia - year ended 30 June</t>
        </is>
      </c>
      <c r="C28" t="inlineStr">
        <is>
          <t>Number of employee jobs - professional, scientific and technical services</t>
        </is>
      </c>
      <c r="D28" t="inlineStr">
        <is>
          <t/>
        </is>
      </c>
      <c r="E28" t="n">
        <v>1165523.0</v>
      </c>
      <c r="F28" t="n">
        <v>1256545.0</v>
      </c>
      <c r="G28" t="n">
        <v>1285814.0</v>
      </c>
      <c r="H28" t="n">
        <v>1345461.0</v>
      </c>
      <c r="I28" t="inlineStr">
        <is>
          <t/>
        </is>
      </c>
      <c r="J28" t="inlineStr">
        <is>
          <t/>
        </is>
      </c>
    </row>
    <row r="29">
      <c r="A29" t="inlineStr">
        <is>
          <t>LEED_18</t>
        </is>
      </c>
      <c r="B29" t="inlineStr">
        <is>
          <t>Jobs in Australia - year ended 30 June</t>
        </is>
      </c>
      <c r="C29" t="inlineStr">
        <is>
          <t>Number of employee jobs - administrative and support services</t>
        </is>
      </c>
      <c r="D29" t="inlineStr">
        <is>
          <t/>
        </is>
      </c>
      <c r="E29" t="n">
        <v>1454193.0</v>
      </c>
      <c r="F29" t="n">
        <v>1579977.0</v>
      </c>
      <c r="G29" t="n">
        <v>1675125.0</v>
      </c>
      <c r="H29" t="n">
        <v>1728215.0</v>
      </c>
      <c r="I29" t="inlineStr">
        <is>
          <t/>
        </is>
      </c>
      <c r="J29" t="inlineStr">
        <is>
          <t/>
        </is>
      </c>
    </row>
    <row r="30">
      <c r="A30" t="inlineStr">
        <is>
          <t>LEED_19</t>
        </is>
      </c>
      <c r="B30" t="inlineStr">
        <is>
          <t>Jobs in Australia - year ended 30 June</t>
        </is>
      </c>
      <c r="C30" t="inlineStr">
        <is>
          <t>Number of employee jobs - public administration and safety</t>
        </is>
      </c>
      <c r="D30" t="inlineStr">
        <is>
          <t/>
        </is>
      </c>
      <c r="E30" t="n">
        <v>996509.0</v>
      </c>
      <c r="F30" t="n">
        <v>1098960.0</v>
      </c>
      <c r="G30" t="n">
        <v>1048063.0</v>
      </c>
      <c r="H30" t="n">
        <v>1259733.0</v>
      </c>
      <c r="I30" t="inlineStr">
        <is>
          <t/>
        </is>
      </c>
      <c r="J30" t="inlineStr">
        <is>
          <t/>
        </is>
      </c>
    </row>
    <row r="31">
      <c r="A31" t="inlineStr">
        <is>
          <t>LEED_20</t>
        </is>
      </c>
      <c r="B31" t="inlineStr">
        <is>
          <t>Jobs in Australia - year ended 30 June</t>
        </is>
      </c>
      <c r="C31" t="inlineStr">
        <is>
          <t>Number of employee jobs - education and training</t>
        </is>
      </c>
      <c r="D31" t="inlineStr">
        <is>
          <t/>
        </is>
      </c>
      <c r="E31" t="n">
        <v>1405301.0</v>
      </c>
      <c r="F31" t="n">
        <v>1424821.0</v>
      </c>
      <c r="G31" t="n">
        <v>1424439.0</v>
      </c>
      <c r="H31" t="n">
        <v>1362875.0</v>
      </c>
      <c r="I31" t="inlineStr">
        <is>
          <t/>
        </is>
      </c>
      <c r="J31" t="inlineStr">
        <is>
          <t/>
        </is>
      </c>
    </row>
    <row r="32">
      <c r="A32" t="inlineStr">
        <is>
          <t>LEED_21</t>
        </is>
      </c>
      <c r="B32" t="inlineStr">
        <is>
          <t>Jobs in Australia - year ended 30 June</t>
        </is>
      </c>
      <c r="C32" t="inlineStr">
        <is>
          <t>Number of employee jobs - health care and social assistance</t>
        </is>
      </c>
      <c r="D32" t="inlineStr">
        <is>
          <t/>
        </is>
      </c>
      <c r="E32" t="n">
        <v>1824000.0</v>
      </c>
      <c r="F32" t="n">
        <v>1898514.0</v>
      </c>
      <c r="G32" t="n">
        <v>2013725.0</v>
      </c>
      <c r="H32" t="n">
        <v>2149260.0</v>
      </c>
      <c r="I32" t="inlineStr">
        <is>
          <t/>
        </is>
      </c>
      <c r="J32" t="inlineStr">
        <is>
          <t/>
        </is>
      </c>
    </row>
    <row r="33">
      <c r="A33" t="inlineStr">
        <is>
          <t>LEED_22</t>
        </is>
      </c>
      <c r="B33" t="inlineStr">
        <is>
          <t>Jobs in Australia - year ended 30 June</t>
        </is>
      </c>
      <c r="C33" t="inlineStr">
        <is>
          <t>Number of employee jobs - arts and recreation services</t>
        </is>
      </c>
      <c r="D33" t="inlineStr">
        <is>
          <t/>
        </is>
      </c>
      <c r="E33" t="n">
        <v>289881.0</v>
      </c>
      <c r="F33" t="n">
        <v>301259.0</v>
      </c>
      <c r="G33" t="n">
        <v>307745.0</v>
      </c>
      <c r="H33" t="n">
        <v>324174.0</v>
      </c>
      <c r="I33" t="inlineStr">
        <is>
          <t/>
        </is>
      </c>
      <c r="J33" t="inlineStr">
        <is>
          <t/>
        </is>
      </c>
    </row>
    <row r="34">
      <c r="A34" t="inlineStr">
        <is>
          <t>LEED_23</t>
        </is>
      </c>
      <c r="B34" t="inlineStr">
        <is>
          <t>Jobs in Australia - year ended 30 June</t>
        </is>
      </c>
      <c r="C34" t="inlineStr">
        <is>
          <t>Number of employee jobs - other services</t>
        </is>
      </c>
      <c r="D34" t="inlineStr">
        <is>
          <t/>
        </is>
      </c>
      <c r="E34" t="n">
        <v>520089.0</v>
      </c>
      <c r="F34" t="n">
        <v>546196.0</v>
      </c>
      <c r="G34" t="n">
        <v>549323.0</v>
      </c>
      <c r="H34" t="n">
        <v>570306.0</v>
      </c>
      <c r="I34" t="inlineStr">
        <is>
          <t/>
        </is>
      </c>
      <c r="J34" t="inlineStr">
        <is>
          <t/>
        </is>
      </c>
    </row>
    <row r="35">
      <c r="A35" t="inlineStr">
        <is>
          <t>LEED_24</t>
        </is>
      </c>
      <c r="B35" t="inlineStr">
        <is>
          <t>Jobs in Australia - year ended 30 June</t>
        </is>
      </c>
      <c r="C35" t="inlineStr">
        <is>
          <t>Number of employee jobs - total</t>
        </is>
      </c>
      <c r="D35" t="inlineStr">
        <is>
          <t/>
        </is>
      </c>
      <c r="E35" t="n">
        <v>1.6540376E7</v>
      </c>
      <c r="F35" t="n">
        <v>1.7161256E7</v>
      </c>
      <c r="G35" t="n">
        <v>1.7519892E7</v>
      </c>
      <c r="H35" t="n">
        <v>1.8038695E7</v>
      </c>
      <c r="I35" t="inlineStr">
        <is>
          <t/>
        </is>
      </c>
      <c r="J35" t="inlineStr">
        <is>
          <t/>
        </is>
      </c>
    </row>
    <row r="36">
      <c r="A36" t="inlineStr">
        <is>
          <t>HIGH_2</t>
        </is>
      </c>
      <c r="B36" t="inlineStr">
        <is>
          <t>Highest year of school completed - Persons aged 15 years and over who are no longer attending primary or secondary school - Census</t>
        </is>
      </c>
      <c r="C36" t="inlineStr">
        <is>
          <t>Completed year 12 or equivalent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58.8</v>
      </c>
    </row>
    <row r="37">
      <c r="A37" t="inlineStr">
        <is>
          <t>HIGH_3</t>
        </is>
      </c>
      <c r="B37" t="inlineStr">
        <is>
          <t>Highest year of school completed - Persons aged 15 years and over who are no longer attending primary or secondary school - Census</t>
        </is>
      </c>
      <c r="C37" t="inlineStr">
        <is>
          <t>Completed year 11 or equivalent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7.9</v>
      </c>
    </row>
    <row r="38">
      <c r="A38" t="inlineStr">
        <is>
          <t>HIGH_4</t>
        </is>
      </c>
      <c r="B38" t="inlineStr">
        <is>
          <t>Highest year of school completed - Persons aged 15 years and over who are no longer attending primary or secondary school - Census</t>
        </is>
      </c>
      <c r="C38" t="inlineStr">
        <is>
          <t>Completed year 10 or equivalent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17.4</v>
      </c>
    </row>
    <row r="39">
      <c r="A39" t="inlineStr">
        <is>
          <t>HIGH_5</t>
        </is>
      </c>
      <c r="B39" t="inlineStr">
        <is>
          <t>Highest year of school completed - Persons aged 15 years and over who are no longer attending primary or secondary school - Census</t>
        </is>
      </c>
      <c r="C39" t="inlineStr">
        <is>
          <t>Completed year 9 or equivalent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4.3</v>
      </c>
    </row>
    <row r="40">
      <c r="A40" t="inlineStr">
        <is>
          <t>HIGH_6</t>
        </is>
      </c>
      <c r="B40" t="inlineStr">
        <is>
          <t>Highest year of school completed - Persons aged 15 years and over who are no longer attending primary or secondary school - Census</t>
        </is>
      </c>
      <c r="C40" t="inlineStr">
        <is>
          <t>Completed year 8 or below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3.8</v>
      </c>
    </row>
    <row r="41">
      <c r="A41" t="inlineStr">
        <is>
          <t>HIGH_7</t>
        </is>
      </c>
      <c r="B41" t="inlineStr">
        <is>
          <t>Highest year of school completed - Persons aged 15 years and over who are no longer attending primary or secondary school - Census</t>
        </is>
      </c>
      <c r="C41" t="inlineStr">
        <is>
          <t>Did not go to school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1.0</v>
      </c>
    </row>
    <row r="42">
      <c r="A42" t="inlineStr">
        <is>
          <t>HIGH_8</t>
        </is>
      </c>
      <c r="B42" t="inlineStr">
        <is>
          <t>Highest year of school completed - Persons aged 15 years and over who are no longer attending primary or secondary school - Census</t>
        </is>
      </c>
      <c r="C42" t="inlineStr">
        <is>
          <t>Highest year of school completed - not stated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6.8</v>
      </c>
    </row>
    <row r="43">
      <c r="A43" t="inlineStr">
        <is>
          <t>SCHOOL_2</t>
        </is>
      </c>
      <c r="B43" t="inlineStr">
        <is>
          <t>Persons with non-school qualifications - Persons aged 15 years and over - Census</t>
        </is>
      </c>
      <c r="C43" t="inlineStr">
        <is>
          <t>Non-school qualifications (%)</t>
        </is>
      </c>
      <c r="D43" t="n">
        <v>55.2</v>
      </c>
      <c r="E43" t="n">
        <v>60.1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SCHOOL_3</t>
        </is>
      </c>
      <c r="B44" t="inlineStr">
        <is>
          <t>Persons with non-school qualifications - Persons aged 15 years and over - Census</t>
        </is>
      </c>
      <c r="C44" t="inlineStr">
        <is>
          <t>Postgraduate degree (%)</t>
        </is>
      </c>
      <c r="D44" t="n">
        <v>3.6</v>
      </c>
      <c r="E44" t="n">
        <v>4.8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SCHOOL_4</t>
        </is>
      </c>
      <c r="B45" t="inlineStr">
        <is>
          <t>Persons with non-school qualifications - Persons aged 15 years and over - Census</t>
        </is>
      </c>
      <c r="C45" t="inlineStr">
        <is>
          <t>Graduate diploma/graduate certificate (%)</t>
        </is>
      </c>
      <c r="D45" t="n">
        <v>1.7</v>
      </c>
      <c r="E45" t="n">
        <v>2.0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SCHOOL_5</t>
        </is>
      </c>
      <c r="B46" t="inlineStr">
        <is>
          <t>Persons with non-school qualifications - Persons aged 15 years and over - Census</t>
        </is>
      </c>
      <c r="C46" t="inlineStr">
        <is>
          <t>Bachelor degree (%)</t>
        </is>
      </c>
      <c r="D46" t="n">
        <v>13.3</v>
      </c>
      <c r="E46" t="n">
        <v>15.1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SCHOOL_6</t>
        </is>
      </c>
      <c r="B47" t="inlineStr">
        <is>
          <t>Persons with non-school qualifications - Persons aged 15 years and over - Census</t>
        </is>
      </c>
      <c r="C47" t="inlineStr">
        <is>
          <t>Advanced diploma/diploma (%)</t>
        </is>
      </c>
      <c r="D47" t="n">
        <v>7.9</v>
      </c>
      <c r="E47" t="n">
        <v>8.9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SCHOOL_7</t>
        </is>
      </c>
      <c r="B48" t="inlineStr">
        <is>
          <t>Persons with non-school qualifications - Persons aged 15 years and over - Census</t>
        </is>
      </c>
      <c r="C48" t="inlineStr">
        <is>
          <t>Certificate (%)</t>
        </is>
      </c>
      <c r="D48" t="n">
        <v>17.8</v>
      </c>
      <c r="E48" t="n">
        <v>18.8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SCHOOL_8</t>
        </is>
      </c>
      <c r="B49" t="inlineStr">
        <is>
          <t>Persons with non-school qualifications - Persons aged 15 years and over - Census</t>
        </is>
      </c>
      <c r="C49" t="inlineStr">
        <is>
          <t>Non-school qualifications - inadequately described (%)</t>
        </is>
      </c>
      <c r="D49" t="n">
        <v>10.9</v>
      </c>
      <c r="E49" t="n">
        <v>10.5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FIELD_2</t>
        </is>
      </c>
      <c r="B50" t="inlineStr">
        <is>
          <t>Non-school qualification: field of study - Persons aged 15 years and over - Census</t>
        </is>
      </c>
      <c r="C50" t="inlineStr">
        <is>
          <t>Natural and physical sciences (%)</t>
        </is>
      </c>
      <c r="D50" t="n">
        <v>2.8</v>
      </c>
      <c r="E50" t="n">
        <v>2.9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FIELD_3</t>
        </is>
      </c>
      <c r="B51" t="inlineStr">
        <is>
          <t>Non-school qualification: field of study - Persons aged 15 years and over - Census</t>
        </is>
      </c>
      <c r="C51" t="inlineStr">
        <is>
          <t>Information technology (%)</t>
        </is>
      </c>
      <c r="D51" t="n">
        <v>2.9</v>
      </c>
      <c r="E51" t="n">
        <v>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FIELD_4</t>
        </is>
      </c>
      <c r="B52" t="inlineStr">
        <is>
          <t>Non-school qualification: field of study - Persons aged 15 years and over - Census</t>
        </is>
      </c>
      <c r="C52" t="inlineStr">
        <is>
          <t>Engineering and related technologies (%)</t>
        </is>
      </c>
      <c r="D52" t="n">
        <v>15.6</v>
      </c>
      <c r="E52" t="n">
        <v>14.6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FIELD_5</t>
        </is>
      </c>
      <c r="B53" t="inlineStr">
        <is>
          <t>Non-school qualification: field of study - Persons aged 15 years and over - Census</t>
        </is>
      </c>
      <c r="C53" t="inlineStr">
        <is>
          <t>Architecture and building (%)</t>
        </is>
      </c>
      <c r="D53" t="n">
        <v>5.6</v>
      </c>
      <c r="E53" t="n">
        <v>5.5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FIELD_6</t>
        </is>
      </c>
      <c r="B54" t="inlineStr">
        <is>
          <t>Non-school qualification: field of study - Persons aged 15 years and over - Census</t>
        </is>
      </c>
      <c r="C54" t="inlineStr">
        <is>
          <t>Agriculture, environmental and related studies (%)</t>
        </is>
      </c>
      <c r="D54" t="n">
        <v>2.0</v>
      </c>
      <c r="E54" t="n">
        <v>1.9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FIELD_7</t>
        </is>
      </c>
      <c r="B55" t="inlineStr">
        <is>
          <t>Non-school qualification: field of study - Persons aged 15 years and over - Census</t>
        </is>
      </c>
      <c r="C55" t="inlineStr">
        <is>
          <t>Health (%)</t>
        </is>
      </c>
      <c r="D55" t="n">
        <v>9.0</v>
      </c>
      <c r="E55" t="n">
        <v>9.4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FIELD_8</t>
        </is>
      </c>
      <c r="B56" t="inlineStr">
        <is>
          <t>Non-school qualification: field of study - Persons aged 15 years and over - Census</t>
        </is>
      </c>
      <c r="C56" t="inlineStr">
        <is>
          <t>Education (%)</t>
        </is>
      </c>
      <c r="D56" t="n">
        <v>7.4</v>
      </c>
      <c r="E56" t="n">
        <v>7.4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FIELD_9</t>
        </is>
      </c>
      <c r="B57" t="inlineStr">
        <is>
          <t>Non-school qualification: field of study - Persons aged 15 years and over - Census</t>
        </is>
      </c>
      <c r="C57" t="inlineStr">
        <is>
          <t>Management and commerce (%)</t>
        </is>
      </c>
      <c r="D57" t="n">
        <v>18.0</v>
      </c>
      <c r="E57" t="n">
        <v>18.8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FIELD_10</t>
        </is>
      </c>
      <c r="B58" t="inlineStr">
        <is>
          <t>Non-school qualification: field of study - Persons aged 15 years and over - Census</t>
        </is>
      </c>
      <c r="C58" t="inlineStr">
        <is>
          <t>Society and culture (%)</t>
        </is>
      </c>
      <c r="D58" t="n">
        <v>10.3</v>
      </c>
      <c r="E58" t="n">
        <v>11.3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FIELD_11</t>
        </is>
      </c>
      <c r="B59" t="inlineStr">
        <is>
          <t>Non-school qualification: field of study - Persons aged 15 years and over - Census</t>
        </is>
      </c>
      <c r="C59" t="inlineStr">
        <is>
          <t>Creative arts (%)</t>
        </is>
      </c>
      <c r="D59" t="n">
        <v>3.3</v>
      </c>
      <c r="E59" t="n">
        <v>3.5</v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FIELD_12</t>
        </is>
      </c>
      <c r="B60" t="inlineStr">
        <is>
          <t>Non-school qualification: field of study - Persons aged 15 years and over - Census</t>
        </is>
      </c>
      <c r="C60" t="inlineStr">
        <is>
          <t>Food, hospitality and personal services (%)</t>
        </is>
      </c>
      <c r="D60" t="n">
        <v>5.0</v>
      </c>
      <c r="E60" t="n">
        <v>4.9</v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FIELD_13</t>
        </is>
      </c>
      <c r="B61" t="inlineStr">
        <is>
          <t>Non-school qualification: field of study - Persons aged 15 years and over - Census</t>
        </is>
      </c>
      <c r="C61" t="inlineStr">
        <is>
          <t>Mixed field programmes (%)</t>
        </is>
      </c>
      <c r="D61" t="n">
        <v>0.1</v>
      </c>
      <c r="E61" t="n">
        <v>0.3</v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FIELD_14</t>
        </is>
      </c>
      <c r="B62" t="inlineStr">
        <is>
          <t>Non-school qualification: field of study - Persons aged 15 years and over - Census</t>
        </is>
      </c>
      <c r="C62" t="inlineStr">
        <is>
          <t>Field of study - inadequately described or not stated (%)</t>
        </is>
      </c>
      <c r="D62" t="n">
        <v>18.0</v>
      </c>
      <c r="E62" t="n">
        <v>16.4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YOUTH_2</t>
        </is>
      </c>
      <c r="B63" t="inlineStr">
        <is>
          <t>Youth (15-19 years) engagement in work/study - Census</t>
        </is>
      </c>
      <c r="C63" t="inlineStr">
        <is>
          <t>Working full-time and studying part-time (%)</t>
        </is>
      </c>
      <c r="D63" t="n">
        <v>2.5</v>
      </c>
      <c r="E63" t="n">
        <v>1.7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YOUTH_3</t>
        </is>
      </c>
      <c r="B64" t="inlineStr">
        <is>
          <t>Youth (15-19 years) engagement in work/study - Census</t>
        </is>
      </c>
      <c r="C64" t="inlineStr">
        <is>
          <t>Working part time and studying part-time (%)</t>
        </is>
      </c>
      <c r="D64" t="n">
        <v>1.3</v>
      </c>
      <c r="E64" t="n">
        <v>1.4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YOUTH_4</t>
        </is>
      </c>
      <c r="B65" t="inlineStr">
        <is>
          <t>Youth (15-19 years) engagement in work/study - Census</t>
        </is>
      </c>
      <c r="C65" t="inlineStr">
        <is>
          <t>Working part-time and studying full-time (%)</t>
        </is>
      </c>
      <c r="D65" t="n">
        <v>19.9</v>
      </c>
      <c r="E65" t="n">
        <v>21.2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YOUTH_5</t>
        </is>
      </c>
      <c r="B66" t="inlineStr">
        <is>
          <t>Youth (15-19 years) engagement in work/study - Census</t>
        </is>
      </c>
      <c r="C66" t="inlineStr">
        <is>
          <t>Working full-time (not studying) (%)</t>
        </is>
      </c>
      <c r="D66" t="n">
        <v>7.7</v>
      </c>
      <c r="E66" t="n">
        <v>5.3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YOUTH_6</t>
        </is>
      </c>
      <c r="B67" t="inlineStr">
        <is>
          <t>Youth (15-19 years) engagement in work/study - Census</t>
        </is>
      </c>
      <c r="C67" t="inlineStr">
        <is>
          <t>Studying full-time (not working) (%)</t>
        </is>
      </c>
      <c r="D67" t="n">
        <v>46.2</v>
      </c>
      <c r="E67" t="n">
        <v>49.1</v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YOUTH_7</t>
        </is>
      </c>
      <c r="B68" t="inlineStr">
        <is>
          <t>Youth (15-19 years) engagement in work/study - Census</t>
        </is>
      </c>
      <c r="C68" t="inlineStr">
        <is>
          <t>Working full-time and studying full-time (%)</t>
        </is>
      </c>
      <c r="D68" t="n">
        <v>0.5</v>
      </c>
      <c r="E68" t="n">
        <v>0.4</v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YOUTH_10</t>
        </is>
      </c>
      <c r="B69" t="inlineStr">
        <is>
          <t>Youth (15-19 years) engagement in work/study - Census</t>
        </is>
      </c>
      <c r="C69" t="inlineStr">
        <is>
          <t>Working (away from work) and studying full-time (%)</t>
        </is>
      </c>
      <c r="D69" t="n">
        <v>1.9</v>
      </c>
      <c r="E69" t="n">
        <v>1.6</v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YOUTH_11</t>
        </is>
      </c>
      <c r="B70" t="inlineStr">
        <is>
          <t>Youth (15-19 years) engagement in work/study - Census</t>
        </is>
      </c>
      <c r="C70" t="inlineStr">
        <is>
          <t>Other - fully engaged (%)</t>
        </is>
      </c>
      <c r="D70" t="n">
        <v>0.5</v>
      </c>
      <c r="E70" t="n">
        <v>0.3</v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YOUTH_8</t>
        </is>
      </c>
      <c r="B71" t="inlineStr">
        <is>
          <t>Youth (15-19 years) engagement in work/study - Census</t>
        </is>
      </c>
      <c r="C71" t="inlineStr">
        <is>
          <t>Fully engaged (%)</t>
        </is>
      </c>
      <c r="D71" t="n">
        <v>80.4</v>
      </c>
      <c r="E71" t="n">
        <v>81.0</v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YOUTH_9</t>
        </is>
      </c>
      <c r="B72" t="inlineStr">
        <is>
          <t>Youth (15-19 years) engagement in work/study - Census</t>
        </is>
      </c>
      <c r="C72" t="inlineStr">
        <is>
          <t>Total persons aged 15-19 years (no.)</t>
        </is>
      </c>
      <c r="D72" t="n">
        <v>1405798.0</v>
      </c>
      <c r="E72" t="n">
        <v>1421595.0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LF_6</t>
        </is>
      </c>
      <c r="B73" t="inlineStr">
        <is>
          <t>Labour force status - Persons aged 15 years and over - Census</t>
        </is>
      </c>
      <c r="C73" t="inlineStr">
        <is>
          <t>Employed (no.)</t>
        </is>
      </c>
      <c r="D73" t="n">
        <v>1.0058325E7</v>
      </c>
      <c r="E73" t="n">
        <v>1.0683844E7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LF_3</t>
        </is>
      </c>
      <c r="B74" t="inlineStr">
        <is>
          <t>Labour force status - Persons aged 15 years and over - Census</t>
        </is>
      </c>
      <c r="C74" t="inlineStr">
        <is>
          <t>Unemployed (no.)</t>
        </is>
      </c>
      <c r="D74" t="n">
        <v>600134.0</v>
      </c>
      <c r="E74" t="n">
        <v>787454.0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LF_2</t>
        </is>
      </c>
      <c r="B75" t="inlineStr">
        <is>
          <t>Labour force status - Persons aged 15 years and over - Census</t>
        </is>
      </c>
      <c r="C75" t="inlineStr">
        <is>
          <t>Labour force (no.)</t>
        </is>
      </c>
      <c r="D75" t="n">
        <v>1.0658459E7</v>
      </c>
      <c r="E75" t="n">
        <v>1.1471295E7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LF_4</t>
        </is>
      </c>
      <c r="B76" t="inlineStr">
        <is>
          <t>Labour force status - Persons aged 15 years and over - Census</t>
        </is>
      </c>
      <c r="C76" t="inlineStr">
        <is>
          <t>Unemployment rate (%)</t>
        </is>
      </c>
      <c r="D76" t="n">
        <v>5.6</v>
      </c>
      <c r="E76" t="n">
        <v>6.9</v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LF_5</t>
        </is>
      </c>
      <c r="B77" t="inlineStr">
        <is>
          <t>Labour force status - Persons aged 15 years and over - Census</t>
        </is>
      </c>
      <c r="C77" t="inlineStr">
        <is>
          <t>Participation rate (%)</t>
        </is>
      </c>
      <c r="D77" t="n">
        <v>61.4</v>
      </c>
      <c r="E77" t="n">
        <v>60.3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LF_7</t>
        </is>
      </c>
      <c r="B78" t="inlineStr">
        <is>
          <t>Labour force status - Persons aged 15 years and over - Census</t>
        </is>
      </c>
      <c r="C78" t="inlineStr">
        <is>
          <t>Not in the labour force (%)</t>
        </is>
      </c>
      <c r="D78" t="n">
        <v>33.0</v>
      </c>
      <c r="E78" t="n">
        <v>33.1</v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LF_8</t>
        </is>
      </c>
      <c r="B79" t="inlineStr">
        <is>
          <t>Labour force status - Persons aged 15 years and over - Census</t>
        </is>
      </c>
      <c r="C79" t="inlineStr">
        <is>
          <t>Labour force status not stated (%)</t>
        </is>
      </c>
      <c r="D79" t="n">
        <v>5.6</v>
      </c>
      <c r="E79" t="n">
        <v>6.7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LF_9</t>
        </is>
      </c>
      <c r="B80" t="inlineStr">
        <is>
          <t>Labour force status - Persons aged 15 years and over - Census</t>
        </is>
      </c>
      <c r="C80" t="inlineStr">
        <is>
          <t>Total population aged 15 years and over (no.)</t>
        </is>
      </c>
      <c r="D80" t="n">
        <v>1.7363696E7</v>
      </c>
      <c r="E80" t="n">
        <v>1.9037278E7</v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EMP_OCC_2</t>
        </is>
      </c>
      <c r="B81" t="inlineStr">
        <is>
          <t>Occupation of employed persons - Percentage of total employed persons aged 15 years and over - Census</t>
        </is>
      </c>
      <c r="C81" t="inlineStr">
        <is>
          <t>Managers (%)</t>
        </is>
      </c>
      <c r="D81" t="n">
        <v>12.9</v>
      </c>
      <c r="E81" t="n">
        <v>13.0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EMP_OCC_3</t>
        </is>
      </c>
      <c r="B82" t="inlineStr">
        <is>
          <t>Occupation of employed persons - Percentage of total employed persons aged 15 years and over - Census</t>
        </is>
      </c>
      <c r="C82" t="inlineStr">
        <is>
          <t>Professionals (%)</t>
        </is>
      </c>
      <c r="D82" t="n">
        <v>21.3</v>
      </c>
      <c r="E82" t="n">
        <v>22.2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EMP_OCC_4</t>
        </is>
      </c>
      <c r="B83" t="inlineStr">
        <is>
          <t>Occupation of employed persons - Percentage of total employed persons aged 15 years and over - Census</t>
        </is>
      </c>
      <c r="C83" t="inlineStr">
        <is>
          <t>Technicians and trades workers (%)</t>
        </is>
      </c>
      <c r="D83" t="n">
        <v>14.2</v>
      </c>
      <c r="E83" t="n">
        <v>13.5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EMP_OCC_5</t>
        </is>
      </c>
      <c r="B84" t="inlineStr">
        <is>
          <t>Occupation of employed persons - Percentage of total employed persons aged 15 years and over - Census</t>
        </is>
      </c>
      <c r="C84" t="inlineStr">
        <is>
          <t>Community and personal service workers (%)</t>
        </is>
      </c>
      <c r="D84" t="n">
        <v>9.7</v>
      </c>
      <c r="E84" t="n">
        <v>10.8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EMP_OCC_6</t>
        </is>
      </c>
      <c r="B85" t="inlineStr">
        <is>
          <t>Occupation of employed persons - Percentage of total employed persons aged 15 years and over - Census</t>
        </is>
      </c>
      <c r="C85" t="inlineStr">
        <is>
          <t>Clerical and administrative workers (%)</t>
        </is>
      </c>
      <c r="D85" t="n">
        <v>14.7</v>
      </c>
      <c r="E85" t="n">
        <v>13.6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EMP_OCC_7</t>
        </is>
      </c>
      <c r="B86" t="inlineStr">
        <is>
          <t>Occupation of employed persons - Percentage of total employed persons aged 15 years and over - Census</t>
        </is>
      </c>
      <c r="C86" t="inlineStr">
        <is>
          <t>Sales workers (%)</t>
        </is>
      </c>
      <c r="D86" t="n">
        <v>9.4</v>
      </c>
      <c r="E86" t="n">
        <v>9.4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EMP_OCC_8</t>
        </is>
      </c>
      <c r="B87" t="inlineStr">
        <is>
          <t>Occupation of employed persons - Percentage of total employed persons aged 15 years and over - Census</t>
        </is>
      </c>
      <c r="C87" t="inlineStr">
        <is>
          <t>Machinery operators and drivers (%)</t>
        </is>
      </c>
      <c r="D87" t="n">
        <v>6.6</v>
      </c>
      <c r="E87" t="n">
        <v>6.3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EMP_OCC_9</t>
        </is>
      </c>
      <c r="B88" t="inlineStr">
        <is>
          <t>Occupation of employed persons - Percentage of total employed persons aged 15 years and over - Census</t>
        </is>
      </c>
      <c r="C88" t="inlineStr">
        <is>
          <t>Labourers (%)</t>
        </is>
      </c>
      <c r="D88" t="n">
        <v>9.4</v>
      </c>
      <c r="E88" t="n">
        <v>9.5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EMP_OCC_10</t>
        </is>
      </c>
      <c r="B89" t="inlineStr">
        <is>
          <t>Occupation of employed persons - Percentage of total employed persons aged 15 years and over - Census</t>
        </is>
      </c>
      <c r="C89" t="inlineStr">
        <is>
          <t>Occupation of employed persons - inadequately described (%)</t>
        </is>
      </c>
      <c r="D89" t="n">
        <v>1.9</v>
      </c>
      <c r="E89" t="n">
        <v>1.7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 customHeight="true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PRIVATE_2</t>
        </is>
      </c>
      <c r="B4" t="inlineStr">
        <is>
          <t>Private health - year ended 30 June</t>
        </is>
      </c>
      <c r="C4" t="inlineStr">
        <is>
          <t>Taxpayers who report having private health insurance (no.)</t>
        </is>
      </c>
      <c r="D4" t="inlineStr">
        <is>
          <t/>
        </is>
      </c>
      <c r="E4" t="n">
        <v>8235593.0</v>
      </c>
      <c r="F4" t="n">
        <v>8283216.0</v>
      </c>
      <c r="G4" t="n">
        <v>8124500.0</v>
      </c>
      <c r="H4" t="n">
        <v>8198806.0</v>
      </c>
      <c r="I4" t="n">
        <v>8320073.0</v>
      </c>
      <c r="J4" t="inlineStr">
        <is>
          <t/>
        </is>
      </c>
    </row>
    <row r="5">
      <c r="A5" t="inlineStr">
        <is>
          <t>ACTIV_3</t>
        </is>
      </c>
      <c r="B5" t="inlineStr">
        <is>
          <t>Core activity need for assistance - Census</t>
        </is>
      </c>
      <c r="C5" t="inlineStr">
        <is>
          <t>Persons who have need for assistance with core activities (no.)</t>
        </is>
      </c>
      <c r="D5" t="n">
        <v>998601.0</v>
      </c>
      <c r="E5" t="n">
        <v>1202944.0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1464415.0</v>
      </c>
    </row>
    <row r="6">
      <c r="A6" t="inlineStr">
        <is>
          <t>ACTIV_2</t>
        </is>
      </c>
      <c r="B6" t="inlineStr">
        <is>
          <t>Core activity need for assistance - Census</t>
        </is>
      </c>
      <c r="C6" t="inlineStr">
        <is>
          <t>Persons who have need for assistance with core activities (%)</t>
        </is>
      </c>
      <c r="D6" t="n">
        <v>4.6</v>
      </c>
      <c r="E6" t="n">
        <v>5.1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5.8</v>
      </c>
    </row>
    <row r="7">
      <c r="A7" t="inlineStr">
        <is>
          <t>LTHLTH_2</t>
        </is>
      </c>
      <c r="B7" t="inlineStr">
        <is>
          <t>Persons with long-term health conditions - Census</t>
        </is>
      </c>
      <c r="C7" t="inlineStr">
        <is>
          <t>Arthritis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8.5</v>
      </c>
    </row>
    <row r="8">
      <c r="A8" t="inlineStr">
        <is>
          <t>LTHLTH_3</t>
        </is>
      </c>
      <c r="B8" t="inlineStr">
        <is>
          <t>Persons with long-term health conditions - Census</t>
        </is>
      </c>
      <c r="C8" t="inlineStr">
        <is>
          <t>Asthma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8.1</v>
      </c>
    </row>
    <row r="9">
      <c r="A9" t="inlineStr">
        <is>
          <t>LTHLTH_4</t>
        </is>
      </c>
      <c r="B9" t="inlineStr">
        <is>
          <t>Persons with long-term health conditions - Census</t>
        </is>
      </c>
      <c r="C9" t="inlineStr">
        <is>
          <t>Cancer (including remission)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2.9</v>
      </c>
    </row>
    <row r="10">
      <c r="A10" t="inlineStr">
        <is>
          <t>LTHLTH_5</t>
        </is>
      </c>
      <c r="B10" t="inlineStr">
        <is>
          <t>Persons with long-term health conditions - Census</t>
        </is>
      </c>
      <c r="C10" t="inlineStr">
        <is>
          <t>Dementia (including Alzheimer's)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</row>
    <row r="11">
      <c r="A11" t="inlineStr">
        <is>
          <t>LTHLTH_6</t>
        </is>
      </c>
      <c r="B11" t="inlineStr">
        <is>
          <t>Persons with long-term health conditions - Census</t>
        </is>
      </c>
      <c r="C11" t="inlineStr">
        <is>
          <t>Diabetes (excluding gestational diabetes)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4.7</v>
      </c>
    </row>
    <row r="12">
      <c r="A12" t="inlineStr">
        <is>
          <t>LTHLTH_7</t>
        </is>
      </c>
      <c r="B12" t="inlineStr">
        <is>
          <t>Persons with long-term health conditions - Census</t>
        </is>
      </c>
      <c r="C12" t="inlineStr">
        <is>
          <t>Heart disease (including heart attack or angina)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3.9</v>
      </c>
    </row>
    <row r="13">
      <c r="A13" t="inlineStr">
        <is>
          <t>LTHLTH_8</t>
        </is>
      </c>
      <c r="B13" t="inlineStr">
        <is>
          <t>Persons with long-term health conditions - Census</t>
        </is>
      </c>
      <c r="C13" t="inlineStr">
        <is>
          <t>Kidney disease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</row>
    <row r="14">
      <c r="A14" t="inlineStr">
        <is>
          <t>LTHLTH_9</t>
        </is>
      </c>
      <c r="B14" t="inlineStr">
        <is>
          <t>Persons with long-term health conditions - Census</t>
        </is>
      </c>
      <c r="C14" t="inlineStr">
        <is>
          <t>Lung condition (including COPD or emphysema)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1.7</v>
      </c>
    </row>
    <row r="15">
      <c r="A15" t="inlineStr">
        <is>
          <t>LTHLTH_10</t>
        </is>
      </c>
      <c r="B15" t="inlineStr">
        <is>
          <t>Persons with long-term health conditions - Census</t>
        </is>
      </c>
      <c r="C15" t="inlineStr">
        <is>
          <t>Mental health condition (including depression or anxiety)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8.8</v>
      </c>
    </row>
    <row r="16">
      <c r="A16" t="inlineStr">
        <is>
          <t>LTHLTH_11</t>
        </is>
      </c>
      <c r="B16" t="inlineStr">
        <is>
          <t>Persons with long-term health conditions - Census</t>
        </is>
      </c>
      <c r="C16" t="inlineStr">
        <is>
          <t>Stroke (%)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0.9</v>
      </c>
    </row>
    <row r="17">
      <c r="A17" t="inlineStr">
        <is>
          <t>LTHLTH_12</t>
        </is>
      </c>
      <c r="B17" t="inlineStr">
        <is>
          <t>Persons with long-term health conditions - Census</t>
        </is>
      </c>
      <c r="C17" t="inlineStr">
        <is>
          <t>Any other long-term health condition(s) (%)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8.0</v>
      </c>
    </row>
    <row r="18">
      <c r="A18" t="inlineStr">
        <is>
          <t>LTHLTH_13</t>
        </is>
      </c>
      <c r="B18" t="inlineStr">
        <is>
          <t>Persons with long-term health conditions - Census</t>
        </is>
      </c>
      <c r="C18" t="inlineStr">
        <is>
          <t>No long-term health condition(s) (%)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60.2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16"/>
  <sheetViews>
    <sheetView workbookViewId="0"/>
  </sheetViews>
  <sheetFormatPr defaultRowHeight="15.0"/>
  <sheetData>
    <row r="1" customHeight="true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GIFTS2</t>
        </is>
      </c>
      <c r="B4" t="inlineStr">
        <is>
          <t>Gifts/donations reported by taxpayers - year ended 30 June</t>
        </is>
      </c>
      <c r="C4" t="inlineStr">
        <is>
          <t>Persons (no.)</t>
        </is>
      </c>
      <c r="D4" t="inlineStr">
        <is>
          <t/>
        </is>
      </c>
      <c r="E4" t="n">
        <v>4649608.0</v>
      </c>
      <c r="F4" t="n">
        <v>4621170.0</v>
      </c>
      <c r="G4" t="n">
        <v>4430598.0</v>
      </c>
      <c r="H4" t="n">
        <v>4210269.0</v>
      </c>
      <c r="I4" t="n">
        <v>4337322.0</v>
      </c>
      <c r="J4" t="inlineStr">
        <is>
          <t/>
        </is>
      </c>
    </row>
    <row r="5">
      <c r="A5" t="inlineStr">
        <is>
          <t>GIFTS3</t>
        </is>
      </c>
      <c r="B5" t="inlineStr">
        <is>
          <t>Gifts/donations reported by taxpayers - year ended 30 June</t>
        </is>
      </c>
      <c r="C5" t="inlineStr">
        <is>
          <t>Median ($)</t>
        </is>
      </c>
      <c r="D5" t="inlineStr">
        <is>
          <t/>
        </is>
      </c>
      <c r="E5" t="n">
        <v>110.0</v>
      </c>
      <c r="F5" t="n">
        <v>110.0</v>
      </c>
      <c r="G5" t="n">
        <v>115.0</v>
      </c>
      <c r="H5" t="n">
        <v>120.0</v>
      </c>
      <c r="I5" t="n">
        <v>130.0</v>
      </c>
      <c r="J5" t="inlineStr">
        <is>
          <t/>
        </is>
      </c>
    </row>
    <row r="6">
      <c r="A6" t="inlineStr">
        <is>
          <t>WORK_TRAV_3</t>
        </is>
      </c>
      <c r="B6" t="inlineStr">
        <is>
          <t>Method of travel to work - Employed persons - Census</t>
        </is>
      </c>
      <c r="C6" t="inlineStr">
        <is>
          <t>Used one method - train (no.)</t>
        </is>
      </c>
      <c r="D6" t="n">
        <v>388017.0</v>
      </c>
      <c r="E6" t="n">
        <v>488010.0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WORK_TRAV_18</t>
        </is>
      </c>
      <c r="B7" t="inlineStr">
        <is>
          <t>Method of travel to work - Employed persons - Census</t>
        </is>
      </c>
      <c r="C7" t="inlineStr">
        <is>
          <t>Used one method - tram (no.)</t>
        </is>
      </c>
      <c r="D7" t="n">
        <v>46499.0</v>
      </c>
      <c r="E7" t="n">
        <v>58736.0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WORK_TRAV_4</t>
        </is>
      </c>
      <c r="B8" t="inlineStr">
        <is>
          <t>Method of travel to work - Employed persons - Census</t>
        </is>
      </c>
      <c r="C8" t="inlineStr">
        <is>
          <t>Used one method - bus (no.)</t>
        </is>
      </c>
      <c r="D8" t="n">
        <v>301183.0</v>
      </c>
      <c r="E8" t="n">
        <v>323202.0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WORK_TRAV_19</t>
        </is>
      </c>
      <c r="B9" t="inlineStr">
        <is>
          <t>Method of travel to work - Employed persons - Census</t>
        </is>
      </c>
      <c r="C9" t="inlineStr">
        <is>
          <t>Used one method - ferry (no.)</t>
        </is>
      </c>
      <c r="D9" t="n">
        <v>10889.0</v>
      </c>
      <c r="E9" t="n">
        <v>11857.0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WORK_TRAV_5</t>
        </is>
      </c>
      <c r="B10" t="inlineStr">
        <is>
          <t>Method of travel to work - Employed persons - Census</t>
        </is>
      </c>
      <c r="C10" t="inlineStr">
        <is>
          <t>Used one method - car (as driver) (no.)</t>
        </is>
      </c>
      <c r="D10" t="n">
        <v>6059974.0</v>
      </c>
      <c r="E10" t="n">
        <v>6574568.0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WORK_TRAV_21</t>
        </is>
      </c>
      <c r="B11" t="inlineStr">
        <is>
          <t>Method of travel to work - Employed persons - Census</t>
        </is>
      </c>
      <c r="C11" t="inlineStr">
        <is>
          <t>Used one method - car (as passenger) (no.)</t>
        </is>
      </c>
      <c r="D11" t="n">
        <v>537638.0</v>
      </c>
      <c r="E11" t="n">
        <v>489924.0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WORK_TRAV_20</t>
        </is>
      </c>
      <c r="B12" t="inlineStr">
        <is>
          <t>Method of travel to work - Employed persons - Census</t>
        </is>
      </c>
      <c r="C12" t="inlineStr">
        <is>
          <t>Used one method - taxi (no.)</t>
        </is>
      </c>
      <c r="D12" t="n">
        <v>22074.0</v>
      </c>
      <c r="E12" t="n">
        <v>19721.0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WORK_TRAV_22</t>
        </is>
      </c>
      <c r="B13" t="inlineStr">
        <is>
          <t>Method of travel to work - Employed persons - Census</t>
        </is>
      </c>
      <c r="C13" t="inlineStr">
        <is>
          <t>Used one method - truck (no.)</t>
        </is>
      </c>
      <c r="D13" t="n">
        <v>104742.0</v>
      </c>
      <c r="E13" t="n">
        <v>85888.0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WORK_TRAV_6</t>
        </is>
      </c>
      <c r="B14" t="inlineStr">
        <is>
          <t>Method of travel to work - Employed persons - Census</t>
        </is>
      </c>
      <c r="C14" t="inlineStr">
        <is>
          <t>Used one method - motor bike/scooter (no.)</t>
        </is>
      </c>
      <c r="D14" t="n">
        <v>64345.0</v>
      </c>
      <c r="E14" t="n">
        <v>64577.0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WORK_TRAV_7</t>
        </is>
      </c>
      <c r="B15" t="inlineStr">
        <is>
          <t>Method of travel to work - Employed persons - Census</t>
        </is>
      </c>
      <c r="C15" t="inlineStr">
        <is>
          <t>Used one method - bicycle (no.)</t>
        </is>
      </c>
      <c r="D15" t="n">
        <v>103914.0</v>
      </c>
      <c r="E15" t="n">
        <v>107756.0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WORK_TRAV_8</t>
        </is>
      </c>
      <c r="B16" t="inlineStr">
        <is>
          <t>Method of travel to work - Employed persons - Census</t>
        </is>
      </c>
      <c r="C16" t="inlineStr">
        <is>
          <t>Used one method - other (no.)</t>
        </is>
      </c>
      <c r="D16" t="n">
        <v>66616.0</v>
      </c>
      <c r="E16" t="n">
        <v>73506.0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WORK_TRAV_9</t>
        </is>
      </c>
      <c r="B17" t="inlineStr">
        <is>
          <t>Method of travel to work - Employed persons - Census</t>
        </is>
      </c>
      <c r="C17" t="inlineStr">
        <is>
          <t>Used one method - walked only (no.)</t>
        </is>
      </c>
      <c r="D17" t="n">
        <v>377043.0</v>
      </c>
      <c r="E17" t="n">
        <v>370427.0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WORK_TRAV_10</t>
        </is>
      </c>
      <c r="B18" t="inlineStr">
        <is>
          <t>Method of travel to work - Employed persons - Census</t>
        </is>
      </c>
      <c r="C18" t="inlineStr">
        <is>
          <t>Used one method of travel - total (no.)</t>
        </is>
      </c>
      <c r="D18" t="n">
        <v>8082935.0</v>
      </c>
      <c r="E18" t="n">
        <v>8668180.0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WORK_TRAV_12</t>
        </is>
      </c>
      <c r="B19" t="inlineStr">
        <is>
          <t>Method of travel to work - Employed persons - Census</t>
        </is>
      </c>
      <c r="C19" t="inlineStr">
        <is>
          <t>Used more than one method of travel - total (no. )</t>
        </is>
      </c>
      <c r="D19" t="n">
        <v>356638.0</v>
      </c>
      <c r="E19" t="n">
        <v>404220.0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WORK_TRAV_23</t>
        </is>
      </c>
      <c r="B20" t="inlineStr">
        <is>
          <t>Method of travel to work - Employed persons - Census</t>
        </is>
      </c>
      <c r="C20" t="inlineStr">
        <is>
          <t>People who travelled to work using at least one form of public transport (train, tram, bus, ferry) (no.)</t>
        </is>
      </c>
      <c r="D20" t="n">
        <v>1046720.0</v>
      </c>
      <c r="E20" t="n">
        <v>1225666.0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WORK_TRAV_24</t>
        </is>
      </c>
      <c r="B21" t="inlineStr">
        <is>
          <t>Method of travel to work - Employed persons - Census</t>
        </is>
      </c>
      <c r="C21" t="inlineStr">
        <is>
          <t>People who travelled to work by car (as a driver or passenger) as at least one of their methods of travel (no.)</t>
        </is>
      </c>
      <c r="D21" t="n">
        <v>6819681.0</v>
      </c>
      <c r="E21" t="n">
        <v>7305267.0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WORK_TRAV_14</t>
        </is>
      </c>
      <c r="B22" t="inlineStr">
        <is>
          <t>Method of travel to work - Employed persons - Census</t>
        </is>
      </c>
      <c r="C22" t="inlineStr">
        <is>
          <t>Other - worked from home (no.)</t>
        </is>
      </c>
      <c r="D22" t="n">
        <v>443939.0</v>
      </c>
      <c r="E22" t="n">
        <v>503583.0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WORK_TRAV_15</t>
        </is>
      </c>
      <c r="B23" t="inlineStr">
        <is>
          <t>Method of travel to work - Employed persons - Census</t>
        </is>
      </c>
      <c r="C23" t="inlineStr">
        <is>
          <t>Other - employed but did not go to work (no.)</t>
        </is>
      </c>
      <c r="D23" t="n">
        <v>1024883.0</v>
      </c>
      <c r="E23" t="n">
        <v>1003794.0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WORK_TRAV_16</t>
        </is>
      </c>
      <c r="B24" t="inlineStr">
        <is>
          <t>Method of travel to work - Employed persons - Census</t>
        </is>
      </c>
      <c r="C24" t="inlineStr">
        <is>
          <t>Other - method of travel not stated (no.)</t>
        </is>
      </c>
      <c r="D24" t="n">
        <v>149932.0</v>
      </c>
      <c r="E24" t="n">
        <v>104063.0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WORK_TRAV_17</t>
        </is>
      </c>
      <c r="B25" t="inlineStr">
        <is>
          <t>Method of travel to work - Employed persons - Census</t>
        </is>
      </c>
      <c r="C25" t="inlineStr">
        <is>
          <t>Total employed (no.)</t>
        </is>
      </c>
      <c r="D25" t="n">
        <v>1.0058325E7</v>
      </c>
      <c r="E25" t="n">
        <v>1.0683844E7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HHTYPE_2</t>
        </is>
      </c>
      <c r="B26" t="inlineStr">
        <is>
          <t>Households by type - Occupied private dwellings - Census</t>
        </is>
      </c>
      <c r="C26" t="inlineStr">
        <is>
          <t>Lone person households (no.)</t>
        </is>
      </c>
      <c r="D26" t="n">
        <v>1888697.0</v>
      </c>
      <c r="E26" t="n">
        <v>2023542.0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2370742.0</v>
      </c>
    </row>
    <row r="27">
      <c r="A27" t="inlineStr">
        <is>
          <t>HHTYPE_3</t>
        </is>
      </c>
      <c r="B27" t="inlineStr">
        <is>
          <t>Households by type - Occupied private dwellings - Census</t>
        </is>
      </c>
      <c r="C27" t="inlineStr">
        <is>
          <t>Group households (no.)</t>
        </is>
      </c>
      <c r="D27" t="n">
        <v>321010.0</v>
      </c>
      <c r="E27" t="n">
        <v>354911.0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361822.0</v>
      </c>
    </row>
    <row r="28">
      <c r="A28" t="inlineStr">
        <is>
          <t>HHTYPE_4</t>
        </is>
      </c>
      <c r="B28" t="inlineStr">
        <is>
          <t>Households by type - Occupied private dwellings - Census</t>
        </is>
      </c>
      <c r="C28" t="inlineStr">
        <is>
          <t>Family households (no.)</t>
        </is>
      </c>
      <c r="D28" t="n">
        <v>5550617.0</v>
      </c>
      <c r="E28" t="n">
        <v>5907625.0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6542648.0</v>
      </c>
    </row>
    <row r="29">
      <c r="A29" t="inlineStr">
        <is>
          <t>HHTYPE_5</t>
        </is>
      </c>
      <c r="B29" t="inlineStr">
        <is>
          <t>Households by type - Occupied private dwellings - Census</t>
        </is>
      </c>
      <c r="C29" t="inlineStr">
        <is>
          <t>Total households (no.)</t>
        </is>
      </c>
      <c r="D29" t="n">
        <v>7760317.0</v>
      </c>
      <c r="E29" t="n">
        <v>8286079.0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9275217.0</v>
      </c>
    </row>
    <row r="30">
      <c r="A30" t="inlineStr">
        <is>
          <t>HHTYPE_6</t>
        </is>
      </c>
      <c r="B30" t="inlineStr">
        <is>
          <t>Households by type - Occupied private dwellings - Census</t>
        </is>
      </c>
      <c r="C30" t="inlineStr">
        <is>
          <t>Average household size (no. of persons)</t>
        </is>
      </c>
      <c r="D30" t="n">
        <v>2.6</v>
      </c>
      <c r="E30" t="n">
        <v>2.6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2.5</v>
      </c>
    </row>
    <row r="31">
      <c r="A31" t="inlineStr">
        <is>
          <t>FAMILY_2</t>
        </is>
      </c>
      <c r="B31" t="inlineStr">
        <is>
          <t>Families by type - Families in family households - Census</t>
        </is>
      </c>
      <c r="C31" t="inlineStr">
        <is>
          <t>Couple families with children under 15 and/or dependent students (no.)</t>
        </is>
      </c>
      <c r="D31" t="n">
        <v>2086268.0</v>
      </c>
      <c r="E31" t="n">
        <v>2234361.0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2424683.0</v>
      </c>
    </row>
    <row r="32">
      <c r="A32" t="inlineStr">
        <is>
          <t>FAMILY_3</t>
        </is>
      </c>
      <c r="B32" t="inlineStr">
        <is>
          <t>Families by type - Families in family households - Census</t>
        </is>
      </c>
      <c r="C32" t="inlineStr">
        <is>
          <t>Couple families with non-dependent children only (no.)</t>
        </is>
      </c>
      <c r="D32" t="n">
        <v>448135.0</v>
      </c>
      <c r="E32" t="n">
        <v>481861.0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519457.0</v>
      </c>
    </row>
    <row r="33">
      <c r="A33" t="inlineStr">
        <is>
          <t>FAMILY_4</t>
        </is>
      </c>
      <c r="B33" t="inlineStr">
        <is>
          <t>Families by type - Families in family households - Census</t>
        </is>
      </c>
      <c r="C33" t="inlineStr">
        <is>
          <t>Couple families without children (no.)</t>
        </is>
      </c>
      <c r="D33" t="n">
        <v>2150300.0</v>
      </c>
      <c r="E33" t="n">
        <v>2291985.0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2608834.0</v>
      </c>
    </row>
    <row r="34">
      <c r="A34" t="inlineStr">
        <is>
          <t>FAMILY_5</t>
        </is>
      </c>
      <c r="B34" t="inlineStr">
        <is>
          <t>Families by type - Families in family households - Census</t>
        </is>
      </c>
      <c r="C34" t="inlineStr">
        <is>
          <t>One parent families with children under 15 and/or dependent students (no.)</t>
        </is>
      </c>
      <c r="D34" t="n">
        <v>600891.0</v>
      </c>
      <c r="E34" t="n">
        <v>617406.0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674064.0</v>
      </c>
    </row>
    <row r="35">
      <c r="A35" t="inlineStr">
        <is>
          <t>FAMILY_6</t>
        </is>
      </c>
      <c r="B35" t="inlineStr">
        <is>
          <t>Families by type - Families in family households - Census</t>
        </is>
      </c>
      <c r="C35" t="inlineStr">
        <is>
          <t>One parent families with non-dependent children only (no.)</t>
        </is>
      </c>
      <c r="D35" t="n">
        <v>300750.0</v>
      </c>
      <c r="E35" t="n">
        <v>342139.0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394202.0</v>
      </c>
    </row>
    <row r="36">
      <c r="A36" t="inlineStr">
        <is>
          <t>FAMILY_7</t>
        </is>
      </c>
      <c r="B36" t="inlineStr">
        <is>
          <t>Families by type - Families in family households - Census</t>
        </is>
      </c>
      <c r="C36" t="inlineStr">
        <is>
          <t>Other families (no.)</t>
        </is>
      </c>
      <c r="D36" t="n">
        <v>97718.0</v>
      </c>
      <c r="E36" t="n">
        <v>102558.0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108941.0</v>
      </c>
    </row>
    <row r="37">
      <c r="A37" t="inlineStr">
        <is>
          <t>FAMILY_8</t>
        </is>
      </c>
      <c r="B37" t="inlineStr">
        <is>
          <t>Families by type - Families in family households - Census</t>
        </is>
      </c>
      <c r="C37" t="inlineStr">
        <is>
          <t>Total families (no.)</t>
        </is>
      </c>
      <c r="D37" t="n">
        <v>5684062.0</v>
      </c>
      <c r="E37" t="n">
        <v>6070315.0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6730187.0</v>
      </c>
    </row>
    <row r="38">
      <c r="A38" t="inlineStr">
        <is>
          <t>FAMILY_9</t>
        </is>
      </c>
      <c r="B38" t="inlineStr">
        <is>
          <t>Families by type - Families in family households - Census</t>
        </is>
      </c>
      <c r="C38" t="inlineStr">
        <is>
          <t>Average family size (no. of persons)</t>
        </is>
      </c>
      <c r="D38" t="n">
        <v>3.0</v>
      </c>
      <c r="E38" t="n">
        <v>3.0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3.0</v>
      </c>
    </row>
    <row r="39">
      <c r="A39" t="inlineStr">
        <is>
          <t>MARRIAGE_2</t>
        </is>
      </c>
      <c r="B39" t="inlineStr">
        <is>
          <t>Social marital status - Persons aged 15 years and over usually resident and present in the household on Census Night</t>
        </is>
      </c>
      <c r="C39" t="inlineStr">
        <is>
          <t>Married in a registered marriage (no.)</t>
        </is>
      </c>
      <c r="D39" t="n">
        <v>7647043.0</v>
      </c>
      <c r="E39" t="n">
        <v>8001138.0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8747135.0</v>
      </c>
    </row>
    <row r="40">
      <c r="A40" t="inlineStr">
        <is>
          <t>MARRIAGE_3</t>
        </is>
      </c>
      <c r="B40" t="inlineStr">
        <is>
          <t>Social marital status - Persons aged 15 years and over usually resident and present in the household on Census Night</t>
        </is>
      </c>
      <c r="C40" t="inlineStr">
        <is>
          <t>Married in a de facto marriage (no.)</t>
        </is>
      </c>
      <c r="D40" t="n">
        <v>1476366.0</v>
      </c>
      <c r="E40" t="n">
        <v>1751733.0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2168351.0</v>
      </c>
    </row>
    <row r="41">
      <c r="A41" t="inlineStr">
        <is>
          <t>MARRIAGE_4</t>
        </is>
      </c>
      <c r="B41" t="inlineStr">
        <is>
          <t>Social marital status - Persons aged 15 years and over usually resident and present in the household on Census Night</t>
        </is>
      </c>
      <c r="C41" t="inlineStr">
        <is>
          <t>Not married (no.)</t>
        </is>
      </c>
      <c r="D41" t="n">
        <v>6413397.0</v>
      </c>
      <c r="E41" t="n">
        <v>7024969.0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7863327.0</v>
      </c>
    </row>
    <row r="42">
      <c r="A42" t="inlineStr">
        <is>
          <t>MARRIAGE_5</t>
        </is>
      </c>
      <c r="B42" t="inlineStr">
        <is>
          <t>Registered marital status - Persons aged 15 years and over - Census</t>
        </is>
      </c>
      <c r="C42" t="inlineStr">
        <is>
          <t>Married (%)</t>
        </is>
      </c>
      <c r="D42" t="n">
        <v>48.7</v>
      </c>
      <c r="E42" t="n">
        <v>48.1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46.5</v>
      </c>
    </row>
    <row r="43">
      <c r="A43" t="inlineStr">
        <is>
          <t>MARRIAGE_6</t>
        </is>
      </c>
      <c r="B43" t="inlineStr">
        <is>
          <t>Registered marital status - Persons aged 15 years and over - Census</t>
        </is>
      </c>
      <c r="C43" t="inlineStr">
        <is>
          <t>Never married (%)</t>
        </is>
      </c>
      <c r="D43" t="n">
        <v>34.3</v>
      </c>
      <c r="E43" t="n">
        <v>35.0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36.5</v>
      </c>
    </row>
    <row r="44">
      <c r="A44" t="inlineStr">
        <is>
          <t>MARRIAGE_7</t>
        </is>
      </c>
      <c r="B44" t="inlineStr">
        <is>
          <t>Registered marital status - Persons aged 15 years and over - Census</t>
        </is>
      </c>
      <c r="C44" t="inlineStr">
        <is>
          <t>Widowed (%)</t>
        </is>
      </c>
      <c r="D44" t="n">
        <v>5.5</v>
      </c>
      <c r="E44" t="n">
        <v>5.2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5.0</v>
      </c>
    </row>
    <row r="45">
      <c r="A45" t="inlineStr">
        <is>
          <t>MARRIAGE_8</t>
        </is>
      </c>
      <c r="B45" t="inlineStr">
        <is>
          <t>Registered marital status - Persons aged 15 years and over - Census</t>
        </is>
      </c>
      <c r="C45" t="inlineStr">
        <is>
          <t>Divorced (%)</t>
        </is>
      </c>
      <c r="D45" t="n">
        <v>8.4</v>
      </c>
      <c r="E45" t="n">
        <v>8.5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8.8</v>
      </c>
    </row>
    <row r="46">
      <c r="A46" t="inlineStr">
        <is>
          <t>MARRIAGE_9</t>
        </is>
      </c>
      <c r="B46" t="inlineStr">
        <is>
          <t>Registered marital status - Persons aged 15 years and over - Census</t>
        </is>
      </c>
      <c r="C46" t="inlineStr">
        <is>
          <t>Separated (%)</t>
        </is>
      </c>
      <c r="D46" t="n">
        <v>3.0</v>
      </c>
      <c r="E46" t="n">
        <v>3.2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3.2</v>
      </c>
    </row>
    <row r="47">
      <c r="A47" t="inlineStr">
        <is>
          <t>INTERNET_2</t>
        </is>
      </c>
      <c r="B47" t="inlineStr">
        <is>
          <t>Access to internet at home - Occupied private dwellings - Census</t>
        </is>
      </c>
      <c r="C47" t="inlineStr">
        <is>
          <t>Internet accessed from dwelling (%)</t>
        </is>
      </c>
      <c r="D47" t="inlineStr">
        <is>
          <t/>
        </is>
      </c>
      <c r="E47" t="n">
        <v>83.2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INTERNET_3</t>
        </is>
      </c>
      <c r="B48" t="inlineStr">
        <is>
          <t>Access to internet at home - Occupied private dwellings - Census</t>
        </is>
      </c>
      <c r="C48" t="inlineStr">
        <is>
          <t>Internet not accessed from dwelling (%)</t>
        </is>
      </c>
      <c r="D48" t="inlineStr">
        <is>
          <t/>
        </is>
      </c>
      <c r="E48" t="n">
        <v>14.1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INTERNET_4</t>
        </is>
      </c>
      <c r="B49" t="inlineStr">
        <is>
          <t>Access to internet at home - Occupied private dwellings - Census</t>
        </is>
      </c>
      <c r="C49" t="inlineStr">
        <is>
          <t>Access to internet at home - inadequately described or not stated (%)</t>
        </is>
      </c>
      <c r="D49" t="inlineStr">
        <is>
          <t/>
        </is>
      </c>
      <c r="E49" t="n">
        <v>2.7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RENT_4</t>
        </is>
      </c>
      <c r="B50" t="inlineStr">
        <is>
          <t>Rent and mortgage payments - Occupied private dwellings - Census</t>
        </is>
      </c>
      <c r="C50" t="inlineStr">
        <is>
          <t>Median weekly household rental payment ($)</t>
        </is>
      </c>
      <c r="D50" t="n">
        <v>291.0</v>
      </c>
      <c r="E50" t="n">
        <v>340.0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375.0</v>
      </c>
    </row>
    <row r="51">
      <c r="A51" t="inlineStr">
        <is>
          <t>RENT_5</t>
        </is>
      </c>
      <c r="B51" t="inlineStr">
        <is>
          <t>Rent and mortgage payments - Occupied private dwellings - Census</t>
        </is>
      </c>
      <c r="C51" t="inlineStr">
        <is>
          <t>Median monthly household mortgage payment ($)</t>
        </is>
      </c>
      <c r="D51" t="n">
        <v>1800.0</v>
      </c>
      <c r="E51" t="n">
        <v>1755.0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1863.0</v>
      </c>
    </row>
    <row r="52">
      <c r="A52" t="inlineStr">
        <is>
          <t>CHILDCAR_2</t>
        </is>
      </c>
      <c r="B52" t="inlineStr">
        <is>
          <t>Unpaid child care - Persons aged 15 years and over - Census</t>
        </is>
      </c>
      <c r="C52" t="inlineStr">
        <is>
          <t>Persons who did not provide child care (%)</t>
        </is>
      </c>
      <c r="D52" t="n">
        <v>64.4</v>
      </c>
      <c r="E52" t="n">
        <v>64.1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67.3</v>
      </c>
    </row>
    <row r="53">
      <c r="A53" t="inlineStr">
        <is>
          <t>CHILDCAR_3</t>
        </is>
      </c>
      <c r="B53" t="inlineStr">
        <is>
          <t>Unpaid child care - Persons aged 15 years and over - Census</t>
        </is>
      </c>
      <c r="C53" t="inlineStr">
        <is>
          <t>Persons who cared for own child/children (%)</t>
        </is>
      </c>
      <c r="D53" t="n">
        <v>19.7</v>
      </c>
      <c r="E53" t="n">
        <v>19.8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20.0</v>
      </c>
    </row>
    <row r="54">
      <c r="A54" t="inlineStr">
        <is>
          <t>CHILDCAR_4</t>
        </is>
      </c>
      <c r="B54" t="inlineStr">
        <is>
          <t>Unpaid child care - Persons aged 15 years and over - Census</t>
        </is>
      </c>
      <c r="C54" t="inlineStr">
        <is>
          <t>Persons who cared for other child/children (%)</t>
        </is>
      </c>
      <c r="D54" t="n">
        <v>7.1</v>
      </c>
      <c r="E54" t="n">
        <v>7.0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5.7</v>
      </c>
    </row>
    <row r="55">
      <c r="A55" t="inlineStr">
        <is>
          <t>CHILDCAR_5</t>
        </is>
      </c>
      <c r="B55" t="inlineStr">
        <is>
          <t>Unpaid child care - Persons aged 15 years and over - Census</t>
        </is>
      </c>
      <c r="C55" t="inlineStr">
        <is>
          <t>Persons who cared for own child/children and other child/children (%)</t>
        </is>
      </c>
      <c r="D55" t="n">
        <v>0.9</v>
      </c>
      <c r="E55" t="n">
        <v>0.8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6.4</v>
      </c>
    </row>
    <row r="56">
      <c r="A56" t="inlineStr">
        <is>
          <t>CHILDCAR_6</t>
        </is>
      </c>
      <c r="B56" t="inlineStr">
        <is>
          <t>Unpaid child care - Persons aged 15 years and over - Census</t>
        </is>
      </c>
      <c r="C56" t="inlineStr">
        <is>
          <t>Unpaid child care - not stated (%)</t>
        </is>
      </c>
      <c r="D56" t="n">
        <v>7.8</v>
      </c>
      <c r="E56" t="n">
        <v>8.3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0.6</v>
      </c>
    </row>
    <row r="57">
      <c r="A57" t="inlineStr">
        <is>
          <t>UNPAIDW_2</t>
        </is>
      </c>
      <c r="B57" t="inlineStr">
        <is>
          <t>Unpaid work - Persons aged 15 years and over - Census</t>
        </is>
      </c>
      <c r="C57" t="inlineStr">
        <is>
          <t>Persons who provided unpaid assistance to a person with a disability (%)</t>
        </is>
      </c>
      <c r="D57" t="n">
        <v>10.9</v>
      </c>
      <c r="E57" t="n">
        <v>11.3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11.9</v>
      </c>
    </row>
    <row r="58">
      <c r="A58" t="inlineStr">
        <is>
          <t>UNPAIDW_3</t>
        </is>
      </c>
      <c r="B58" t="inlineStr">
        <is>
          <t>Unpaid work - Persons aged 15 years and over - Census</t>
        </is>
      </c>
      <c r="C58" t="inlineStr">
        <is>
          <t>Persons undertaking voluntary work for an organisation or group (%)</t>
        </is>
      </c>
      <c r="D58" t="n">
        <v>17.8</v>
      </c>
      <c r="E58" t="n">
        <v>19.0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14.1</v>
      </c>
    </row>
    <row r="59">
      <c r="A59" t="inlineStr">
        <is>
          <t>CHILD_2</t>
        </is>
      </c>
      <c r="B59" t="inlineStr">
        <is>
          <t>Count of all children in family - Families with children in family households - Census</t>
        </is>
      </c>
      <c r="C59" t="inlineStr">
        <is>
          <t>Average number of all children in a family (no.)</t>
        </is>
      </c>
      <c r="D59" t="n">
        <v>1.9</v>
      </c>
      <c r="E59" t="n">
        <v>1.8</v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1.8</v>
      </c>
    </row>
    <row r="60">
      <c r="A60" t="inlineStr">
        <is>
          <t>HOUSE_2</t>
        </is>
      </c>
      <c r="B60" t="inlineStr">
        <is>
          <t>Housing suitability - Occupied private dwellings - Census</t>
        </is>
      </c>
      <c r="C60" t="inlineStr">
        <is>
          <t>Dwellings with extra bedrooms needed (no.)</t>
        </is>
      </c>
      <c r="D60" t="inlineStr">
        <is>
          <t/>
        </is>
      </c>
      <c r="E60" t="n">
        <v>308710.0</v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310801.0</v>
      </c>
    </row>
    <row r="61">
      <c r="A61" t="inlineStr">
        <is>
          <t>HOUSE_3</t>
        </is>
      </c>
      <c r="B61" t="inlineStr">
        <is>
          <t>Housing suitability - Occupied private dwellings - Census</t>
        </is>
      </c>
      <c r="C61" t="inlineStr">
        <is>
          <t>Dwellings with bedrooms spare (no.)</t>
        </is>
      </c>
      <c r="D61" t="inlineStr">
        <is>
          <t/>
        </is>
      </c>
      <c r="E61" t="n">
        <v>5965795.0</v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6895807.0</v>
      </c>
    </row>
    <row r="62">
      <c r="A62" t="inlineStr">
        <is>
          <t>HOUSE_4</t>
        </is>
      </c>
      <c r="B62" t="inlineStr">
        <is>
          <t>Housing suitability - Occupied private dwellings - Census</t>
        </is>
      </c>
      <c r="C62" t="inlineStr">
        <is>
          <t>Dwellings with no bedrooms needed or spare (no.)</t>
        </is>
      </c>
      <c r="D62" t="inlineStr">
        <is>
          <t/>
        </is>
      </c>
      <c r="E62" t="n">
        <v>1513071.0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1671533.0</v>
      </c>
    </row>
    <row r="63">
      <c r="A63" t="inlineStr">
        <is>
          <t>DWELL_2</t>
        </is>
      </c>
      <c r="B63" t="inlineStr">
        <is>
          <t>Dwelling structure - Occupied private dwellings - Census</t>
        </is>
      </c>
      <c r="C63" t="inlineStr">
        <is>
          <t>Separate house (no.)</t>
        </is>
      </c>
      <c r="D63" t="n">
        <v>5864573.0</v>
      </c>
      <c r="E63" t="n">
        <v>6041787.0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6710582.0</v>
      </c>
    </row>
    <row r="64">
      <c r="A64" t="inlineStr">
        <is>
          <t>DWELL_3</t>
        </is>
      </c>
      <c r="B64" t="inlineStr">
        <is>
          <t>Dwelling structure - Occupied private dwellings - Census</t>
        </is>
      </c>
      <c r="C64" t="inlineStr">
        <is>
          <t>Semi-detached, row or terrace house, townhouse etc. (no.)</t>
        </is>
      </c>
      <c r="D64" t="n">
        <v>765979.0</v>
      </c>
      <c r="E64" t="n">
        <v>1055016.0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1168860.0</v>
      </c>
    </row>
    <row r="65">
      <c r="A65" t="inlineStr">
        <is>
          <t>DWELL_4</t>
        </is>
      </c>
      <c r="B65" t="inlineStr">
        <is>
          <t>Dwelling structure - Occupied private dwellings - Census</t>
        </is>
      </c>
      <c r="C65" t="inlineStr">
        <is>
          <t>Flat or apartment (no.)</t>
        </is>
      </c>
      <c r="D65" t="n">
        <v>1056239.0</v>
      </c>
      <c r="E65" t="n">
        <v>1087441.0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1319095.0</v>
      </c>
    </row>
    <row r="66">
      <c r="A66" t="inlineStr">
        <is>
          <t>DWELL_5</t>
        </is>
      </c>
      <c r="B66" t="inlineStr">
        <is>
          <t>Dwelling structure - Occupied private dwellings - Census</t>
        </is>
      </c>
      <c r="C66" t="inlineStr">
        <is>
          <t>Other dwelling (no.)</t>
        </is>
      </c>
      <c r="D66" t="n">
        <v>66664.0</v>
      </c>
      <c r="E66" t="n">
        <v>64418.0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54711.0</v>
      </c>
    </row>
    <row r="67">
      <c r="A67" t="inlineStr">
        <is>
          <t>DWELL_6</t>
        </is>
      </c>
      <c r="B67" t="inlineStr">
        <is>
          <t>Dwelling structure - Occupied private dwellings - Census</t>
        </is>
      </c>
      <c r="C67" t="inlineStr">
        <is>
          <t>Dwelling structure not stated (no.)</t>
        </is>
      </c>
      <c r="D67" t="n">
        <v>6857.0</v>
      </c>
      <c r="E67" t="n">
        <v>37414.0</v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21970.0</v>
      </c>
    </row>
    <row r="68">
      <c r="A68" t="inlineStr">
        <is>
          <t>DWELL_7</t>
        </is>
      </c>
      <c r="B68" t="inlineStr">
        <is>
          <t>Dwelling structure - Occupied private dwellings - Census</t>
        </is>
      </c>
      <c r="C68" t="inlineStr">
        <is>
          <t>Total occupied private dwellings (no.)</t>
        </is>
      </c>
      <c r="D68" t="n">
        <v>7760317.0</v>
      </c>
      <c r="E68" t="n">
        <v>8286079.0</v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9275217.0</v>
      </c>
    </row>
    <row r="69">
      <c r="A69" t="inlineStr">
        <is>
          <t>TENURE_7</t>
        </is>
      </c>
      <c r="B69" t="inlineStr">
        <is>
          <t>Tenure type - Occupied private dwellings - Census</t>
        </is>
      </c>
      <c r="C69" t="inlineStr">
        <is>
          <t>Owned outright (no.)</t>
        </is>
      </c>
      <c r="D69" t="n">
        <v>2488152.0</v>
      </c>
      <c r="E69" t="n">
        <v>2565695.0</v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2872331.0</v>
      </c>
    </row>
    <row r="70">
      <c r="A70" t="inlineStr">
        <is>
          <t>TENURE_8</t>
        </is>
      </c>
      <c r="B70" t="inlineStr">
        <is>
          <t>Tenure type - Occupied private dwellings - Census</t>
        </is>
      </c>
      <c r="C70" t="inlineStr">
        <is>
          <t>Owned with a mortgage (no.)</t>
        </is>
      </c>
      <c r="D70" t="n">
        <v>2709430.0</v>
      </c>
      <c r="E70" t="n">
        <v>2855220.0</v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3242449.0</v>
      </c>
    </row>
    <row r="71">
      <c r="A71" t="inlineStr">
        <is>
          <t>TENURE_9</t>
        </is>
      </c>
      <c r="B71" t="inlineStr">
        <is>
          <t>Tenure type - Occupied private dwellings - Census</t>
        </is>
      </c>
      <c r="C71" t="inlineStr">
        <is>
          <t>Rented (no.)</t>
        </is>
      </c>
      <c r="D71" t="n">
        <v>2215339.0</v>
      </c>
      <c r="E71" t="n">
        <v>2482548.0</v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2842378.0</v>
      </c>
    </row>
    <row r="72">
      <c r="A72" t="inlineStr">
        <is>
          <t>TENURE_10</t>
        </is>
      </c>
      <c r="B72" t="inlineStr">
        <is>
          <t>Tenure type - Occupied private dwellings - Census</t>
        </is>
      </c>
      <c r="C72" t="inlineStr">
        <is>
          <t>Other tenure type (no.)</t>
        </is>
      </c>
      <c r="D72" t="n">
        <v>152192.0</v>
      </c>
      <c r="E72" t="n">
        <v>157748.0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181518.0</v>
      </c>
    </row>
    <row r="73">
      <c r="A73" t="inlineStr">
        <is>
          <t>TENURE_11</t>
        </is>
      </c>
      <c r="B73" t="inlineStr">
        <is>
          <t>Tenure type - Occupied private dwellings - Census</t>
        </is>
      </c>
      <c r="C73" t="inlineStr">
        <is>
          <t>Tenure type not stated (no.)</t>
        </is>
      </c>
      <c r="D73" t="n">
        <v>195207.0</v>
      </c>
      <c r="E73" t="n">
        <v>224868.0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136538.0</v>
      </c>
    </row>
    <row r="74">
      <c r="A74" t="inlineStr">
        <is>
          <t>TENURE_2</t>
        </is>
      </c>
      <c r="B74" t="inlineStr">
        <is>
          <t>Tenure type - Occupied private dwellings - Census</t>
        </is>
      </c>
      <c r="C74" t="inlineStr">
        <is>
          <t>Owned outright (%)</t>
        </is>
      </c>
      <c r="D74" t="n">
        <v>32.1</v>
      </c>
      <c r="E74" t="n">
        <v>31.0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31.0</v>
      </c>
    </row>
    <row r="75">
      <c r="A75" t="inlineStr">
        <is>
          <t>TENURE_3</t>
        </is>
      </c>
      <c r="B75" t="inlineStr">
        <is>
          <t>Tenure type - Occupied private dwellings - Census</t>
        </is>
      </c>
      <c r="C75" t="inlineStr">
        <is>
          <t>Owned with a mortgage (%)</t>
        </is>
      </c>
      <c r="D75" t="n">
        <v>34.9</v>
      </c>
      <c r="E75" t="n">
        <v>34.5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35.0</v>
      </c>
    </row>
    <row r="76">
      <c r="A76" t="inlineStr">
        <is>
          <t>TENURE_4</t>
        </is>
      </c>
      <c r="B76" t="inlineStr">
        <is>
          <t>Tenure type - Occupied private dwellings - Census</t>
        </is>
      </c>
      <c r="C76" t="inlineStr">
        <is>
          <t>Rented (%)</t>
        </is>
      </c>
      <c r="D76" t="n">
        <v>28.5</v>
      </c>
      <c r="E76" t="n">
        <v>30.0</v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30.6</v>
      </c>
    </row>
    <row r="77">
      <c r="A77" t="inlineStr">
        <is>
          <t>TENURE_5</t>
        </is>
      </c>
      <c r="B77" t="inlineStr">
        <is>
          <t>Tenure type - Occupied private dwellings - Census</t>
        </is>
      </c>
      <c r="C77" t="inlineStr">
        <is>
          <t>Other tenure type (%)</t>
        </is>
      </c>
      <c r="D77" t="n">
        <v>2.0</v>
      </c>
      <c r="E77" t="n">
        <v>1.9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2.0</v>
      </c>
    </row>
    <row r="78">
      <c r="A78" t="inlineStr">
        <is>
          <t>TENURE_6</t>
        </is>
      </c>
      <c r="B78" t="inlineStr">
        <is>
          <t>Tenure type - Occupied private dwellings - Census</t>
        </is>
      </c>
      <c r="C78" t="inlineStr">
        <is>
          <t>Tenure type not stated (%)</t>
        </is>
      </c>
      <c r="D78" t="n">
        <v>2.5</v>
      </c>
      <c r="E78" t="n">
        <v>2.7</v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1.5</v>
      </c>
    </row>
    <row r="79">
      <c r="A79" t="inlineStr">
        <is>
          <t>STRESS_10</t>
        </is>
      </c>
      <c r="B79" t="inlineStr">
        <is>
          <t>Mortgage and rent affordability indicators - Occupied private dwellings - Census</t>
        </is>
      </c>
      <c r="C79" t="inlineStr">
        <is>
          <t>Households where mortgage repayments are less than or equal to 30% of imputed household income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n">
        <v>2398902.0</v>
      </c>
    </row>
    <row r="80">
      <c r="A80" t="inlineStr">
        <is>
          <t>STRESS_11</t>
        </is>
      </c>
      <c r="B80" t="inlineStr">
        <is>
          <t>Mortgage and rent affordability indicators - Occupied private dwellings - Census</t>
        </is>
      </c>
      <c r="C80" t="inlineStr">
        <is>
          <t>Households where mortgage repayments are more than 30% of imputed household income (no.)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n">
        <v>468817.0</v>
      </c>
    </row>
    <row r="81">
      <c r="A81" t="inlineStr">
        <is>
          <t>STRESS_12</t>
        </is>
      </c>
      <c r="B81" t="inlineStr">
        <is>
          <t>Mortgage and rent affordability indicators - Occupied private dwellings - Census</t>
        </is>
      </c>
      <c r="C81" t="inlineStr">
        <is>
          <t>Households where rent payments are less than or equal to 30% of imputed household income (no.)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1667080.0</v>
      </c>
    </row>
    <row r="82">
      <c r="A82" t="inlineStr">
        <is>
          <t>STRESS_13</t>
        </is>
      </c>
      <c r="B82" t="inlineStr">
        <is>
          <t>Mortgage and rent affordability indicators - Occupied private dwellings - Census</t>
        </is>
      </c>
      <c r="C82" t="inlineStr">
        <is>
          <t>Households where rent payments are more than 30% of imputed household income (no.)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915317.0</v>
      </c>
    </row>
    <row r="83">
      <c r="A83" t="inlineStr">
        <is>
          <t>STRESS_14</t>
        </is>
      </c>
      <c r="B83" t="inlineStr">
        <is>
          <t>Mortgage and rent affordability indicators - Occupied private dwellings - Census</t>
        </is>
      </c>
      <c r="C83" t="inlineStr">
        <is>
          <t>Households where mortgage repayments are less than or equal to 30% of imputed household income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74.0</v>
      </c>
    </row>
    <row r="84">
      <c r="A84" t="inlineStr">
        <is>
          <t>STRESS_15</t>
        </is>
      </c>
      <c r="B84" t="inlineStr">
        <is>
          <t>Mortgage and rent affordability indicators - Occupied private dwellings - Census</t>
        </is>
      </c>
      <c r="C84" t="inlineStr">
        <is>
          <t>Households where mortgage repayments are more than 30% of imputed household income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14.5</v>
      </c>
    </row>
    <row r="85">
      <c r="A85" t="inlineStr">
        <is>
          <t>STRESS_16</t>
        </is>
      </c>
      <c r="B85" t="inlineStr">
        <is>
          <t>Mortgage and rent affordability indicators - Occupied private dwellings - Census</t>
        </is>
      </c>
      <c r="C85" t="inlineStr">
        <is>
          <t>Households where rent payments are less than or equal to 30% of imputed household income (%)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58.7</v>
      </c>
    </row>
    <row r="86">
      <c r="A86" t="inlineStr">
        <is>
          <t>STRESS_17</t>
        </is>
      </c>
      <c r="B86" t="inlineStr">
        <is>
          <t>Mortgage and rent affordability indicators - Occupied private dwellings - Census</t>
        </is>
      </c>
      <c r="C86" t="inlineStr">
        <is>
          <t>Households where rent payments are more than 30% of imputed household income (%)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32.2</v>
      </c>
    </row>
    <row r="87">
      <c r="A87" t="inlineStr">
        <is>
          <t>HOMELESS_2</t>
        </is>
      </c>
      <c r="B87" t="inlineStr">
        <is>
          <t>Homelessness - Census</t>
        </is>
      </c>
      <c r="C87" t="inlineStr">
        <is>
          <t>Homeless persons per 10,000 persons (rate)</t>
        </is>
      </c>
      <c r="D87" t="n">
        <v>47.7</v>
      </c>
      <c r="E87" t="n">
        <v>49.8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COMMUTE_2</t>
        </is>
      </c>
      <c r="B88" t="inlineStr">
        <is>
          <t>Commuting to work - employed persons aged 15 years and older - Census</t>
        </is>
      </c>
      <c r="C88" t="inlineStr">
        <is>
          <t>Average commuting distance from place of usual residence (kms)</t>
        </is>
      </c>
      <c r="D88" t="inlineStr">
        <is>
          <t/>
        </is>
      </c>
      <c r="E88" t="n">
        <v>16.0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COMMUTE_3</t>
        </is>
      </c>
      <c r="B89" t="inlineStr">
        <is>
          <t>Commuting to work - employed persons aged 15 years and older - Census</t>
        </is>
      </c>
      <c r="C89" t="inlineStr">
        <is>
          <t>Median commuting distance from place of usual residence (kms)</t>
        </is>
      </c>
      <c r="D89" t="inlineStr">
        <is>
          <t/>
        </is>
      </c>
      <c r="E89" t="n">
        <v>9.9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COMMUTE_4</t>
        </is>
      </c>
      <c r="B90" t="inlineStr">
        <is>
          <t>Commuting to work - employed persons aged 15 years and older - Census</t>
        </is>
      </c>
      <c r="C90" t="inlineStr">
        <is>
          <t>Average commuting distance to place of work (kms)</t>
        </is>
      </c>
      <c r="D90" t="inlineStr">
        <is>
          <t/>
        </is>
      </c>
      <c r="E90" t="n">
        <v>16.0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COMMUTE_5</t>
        </is>
      </c>
      <c r="B91" t="inlineStr">
        <is>
          <t>Commuting to work - employed persons aged 15 years and older - Census</t>
        </is>
      </c>
      <c r="C91" t="inlineStr">
        <is>
          <t>Median commuting distance to place of work (kms)</t>
        </is>
      </c>
      <c r="D91" t="inlineStr">
        <is>
          <t/>
        </is>
      </c>
      <c r="E91" t="n">
        <v>9.9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COMMUTE_6</t>
        </is>
      </c>
      <c r="B92" t="inlineStr">
        <is>
          <t>Commuting to work - employed persons aged 15 years and older - Census</t>
        </is>
      </c>
      <c r="C92" t="inlineStr">
        <is>
          <t>Average commuting distance from place of usual residence - females (kms)</t>
        </is>
      </c>
      <c r="D92" t="inlineStr">
        <is>
          <t/>
        </is>
      </c>
      <c r="E92" t="n">
        <v>14.2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COMMUTE_7</t>
        </is>
      </c>
      <c r="B93" t="inlineStr">
        <is>
          <t>Commuting to work - employed persons aged 15 years and older - Census</t>
        </is>
      </c>
      <c r="C93" t="inlineStr">
        <is>
          <t>Average commuting distance from place of usual residence - males (kms)</t>
        </is>
      </c>
      <c r="D93" t="inlineStr">
        <is>
          <t/>
        </is>
      </c>
      <c r="E93" t="n">
        <v>17.7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COMMUTE_8</t>
        </is>
      </c>
      <c r="B94" t="inlineStr">
        <is>
          <t>Commuting to work - employed persons aged 15 years and older - Census</t>
        </is>
      </c>
      <c r="C94" t="inlineStr">
        <is>
          <t>Median commuting distance from place of usual residence - females (kms)</t>
        </is>
      </c>
      <c r="D94" t="inlineStr">
        <is>
          <t/>
        </is>
      </c>
      <c r="E94" t="n">
        <v>9.0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COMMUTE_9</t>
        </is>
      </c>
      <c r="B95" t="inlineStr">
        <is>
          <t>Commuting to work - employed persons aged 15 years and older - Census</t>
        </is>
      </c>
      <c r="C95" t="inlineStr">
        <is>
          <t>Median commuting distance from place of usual residence - males (kms)</t>
        </is>
      </c>
      <c r="D95" t="inlineStr">
        <is>
          <t/>
        </is>
      </c>
      <c r="E95" t="n">
        <v>11.0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COMMUTE_10</t>
        </is>
      </c>
      <c r="B96" t="inlineStr">
        <is>
          <t>Commuting to work - employed persons aged 15 years and older - Census</t>
        </is>
      </c>
      <c r="C96" t="inlineStr">
        <is>
          <t>Average commuting distance from place of usual residence - managers (kms)</t>
        </is>
      </c>
      <c r="D96" t="inlineStr">
        <is>
          <t/>
        </is>
      </c>
      <c r="E96" t="n">
        <v>16.7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COMMUTE_11</t>
        </is>
      </c>
      <c r="B97" t="inlineStr">
        <is>
          <t>Commuting to work - employed persons aged 15 years and older - Census</t>
        </is>
      </c>
      <c r="C97" t="inlineStr">
        <is>
          <t>Average commuting distance from place of usual residence - professionals (kms)</t>
        </is>
      </c>
      <c r="D97" t="inlineStr">
        <is>
          <t/>
        </is>
      </c>
      <c r="E97" t="n">
        <v>15.6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COMMUTE_12</t>
        </is>
      </c>
      <c r="B98" t="inlineStr">
        <is>
          <t>Commuting to work - employed persons aged 15 years and older - Census</t>
        </is>
      </c>
      <c r="C98" t="inlineStr">
        <is>
          <t>Average commuting distance from place of usual residence - technicians and trades workers (kms)</t>
        </is>
      </c>
      <c r="D98" t="inlineStr">
        <is>
          <t/>
        </is>
      </c>
      <c r="E98" t="n">
        <v>18.2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COMMUTE_13</t>
        </is>
      </c>
      <c r="B99" t="inlineStr">
        <is>
          <t>Commuting to work - employed persons aged 15 years and older - Census</t>
        </is>
      </c>
      <c r="C99" t="inlineStr">
        <is>
          <t>Average commuting distance from place of usual residence - community and personal service Work (kms)</t>
        </is>
      </c>
      <c r="D99" t="inlineStr">
        <is>
          <t/>
        </is>
      </c>
      <c r="E99" t="n">
        <v>14.2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COMMUTE_14</t>
        </is>
      </c>
      <c r="B100" t="inlineStr">
        <is>
          <t>Commuting to work - employed persons aged 15 years and older - Census</t>
        </is>
      </c>
      <c r="C100" t="inlineStr">
        <is>
          <t>Average commuting distance from place of usual residence - clerical and administrative workers (kms)</t>
        </is>
      </c>
      <c r="D100" t="inlineStr">
        <is>
          <t/>
        </is>
      </c>
      <c r="E100" t="n">
        <v>15.5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COMMUTE_15</t>
        </is>
      </c>
      <c r="B101" t="inlineStr">
        <is>
          <t>Commuting to work - employed persons aged 15 years and older - Census</t>
        </is>
      </c>
      <c r="C101" t="inlineStr">
        <is>
          <t>Average commuting distance from place of usual residence - sales workers (kms)</t>
        </is>
      </c>
      <c r="D101" t="inlineStr">
        <is>
          <t/>
        </is>
      </c>
      <c r="E101" t="n">
        <v>12.6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COMMUTE_16</t>
        </is>
      </c>
      <c r="B102" t="inlineStr">
        <is>
          <t>Commuting to work - employed persons aged 15 years and older - Census</t>
        </is>
      </c>
      <c r="C102" t="inlineStr">
        <is>
          <t>Average commuting distance from place of usual residence - machinery operators and drivers (kms)</t>
        </is>
      </c>
      <c r="D102" t="inlineStr">
        <is>
          <t/>
        </is>
      </c>
      <c r="E102" t="n">
        <v>21.1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COMMUTE_17</t>
        </is>
      </c>
      <c r="B103" t="inlineStr">
        <is>
          <t>Commuting to work - employed persons aged 15 years and older - Census</t>
        </is>
      </c>
      <c r="C103" t="inlineStr">
        <is>
          <t>Average commuting distance from place of usual residence - labourers (kms)</t>
        </is>
      </c>
      <c r="D103" t="inlineStr">
        <is>
          <t/>
        </is>
      </c>
      <c r="E103" t="n">
        <v>15.7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COMMUTE_18</t>
        </is>
      </c>
      <c r="B104" t="inlineStr">
        <is>
          <t>Commuting to work - employed persons aged 15 years and older - Census</t>
        </is>
      </c>
      <c r="C104" t="inlineStr">
        <is>
          <t>Median commuting distance from place of usual residence - managers (kms)</t>
        </is>
      </c>
      <c r="D104" t="inlineStr">
        <is>
          <t/>
        </is>
      </c>
      <c r="E104" t="n">
        <v>10.2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COMMUTE_19</t>
        </is>
      </c>
      <c r="B105" t="inlineStr">
        <is>
          <t>Commuting to work - employed persons aged 15 years and older - Census</t>
        </is>
      </c>
      <c r="C105" t="inlineStr">
        <is>
          <t>Median commuting distance from place of usual residence - professionals (kms)</t>
        </is>
      </c>
      <c r="D105" t="inlineStr">
        <is>
          <t/>
        </is>
      </c>
      <c r="E105" t="n">
        <v>10.2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COMMUTE_20</t>
        </is>
      </c>
      <c r="B106" t="inlineStr">
        <is>
          <t>Commuting to work - employed persons aged 15 years and older - Census</t>
        </is>
      </c>
      <c r="C106" t="inlineStr">
        <is>
          <t>Median commuting distance from place of usual residence - technicians and trades workers (kms)</t>
        </is>
      </c>
      <c r="D106" t="inlineStr">
        <is>
          <t/>
        </is>
      </c>
      <c r="E106" t="n">
        <v>11.3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COMMUTE_21</t>
        </is>
      </c>
      <c r="B107" t="inlineStr">
        <is>
          <t>Commuting to work - employed persons aged 15 years and older - Census</t>
        </is>
      </c>
      <c r="C107" t="inlineStr">
        <is>
          <t>Median commuting distance from place of usual residence - community and personal service work (kms)</t>
        </is>
      </c>
      <c r="D107" t="inlineStr">
        <is>
          <t/>
        </is>
      </c>
      <c r="E107" t="n">
        <v>8.3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COMMUTE_22</t>
        </is>
      </c>
      <c r="B108" t="inlineStr">
        <is>
          <t>Commuting to work - employed persons aged 15 years and older - Census</t>
        </is>
      </c>
      <c r="C108" t="inlineStr">
        <is>
          <t>Median commuting distance from place of usual residence - clerical and administrative workers (kms)</t>
        </is>
      </c>
      <c r="D108" t="inlineStr">
        <is>
          <t/>
        </is>
      </c>
      <c r="E108" t="n">
        <v>10.8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COMMUTE_23</t>
        </is>
      </c>
      <c r="B109" t="inlineStr">
        <is>
          <t>Commuting to work - employed persons aged 15 years and older - Census</t>
        </is>
      </c>
      <c r="C109" t="inlineStr">
        <is>
          <t>Median commuting distance from place of usual residence - sales workers (kms)</t>
        </is>
      </c>
      <c r="D109" t="inlineStr">
        <is>
          <t/>
        </is>
      </c>
      <c r="E109" t="n">
        <v>7.4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COMMUTE_24</t>
        </is>
      </c>
      <c r="B110" t="inlineStr">
        <is>
          <t>Commuting to work - employed persons aged 15 years and older - Census</t>
        </is>
      </c>
      <c r="C110" t="inlineStr">
        <is>
          <t>Median commuting distance from place of usual residence - machinery operators and drivers (kms)</t>
        </is>
      </c>
      <c r="D110" t="inlineStr">
        <is>
          <t/>
        </is>
      </c>
      <c r="E110" t="n">
        <v>13.0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COMMUTE_25</t>
        </is>
      </c>
      <c r="B111" t="inlineStr">
        <is>
          <t>Commuting to work - employed persons aged 15 years and older - Census</t>
        </is>
      </c>
      <c r="C111" t="inlineStr">
        <is>
          <t>Median commuting distance from place of usual residence - labourers (kms)</t>
        </is>
      </c>
      <c r="D111" t="inlineStr">
        <is>
          <t/>
        </is>
      </c>
      <c r="E111" t="n">
        <v>9.0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VEHIC_2</t>
        </is>
      </c>
      <c r="B112" t="inlineStr">
        <is>
          <t>Number of motor vehicles per household - Occupied private dwellings - Census</t>
        </is>
      </c>
      <c r="C112" t="inlineStr">
        <is>
          <t>No motor vehicles (no.)</t>
        </is>
      </c>
      <c r="D112" t="n">
        <v>665850.0</v>
      </c>
      <c r="E112" t="n">
        <v>623830.0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673969.0</v>
      </c>
    </row>
    <row r="113">
      <c r="A113" t="inlineStr">
        <is>
          <t>VEHIC_3</t>
        </is>
      </c>
      <c r="B113" t="inlineStr">
        <is>
          <t>Number of motor vehicles per household - Occupied private dwellings - Census</t>
        </is>
      </c>
      <c r="C113" t="inlineStr">
        <is>
          <t>One motor vehicle (no.)</t>
        </is>
      </c>
      <c r="D113" t="n">
        <v>2778578.0</v>
      </c>
      <c r="E113" t="n">
        <v>2881491.0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3353737.0</v>
      </c>
    </row>
    <row r="114">
      <c r="A114" t="inlineStr">
        <is>
          <t>VEHIC_4</t>
        </is>
      </c>
      <c r="B114" t="inlineStr">
        <is>
          <t>Number of motor vehicles per household - Occupied private dwellings - Census</t>
        </is>
      </c>
      <c r="C114" t="inlineStr">
        <is>
          <t>Two motor vehicles (no.)</t>
        </is>
      </c>
      <c r="D114" t="n">
        <v>2802467.0</v>
      </c>
      <c r="E114" t="n">
        <v>2999183.0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3366738.0</v>
      </c>
    </row>
    <row r="115">
      <c r="A115" t="inlineStr">
        <is>
          <t>VEHIC_5</t>
        </is>
      </c>
      <c r="B115" t="inlineStr">
        <is>
          <t>Number of motor vehicles per household - Occupied private dwellings - Census</t>
        </is>
      </c>
      <c r="C115" t="inlineStr">
        <is>
          <t>Three motor vehicles (no.)</t>
        </is>
      </c>
      <c r="D115" t="n">
        <v>861487.0</v>
      </c>
      <c r="E115" t="n">
        <v>975090.0</v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n">
        <v>1110985.0</v>
      </c>
    </row>
    <row r="116">
      <c r="A116" t="inlineStr">
        <is>
          <t>VEHIC_6</t>
        </is>
      </c>
      <c r="B116" t="inlineStr">
        <is>
          <t>Number of motor vehicles per household - Occupied private dwellings - Census</t>
        </is>
      </c>
      <c r="C116" t="inlineStr">
        <is>
          <t>Four or more motor vehicles (no.)</t>
        </is>
      </c>
      <c r="D116" t="n">
        <v>417650.0</v>
      </c>
      <c r="E116" t="n">
        <v>521297.0</v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n">
        <v>634941.0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true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Population of persons born overseas - Census</t>
        </is>
      </c>
      <c r="C4" t="inlineStr">
        <is>
          <t>Males born overseas (no.)</t>
        </is>
      </c>
      <c r="D4" t="n">
        <v>2990228.0</v>
      </c>
      <c r="E4" t="n">
        <v>3395652.0</v>
      </c>
    </row>
    <row r="5">
      <c r="A5" t="inlineStr">
        <is>
          <t>TOTMIG_2</t>
        </is>
      </c>
      <c r="B5" t="inlineStr">
        <is>
          <t>Population of persons born overseas - Census</t>
        </is>
      </c>
      <c r="C5" t="inlineStr">
        <is>
          <t>Females born overseas (no.)</t>
        </is>
      </c>
      <c r="D5" t="n">
        <v>3159161.0</v>
      </c>
      <c r="E5" t="n">
        <v>3633609.0</v>
      </c>
    </row>
    <row r="6">
      <c r="A6" t="inlineStr">
        <is>
          <t>TOTMIG_4</t>
        </is>
      </c>
      <c r="B6" t="inlineStr">
        <is>
          <t>Population of persons born overseas - Census</t>
        </is>
      </c>
      <c r="C6" t="inlineStr">
        <is>
          <t>Persons born overseas (no.)</t>
        </is>
      </c>
      <c r="D6" t="n">
        <v>6149388.0</v>
      </c>
      <c r="E6" t="n">
        <v>7029262.0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58765.0</v>
      </c>
      <c r="E7" t="n">
        <v>39562.0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135324.0</v>
      </c>
      <c r="E8" t="n">
        <v>131908.0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172167.0</v>
      </c>
      <c r="E9" t="n">
        <v>184454.0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229445.0</v>
      </c>
      <c r="E10" t="n">
        <v>218465.0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382232.0</v>
      </c>
      <c r="E11" t="n">
        <v>363164.0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524048.0</v>
      </c>
      <c r="E12" t="n">
        <v>542684.0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604685.0</v>
      </c>
      <c r="E13" t="n">
        <v>679416.0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538093.0</v>
      </c>
      <c r="E14" t="n">
        <v>721843.0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480755.0</v>
      </c>
      <c r="E15" t="n">
        <v>611853.0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474345.0</v>
      </c>
      <c r="E16" t="n">
        <v>525853.0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484934.0</v>
      </c>
      <c r="E17" t="n">
        <v>505577.0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441198.0</v>
      </c>
      <c r="E18" t="n">
        <v>515921.0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397149.0</v>
      </c>
      <c r="E19" t="n">
        <v>472113.0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395568.0</v>
      </c>
      <c r="E20" t="n">
        <v>423394.0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294191.0</v>
      </c>
      <c r="E21" t="n">
        <v>411052.0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229652.0</v>
      </c>
      <c r="E22" t="n">
        <v>288989.0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160110.0</v>
      </c>
      <c r="E23" t="n">
        <v>205723.0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146715.0</v>
      </c>
      <c r="E24" t="n">
        <v>187286.0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18.3</v>
      </c>
      <c r="E25" t="n">
        <v>14.5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16.4</v>
      </c>
      <c r="E26" t="n">
        <v>15.4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61.8</v>
      </c>
      <c r="E27" t="n">
        <v>67.7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3.4</v>
      </c>
      <c r="E28" t="n">
        <v>2.4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59.2</v>
      </c>
      <c r="E29" t="n">
        <v>61.9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39.0</v>
      </c>
      <c r="E30" t="n">
        <v>37.5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1.8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6.5</v>
      </c>
      <c r="E32" t="n">
        <v>6.6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47.3</v>
      </c>
      <c r="E33" t="n">
        <v>42.1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5.8</v>
      </c>
      <c r="E34" t="n">
        <v>7.8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6.0</v>
      </c>
      <c r="E35" t="n">
        <v>6.9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0.7</v>
      </c>
      <c r="E36" t="n">
        <v>0.6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2.2</v>
      </c>
      <c r="E37" t="n">
        <v>2.9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27.1</v>
      </c>
      <c r="E38" t="n">
        <v>30.4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- inadequately described or not stated (%)</t>
        </is>
      </c>
      <c r="D39" t="n">
        <v>4.3</v>
      </c>
      <c r="E39" t="n">
        <v>2.7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88.7</v>
      </c>
      <c r="E40" t="n">
        <v>89.4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10.5</v>
      </c>
      <c r="E41" t="n">
        <v>10.0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0.8</v>
      </c>
      <c r="E42" t="n">
        <v>0.6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9.1</v>
      </c>
      <c r="E43" t="inlineStr">
        <is>
          <t/>
        </is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1.8</v>
      </c>
      <c r="E44" t="inlineStr">
        <is>
          <t/>
        </is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20.6</v>
      </c>
      <c r="E45" t="inlineStr">
        <is>
          <t/>
        </is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10.1</v>
      </c>
      <c r="E46" t="inlineStr">
        <is>
          <t/>
        </is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11.9</v>
      </c>
      <c r="E47" t="inlineStr">
        <is>
          <t/>
        </is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36.8</v>
      </c>
      <c r="E48" t="inlineStr">
        <is>
          <t/>
        </is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4.6</v>
      </c>
      <c r="E49" t="inlineStr">
        <is>
          <t/>
        </is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12.5</v>
      </c>
      <c r="E50" t="inlineStr">
        <is>
          <t/>
        </is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25.2</v>
      </c>
      <c r="E51" t="inlineStr">
        <is>
          <t/>
        </is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12.5</v>
      </c>
      <c r="E52" t="inlineStr">
        <is>
          <t/>
        </is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10.9</v>
      </c>
      <c r="E53" t="inlineStr">
        <is>
          <t/>
        </is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12.2</v>
      </c>
      <c r="E54" t="inlineStr">
        <is>
          <t/>
        </is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7.5</v>
      </c>
      <c r="E55" t="inlineStr">
        <is>
          <t/>
        </is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6.5</v>
      </c>
      <c r="E56" t="inlineStr">
        <is>
          <t/>
        </is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11.0</v>
      </c>
      <c r="E57" t="inlineStr">
        <is>
          <t/>
        </is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1.8</v>
      </c>
      <c r="E58" t="inlineStr">
        <is>
          <t/>
        </is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aged 15 years and over (no.)</t>
        </is>
      </c>
      <c r="D59" t="n">
        <v>5783122.0</v>
      </c>
      <c r="E59" t="inlineStr">
        <is>
          <t/>
        </is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3228745.0</v>
      </c>
      <c r="E60" t="inlineStr">
        <is>
          <t/>
        </is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276834.0</v>
      </c>
      <c r="E61" t="inlineStr">
        <is>
          <t/>
        </is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3505585.0</v>
      </c>
      <c r="E62" t="inlineStr">
        <is>
          <t/>
        </is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7.9</v>
      </c>
      <c r="E63" t="inlineStr">
        <is>
          <t/>
        </is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60.6</v>
      </c>
      <c r="E64" t="inlineStr">
        <is>
          <t/>
        </is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38.3</v>
      </c>
      <c r="E65" t="inlineStr">
        <is>
          <t/>
        </is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1.0</v>
      </c>
      <c r="E66" t="inlineStr">
        <is>
          <t/>
        </is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5783122.0</v>
      </c>
      <c r="E67" t="inlineStr">
        <is>
          <t/>
        </is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Persons earning $1-$499 per week (%)</t>
        </is>
      </c>
      <c r="D68" t="n">
        <v>29.5</v>
      </c>
      <c r="E68" t="n">
        <v>23.9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Persons earning $500-$999 per week (%)</t>
        </is>
      </c>
      <c r="D69" t="n">
        <v>23.4</v>
      </c>
      <c r="E69" t="n">
        <v>23.3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Persons earning $1000-$1999 per week (%)</t>
        </is>
      </c>
      <c r="D70" t="n">
        <v>22.2</v>
      </c>
      <c r="E70" t="n">
        <v>26.3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Persons earning $2000-$2999 per week (%)</t>
        </is>
      </c>
      <c r="D71" t="n">
        <v>5.2</v>
      </c>
      <c r="E71" t="n">
        <v>7.6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Persons earning $3000 or more per week (%)</t>
        </is>
      </c>
      <c r="D72" t="n">
        <v>3.4</v>
      </c>
      <c r="E72" t="n">
        <v>5.4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Persons earning nil income (%)</t>
        </is>
      </c>
      <c r="D73" t="n">
        <v>12.5</v>
      </c>
      <c r="E73" t="n">
        <v>10.3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Persons with a negative income (%)</t>
        </is>
      </c>
      <c r="D74" t="n">
        <v>0.7</v>
      </c>
      <c r="E74" t="n">
        <v>0.8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2.9</v>
      </c>
      <c r="E75" t="n">
        <v>2.4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68"/>
  <sheetViews>
    <sheetView workbookViewId="0"/>
  </sheetViews>
  <sheetFormatPr defaultRowHeight="15.0"/>
  <sheetData>
    <row r="1" customHeight="true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2015.0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7.688094938E8</v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n">
        <v>3.93797177E8</v>
      </c>
      <c r="G5" t="n">
        <v>3.87264589E8</v>
      </c>
      <c r="H5" t="n">
        <v>3.83801493E8</v>
      </c>
      <c r="I5" t="n">
        <v>3.77002256E8</v>
      </c>
      <c r="J5" t="n">
        <v>3.87264589E8</v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n">
        <v>2243656.0</v>
      </c>
      <c r="G6" t="n">
        <v>1944871.0</v>
      </c>
      <c r="H6" t="n">
        <v>1954789.0</v>
      </c>
      <c r="I6" t="n">
        <v>1520940.0</v>
      </c>
      <c r="J6" t="n">
        <v>1944871.0</v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n">
        <v>9103759.0</v>
      </c>
      <c r="G7" t="n">
        <v>7774033.0</v>
      </c>
      <c r="H7" t="n">
        <v>7187660.0</v>
      </c>
      <c r="I7" t="n">
        <v>5661147.0</v>
      </c>
      <c r="J7" t="n">
        <v>7774033.0</v>
      </c>
    </row>
    <row r="8">
      <c r="A8" t="inlineStr">
        <is>
          <t>WATER_7</t>
        </is>
      </c>
      <c r="B8" t="inlineStr">
        <is>
          <t>Water use on Australian farms - year ended 30 June</t>
        </is>
      </c>
      <c r="C8" t="inlineStr">
        <is>
          <t>Application rate of water applied to irrigated agricultural land (ML/ha)</t>
        </is>
      </c>
      <c r="D8" t="inlineStr">
        <is>
          <t/>
        </is>
      </c>
      <c r="E8" t="inlineStr">
        <is>
          <t/>
        </is>
      </c>
      <c r="F8" t="n">
        <v>4.1</v>
      </c>
      <c r="G8" t="n">
        <v>4.0</v>
      </c>
      <c r="H8" t="n">
        <v>3.7</v>
      </c>
      <c r="I8" t="n">
        <v>3.7</v>
      </c>
      <c r="J8" t="n">
        <v>4.0</v>
      </c>
    </row>
    <row r="9">
      <c r="A9" t="inlineStr">
        <is>
          <t>PROTECTED_AREA_2</t>
        </is>
      </c>
      <c r="B9" t="inlineStr">
        <is>
          <t>Protected land areas - year ended 30 June</t>
        </is>
      </c>
      <c r="C9" t="inlineStr">
        <is>
          <t>Indigenous protected land areas (no.)</t>
        </is>
      </c>
      <c r="D9" t="inlineStr">
        <is>
          <t/>
        </is>
      </c>
      <c r="E9" t="n">
        <v>74.0</v>
      </c>
      <c r="F9" t="inlineStr">
        <is>
          <t/>
        </is>
      </c>
      <c r="G9" t="n">
        <v>75.0</v>
      </c>
      <c r="H9" t="inlineStr">
        <is>
          <t/>
        </is>
      </c>
      <c r="I9" t="n">
        <v>76.0</v>
      </c>
      <c r="J9" t="inlineStr">
        <is>
          <t/>
        </is>
      </c>
    </row>
    <row r="10">
      <c r="A10" t="inlineStr">
        <is>
          <t>PROTECTED_AREA_3</t>
        </is>
      </c>
      <c r="B10" t="inlineStr">
        <is>
          <t>Protected land areas - year ended 30 June</t>
        </is>
      </c>
      <c r="C10" t="inlineStr">
        <is>
          <t>National parks (no.)</t>
        </is>
      </c>
      <c r="D10" t="inlineStr">
        <is>
          <t/>
        </is>
      </c>
      <c r="E10" t="n">
        <v>1049.0</v>
      </c>
      <c r="F10" t="inlineStr">
        <is>
          <t/>
        </is>
      </c>
      <c r="G10" t="n">
        <v>1045.0</v>
      </c>
      <c r="H10" t="inlineStr">
        <is>
          <t/>
        </is>
      </c>
      <c r="I10" t="n">
        <v>1057.0</v>
      </c>
      <c r="J10" t="inlineStr">
        <is>
          <t/>
        </is>
      </c>
    </row>
    <row r="11">
      <c r="A11" t="inlineStr">
        <is>
          <t>PROTECTED_AREA_4</t>
        </is>
      </c>
      <c r="B11" t="inlineStr">
        <is>
          <t>Protected land areas - year ended 30 June</t>
        </is>
      </c>
      <c r="C11" t="inlineStr">
        <is>
          <t>Nature reserves (no.)</t>
        </is>
      </c>
      <c r="D11" t="inlineStr">
        <is>
          <t/>
        </is>
      </c>
      <c r="E11" t="n">
        <v>1753.0</v>
      </c>
      <c r="F11" t="inlineStr">
        <is>
          <t/>
        </is>
      </c>
      <c r="G11" t="n">
        <v>1776.0</v>
      </c>
      <c r="H11" t="inlineStr">
        <is>
          <t/>
        </is>
      </c>
      <c r="I11" t="n">
        <v>1778.0</v>
      </c>
      <c r="J11" t="inlineStr">
        <is>
          <t/>
        </is>
      </c>
    </row>
    <row r="12">
      <c r="A12" t="inlineStr">
        <is>
          <t>PROTECTED_AREA_5</t>
        </is>
      </c>
      <c r="B12" t="inlineStr">
        <is>
          <t>Protected land areas - year ended 30 June</t>
        </is>
      </c>
      <c r="C12" t="inlineStr">
        <is>
          <t>All other protected land areas (no.)</t>
        </is>
      </c>
      <c r="D12" t="inlineStr">
        <is>
          <t/>
        </is>
      </c>
      <c r="E12" t="n">
        <v>7711.0</v>
      </c>
      <c r="F12" t="inlineStr">
        <is>
          <t/>
        </is>
      </c>
      <c r="G12" t="n">
        <v>9156.0</v>
      </c>
      <c r="H12" t="inlineStr">
        <is>
          <t/>
        </is>
      </c>
      <c r="I12" t="n">
        <v>10473.0</v>
      </c>
      <c r="J12" t="inlineStr">
        <is>
          <t/>
        </is>
      </c>
    </row>
    <row r="13">
      <c r="A13" t="inlineStr">
        <is>
          <t>PROTECTED_AREA_6</t>
        </is>
      </c>
      <c r="B13" t="inlineStr">
        <is>
          <t>Protected land areas - year ended 30 June</t>
        </is>
      </c>
      <c r="C13" t="inlineStr">
        <is>
          <t>Protected land areas (no.)</t>
        </is>
      </c>
      <c r="D13" t="inlineStr">
        <is>
          <t/>
        </is>
      </c>
      <c r="E13" t="n">
        <v>10587.0</v>
      </c>
      <c r="F13" t="inlineStr">
        <is>
          <t/>
        </is>
      </c>
      <c r="G13" t="n">
        <v>12052.0</v>
      </c>
      <c r="H13" t="inlineStr">
        <is>
          <t/>
        </is>
      </c>
      <c r="I13" t="n">
        <v>13384.0</v>
      </c>
      <c r="J13" t="inlineStr">
        <is>
          <t/>
        </is>
      </c>
    </row>
    <row r="14">
      <c r="A14" t="inlineStr">
        <is>
          <t>PROTECTED_AREA_7</t>
        </is>
      </c>
      <c r="B14" t="inlineStr">
        <is>
          <t>Protected land areas - year ended 30 June</t>
        </is>
      </c>
      <c r="C14" t="inlineStr">
        <is>
          <t>Indigenous protected land area (ha)</t>
        </is>
      </c>
      <c r="D14" t="inlineStr">
        <is>
          <t/>
        </is>
      </c>
      <c r="E14" t="n">
        <v>6.6727302E7</v>
      </c>
      <c r="F14" t="inlineStr">
        <is>
          <t/>
        </is>
      </c>
      <c r="G14" t="n">
        <v>6.6612407E7</v>
      </c>
      <c r="H14" t="inlineStr">
        <is>
          <t/>
        </is>
      </c>
      <c r="I14" t="n">
        <v>6.6634519E7</v>
      </c>
      <c r="J14" t="inlineStr">
        <is>
          <t/>
        </is>
      </c>
    </row>
    <row r="15">
      <c r="A15" t="inlineStr">
        <is>
          <t>PROTECTED_AREA_8</t>
        </is>
      </c>
      <c r="B15" t="inlineStr">
        <is>
          <t>Protected land areas - year ended 30 June</t>
        </is>
      </c>
      <c r="C15" t="inlineStr">
        <is>
          <t>National parks (ha)</t>
        </is>
      </c>
      <c r="D15" t="inlineStr">
        <is>
          <t/>
        </is>
      </c>
      <c r="E15" t="n">
        <v>3.5803435E7</v>
      </c>
      <c r="F15" t="inlineStr">
        <is>
          <t/>
        </is>
      </c>
      <c r="G15" t="n">
        <v>3.5117287E7</v>
      </c>
      <c r="H15" t="inlineStr">
        <is>
          <t/>
        </is>
      </c>
      <c r="I15" t="n">
        <v>3.5211894E7</v>
      </c>
      <c r="J15" t="inlineStr">
        <is>
          <t/>
        </is>
      </c>
    </row>
    <row r="16">
      <c r="A16" t="inlineStr">
        <is>
          <t>PROTECTED_AREA_9</t>
        </is>
      </c>
      <c r="B16" t="inlineStr">
        <is>
          <t>Protected land areas - year ended 30 June</t>
        </is>
      </c>
      <c r="C16" t="inlineStr">
        <is>
          <t>Nature reserves (ha)</t>
        </is>
      </c>
      <c r="D16" t="inlineStr">
        <is>
          <t/>
        </is>
      </c>
      <c r="E16" t="n">
        <v>1.1241908E7</v>
      </c>
      <c r="F16" t="inlineStr">
        <is>
          <t/>
        </is>
      </c>
      <c r="G16" t="n">
        <v>1.1256034E7</v>
      </c>
      <c r="H16" t="inlineStr">
        <is>
          <t/>
        </is>
      </c>
      <c r="I16" t="n">
        <v>1.1258723E7</v>
      </c>
      <c r="J16" t="inlineStr">
        <is>
          <t/>
        </is>
      </c>
    </row>
    <row r="17">
      <c r="A17" t="inlineStr">
        <is>
          <t>PROTECTED_AREA_10</t>
        </is>
      </c>
      <c r="B17" t="inlineStr">
        <is>
          <t>Protected land areas - year ended 30 June</t>
        </is>
      </c>
      <c r="C17" t="inlineStr">
        <is>
          <t>All other protected land areas (ha)</t>
        </is>
      </c>
      <c r="D17" t="inlineStr">
        <is>
          <t/>
        </is>
      </c>
      <c r="E17" t="n">
        <v>3.6892286E7</v>
      </c>
      <c r="F17" t="inlineStr">
        <is>
          <t/>
        </is>
      </c>
      <c r="G17" t="n">
        <v>3.8529439E7</v>
      </c>
      <c r="H17" t="inlineStr">
        <is>
          <t/>
        </is>
      </c>
      <c r="I17" t="n">
        <v>3.8514132E7</v>
      </c>
      <c r="J17" t="inlineStr">
        <is>
          <t/>
        </is>
      </c>
    </row>
    <row r="18">
      <c r="A18" t="inlineStr">
        <is>
          <t>PROTECTED_AREA_11</t>
        </is>
      </c>
      <c r="B18" t="inlineStr">
        <is>
          <t>Protected land areas - year ended 30 June</t>
        </is>
      </c>
      <c r="C18" t="inlineStr">
        <is>
          <t>Protected land area (ha)</t>
        </is>
      </c>
      <c r="D18" t="inlineStr">
        <is>
          <t/>
        </is>
      </c>
      <c r="E18" t="n">
        <v>1.50664931E8</v>
      </c>
      <c r="F18" t="inlineStr">
        <is>
          <t/>
        </is>
      </c>
      <c r="G18" t="n">
        <v>1.51515167E8</v>
      </c>
      <c r="H18" t="inlineStr">
        <is>
          <t/>
        </is>
      </c>
      <c r="I18" t="n">
        <v>1.51619268E8</v>
      </c>
      <c r="J18" t="inlineStr">
        <is>
          <t/>
        </is>
      </c>
    </row>
    <row r="19">
      <c r="A19" t="inlineStr">
        <is>
          <t>PROTECTED_AREA_12</t>
        </is>
      </c>
      <c r="B19" t="inlineStr">
        <is>
          <t>Protected land areas - year ended 30 June</t>
        </is>
      </c>
      <c r="C19" t="inlineStr">
        <is>
          <t>Indigenous protected land area (%)</t>
        </is>
      </c>
      <c r="D19" t="inlineStr">
        <is>
          <t/>
        </is>
      </c>
      <c r="E19" t="n">
        <v>8.7</v>
      </c>
      <c r="F19" t="inlineStr">
        <is>
          <t/>
        </is>
      </c>
      <c r="G19" t="n">
        <v>8.7</v>
      </c>
      <c r="H19" t="inlineStr">
        <is>
          <t/>
        </is>
      </c>
      <c r="I19" t="n">
        <v>8.7</v>
      </c>
      <c r="J19" t="inlineStr">
        <is>
          <t/>
        </is>
      </c>
    </row>
    <row r="20">
      <c r="A20" t="inlineStr">
        <is>
          <t>PROTECTED_AREA_13</t>
        </is>
      </c>
      <c r="B20" t="inlineStr">
        <is>
          <t>Protected land areas - year ended 30 June</t>
        </is>
      </c>
      <c r="C20" t="inlineStr">
        <is>
          <t>National parks (%)</t>
        </is>
      </c>
      <c r="D20" t="inlineStr">
        <is>
          <t/>
        </is>
      </c>
      <c r="E20" t="n">
        <v>4.7</v>
      </c>
      <c r="F20" t="inlineStr">
        <is>
          <t/>
        </is>
      </c>
      <c r="G20" t="n">
        <v>4.6</v>
      </c>
      <c r="H20" t="inlineStr">
        <is>
          <t/>
        </is>
      </c>
      <c r="I20" t="n">
        <v>4.6</v>
      </c>
      <c r="J20" t="inlineStr">
        <is>
          <t/>
        </is>
      </c>
    </row>
    <row r="21">
      <c r="A21" t="inlineStr">
        <is>
          <t>PROTECTED_AREA_14</t>
        </is>
      </c>
      <c r="B21" t="inlineStr">
        <is>
          <t>Protected land areas - year ended 30 June</t>
        </is>
      </c>
      <c r="C21" t="inlineStr">
        <is>
          <t>Nature reserves (%)</t>
        </is>
      </c>
      <c r="D21" t="inlineStr">
        <is>
          <t/>
        </is>
      </c>
      <c r="E21" t="n">
        <v>1.5</v>
      </c>
      <c r="F21" t="inlineStr">
        <is>
          <t/>
        </is>
      </c>
      <c r="G21" t="n">
        <v>1.5</v>
      </c>
      <c r="H21" t="inlineStr">
        <is>
          <t/>
        </is>
      </c>
      <c r="I21" t="n">
        <v>1.5</v>
      </c>
      <c r="J21" t="inlineStr">
        <is>
          <t/>
        </is>
      </c>
    </row>
    <row r="22">
      <c r="A22" t="inlineStr">
        <is>
          <t>PROTECTED_AREA_15</t>
        </is>
      </c>
      <c r="B22" t="inlineStr">
        <is>
          <t>Protected land areas - year ended 30 June</t>
        </is>
      </c>
      <c r="C22" t="inlineStr">
        <is>
          <t>All other protected land areas (%)</t>
        </is>
      </c>
      <c r="D22" t="inlineStr">
        <is>
          <t/>
        </is>
      </c>
      <c r="E22" t="n">
        <v>4.8</v>
      </c>
      <c r="F22" t="inlineStr">
        <is>
          <t/>
        </is>
      </c>
      <c r="G22" t="n">
        <v>5.0</v>
      </c>
      <c r="H22" t="inlineStr">
        <is>
          <t/>
        </is>
      </c>
      <c r="I22" t="n">
        <v>5.0</v>
      </c>
      <c r="J22" t="inlineStr">
        <is>
          <t/>
        </is>
      </c>
    </row>
    <row r="23">
      <c r="A23" t="inlineStr">
        <is>
          <t>PROTECTED_AREA_16</t>
        </is>
      </c>
      <c r="B23" t="inlineStr">
        <is>
          <t>Protected land areas - year ended 30 June</t>
        </is>
      </c>
      <c r="C23" t="inlineStr">
        <is>
          <t>Protected land area (%)</t>
        </is>
      </c>
      <c r="D23" t="inlineStr">
        <is>
          <t/>
        </is>
      </c>
      <c r="E23" t="n">
        <v>19.6</v>
      </c>
      <c r="F23" t="inlineStr">
        <is>
          <t/>
        </is>
      </c>
      <c r="G23" t="n">
        <v>19.7</v>
      </c>
      <c r="H23" t="inlineStr">
        <is>
          <t/>
        </is>
      </c>
      <c r="I23" t="n">
        <v>19.7</v>
      </c>
      <c r="J23" t="inlineStr">
        <is>
          <t/>
        </is>
      </c>
    </row>
    <row r="24">
      <c r="A24" t="inlineStr">
        <is>
          <t>SOLAR_7</t>
        </is>
      </c>
      <c r="B24" t="inlineStr">
        <is>
          <t>Solar installations - year ended 31 December</t>
        </is>
      </c>
      <c r="C24" t="inlineStr">
        <is>
          <t>Small-scale solar panel system installations (no.)</t>
        </is>
      </c>
      <c r="D24" t="inlineStr">
        <is>
          <t/>
        </is>
      </c>
      <c r="E24" t="n">
        <v>132558.0</v>
      </c>
      <c r="F24" t="n">
        <v>174887.0</v>
      </c>
      <c r="G24" t="n">
        <v>224791.0</v>
      </c>
      <c r="H24" t="n">
        <v>283933.0</v>
      </c>
      <c r="I24" t="n">
        <v>370151.0</v>
      </c>
      <c r="J24" t="inlineStr">
        <is>
          <t/>
        </is>
      </c>
    </row>
    <row r="25">
      <c r="A25" t="inlineStr">
        <is>
          <t>SOLAR_8</t>
        </is>
      </c>
      <c r="B25" t="inlineStr">
        <is>
          <t>Solar installations - year ended 31 December</t>
        </is>
      </c>
      <c r="C25" t="inlineStr">
        <is>
          <t>Solar water heater installations (no.)</t>
        </is>
      </c>
      <c r="D25" t="inlineStr">
        <is>
          <t/>
        </is>
      </c>
      <c r="E25" t="n">
        <v>45628.0</v>
      </c>
      <c r="F25" t="n">
        <v>45087.0</v>
      </c>
      <c r="G25" t="n">
        <v>45545.0</v>
      </c>
      <c r="H25" t="n">
        <v>44204.0</v>
      </c>
      <c r="I25" t="n">
        <v>41749.0</v>
      </c>
      <c r="J25" t="inlineStr">
        <is>
          <t/>
        </is>
      </c>
    </row>
    <row r="26">
      <c r="A26" t="inlineStr">
        <is>
          <t>LANDUSE_1</t>
        </is>
      </c>
      <c r="B26" t="inlineStr">
        <is>
          <t>Experimental land use estimates - year ended 30 June</t>
        </is>
      </c>
      <c r="C26" t="inlineStr">
        <is>
          <t>Nature conservation (ha)</t>
        </is>
      </c>
      <c r="D26" t="inlineStr">
        <is>
          <t/>
        </is>
      </c>
      <c r="E26" t="n">
        <v>7.2645275E7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LANDUSE_2</t>
        </is>
      </c>
      <c r="B27" t="inlineStr">
        <is>
          <t>Experimental land use estimates - year ended 30 June</t>
        </is>
      </c>
      <c r="C27" t="inlineStr">
        <is>
          <t>Managed resource protection (ha)</t>
        </is>
      </c>
      <c r="D27" t="inlineStr">
        <is>
          <t/>
        </is>
      </c>
      <c r="E27" t="n">
        <v>1.36481669E8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LANDUSE_3</t>
        </is>
      </c>
      <c r="B28" t="inlineStr">
        <is>
          <t>Experimental land use estimates - year ended 30 June</t>
        </is>
      </c>
      <c r="C28" t="inlineStr">
        <is>
          <t>Other minimal use (ha)</t>
        </is>
      </c>
      <c r="D28" t="inlineStr">
        <is>
          <t/>
        </is>
      </c>
      <c r="E28" t="n">
        <v>1.04165694E8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LANDUSE_4</t>
        </is>
      </c>
      <c r="B29" t="inlineStr">
        <is>
          <t>Experimental land use estimates - year ended 30 June</t>
        </is>
      </c>
      <c r="C29" t="inlineStr">
        <is>
          <t>Grazing native vegetation (ha)</t>
        </is>
      </c>
      <c r="D29" t="inlineStr">
        <is>
          <t/>
        </is>
      </c>
      <c r="E29" t="n">
        <v>3.253514E8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LANDUSE_5</t>
        </is>
      </c>
      <c r="B30" t="inlineStr">
        <is>
          <t>Experimental land use estimates - year ended 30 June</t>
        </is>
      </c>
      <c r="C30" t="inlineStr">
        <is>
          <t>Production native forests (ha)</t>
        </is>
      </c>
      <c r="D30" t="inlineStr">
        <is>
          <t/>
        </is>
      </c>
      <c r="E30" t="n">
        <v>7755075.0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LANDUSE_6</t>
        </is>
      </c>
      <c r="B31" t="inlineStr">
        <is>
          <t>Experimental land use estimates - year ended 30 June</t>
        </is>
      </c>
      <c r="C31" t="inlineStr">
        <is>
          <t>Grazing modified pastures (ha)</t>
        </is>
      </c>
      <c r="D31" t="inlineStr">
        <is>
          <t/>
        </is>
      </c>
      <c r="E31" t="n">
        <v>4.6696981E7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LANDUSE_7</t>
        </is>
      </c>
      <c r="B32" t="inlineStr">
        <is>
          <t>Experimental land use estimates - year ended 30 June</t>
        </is>
      </c>
      <c r="C32" t="inlineStr">
        <is>
          <t>Plantation forests (ha)</t>
        </is>
      </c>
      <c r="D32" t="inlineStr">
        <is>
          <t/>
        </is>
      </c>
      <c r="E32" t="n">
        <v>2694444.0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LANDUSE_8</t>
        </is>
      </c>
      <c r="B33" t="inlineStr">
        <is>
          <t>Experimental land use estimates - year ended 30 June</t>
        </is>
      </c>
      <c r="C33" t="inlineStr">
        <is>
          <t>Dryland cropping (ha)</t>
        </is>
      </c>
      <c r="D33" t="inlineStr">
        <is>
          <t/>
        </is>
      </c>
      <c r="E33" t="n">
        <v>3.4251131E7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LANDUSE_9</t>
        </is>
      </c>
      <c r="B34" t="inlineStr">
        <is>
          <t>Experimental land use estimates - year ended 30 June</t>
        </is>
      </c>
      <c r="C34" t="inlineStr">
        <is>
          <t>Dryland horticulture (ha)</t>
        </is>
      </c>
      <c r="D34" t="inlineStr">
        <is>
          <t/>
        </is>
      </c>
      <c r="E34" t="n">
        <v>59794.0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LANDUSE_10</t>
        </is>
      </c>
      <c r="B35" t="inlineStr">
        <is>
          <t>Experimental land use estimates - year ended 30 June</t>
        </is>
      </c>
      <c r="C35" t="inlineStr">
        <is>
          <t>Irrigated pastures (ha)</t>
        </is>
      </c>
      <c r="D35" t="inlineStr">
        <is>
          <t/>
        </is>
      </c>
      <c r="E35" t="n">
        <v>781694.0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LANDUSE_11</t>
        </is>
      </c>
      <c r="B36" t="inlineStr">
        <is>
          <t>Experimental land use estimates - year ended 30 June</t>
        </is>
      </c>
      <c r="C36" t="inlineStr">
        <is>
          <t>Irrigated cropping (ha)</t>
        </is>
      </c>
      <c r="D36" t="inlineStr">
        <is>
          <t/>
        </is>
      </c>
      <c r="E36" t="n">
        <v>1393831.0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LANDUSE_12</t>
        </is>
      </c>
      <c r="B37" t="inlineStr">
        <is>
          <t>Experimental land use estimates - year ended 30 June</t>
        </is>
      </c>
      <c r="C37" t="inlineStr">
        <is>
          <t>Irrigated horticulture (ha)</t>
        </is>
      </c>
      <c r="D37" t="inlineStr">
        <is>
          <t/>
        </is>
      </c>
      <c r="E37" t="n">
        <v>458519.0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LANDUSE_13</t>
        </is>
      </c>
      <c r="B38" t="inlineStr">
        <is>
          <t>Experimental land use estimates - year ended 30 June</t>
        </is>
      </c>
      <c r="C38" t="inlineStr">
        <is>
          <t>Urban intensive uses (ha)</t>
        </is>
      </c>
      <c r="D38" t="inlineStr">
        <is>
          <t/>
        </is>
      </c>
      <c r="E38" t="n">
        <v>2653581.0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LANDUSE_14</t>
        </is>
      </c>
      <c r="B39" t="inlineStr">
        <is>
          <t>Experimental land use estimates - year ended 30 June</t>
        </is>
      </c>
      <c r="C39" t="inlineStr">
        <is>
          <t>Intensive horticulture and animal production (ha)</t>
        </is>
      </c>
      <c r="D39" t="inlineStr">
        <is>
          <t/>
        </is>
      </c>
      <c r="E39" t="n">
        <v>112331.0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LANDUSE_15</t>
        </is>
      </c>
      <c r="B40" t="inlineStr">
        <is>
          <t>Experimental land use estimates - year ended 30 June</t>
        </is>
      </c>
      <c r="C40" t="inlineStr">
        <is>
          <t>Rural residential and farm infrastructure (ha)</t>
        </is>
      </c>
      <c r="D40" t="inlineStr">
        <is>
          <t/>
        </is>
      </c>
      <c r="E40" t="n">
        <v>2089675.0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LANDUSE_16</t>
        </is>
      </c>
      <c r="B41" t="inlineStr">
        <is>
          <t>Experimental land use estimates - year ended 30 June</t>
        </is>
      </c>
      <c r="C41" t="inlineStr">
        <is>
          <t>Mining and waste (ha)</t>
        </is>
      </c>
      <c r="D41" t="inlineStr">
        <is>
          <t/>
        </is>
      </c>
      <c r="E41" t="n">
        <v>721012.0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LANDUSE_17</t>
        </is>
      </c>
      <c r="B42" t="inlineStr">
        <is>
          <t>Experimental land use estimates - year ended 30 June</t>
        </is>
      </c>
      <c r="C42" t="inlineStr">
        <is>
          <t>Water (ha)</t>
        </is>
      </c>
      <c r="D42" t="inlineStr">
        <is>
          <t/>
        </is>
      </c>
      <c r="E42" t="n">
        <v>3.1304662E7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LANDUSE_19</t>
        </is>
      </c>
      <c r="B43" t="inlineStr">
        <is>
          <t>Experimental land use estimates - year ended 30 June</t>
        </is>
      </c>
      <c r="C43" t="inlineStr">
        <is>
          <t>Total land use (ha)</t>
        </is>
      </c>
      <c r="D43" t="inlineStr">
        <is>
          <t/>
        </is>
      </c>
      <c r="E43" t="n">
        <v>7.69616769E8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LCOVER_1</t>
        </is>
      </c>
      <c r="B44" t="inlineStr">
        <is>
          <t>Experimental land cover estimates - year ended 31 December</t>
        </is>
      </c>
      <c r="C44" t="inlineStr">
        <is>
          <t>Artificial surfaces (ha)</t>
        </is>
      </c>
      <c r="D44" t="n">
        <v>402944.0</v>
      </c>
      <c r="E44" t="n">
        <v>405650.0</v>
      </c>
      <c r="F44" t="n">
        <v>373675.0</v>
      </c>
      <c r="G44" t="n">
        <v>425912.0</v>
      </c>
      <c r="H44" t="n">
        <v>457806.0</v>
      </c>
      <c r="I44" t="n">
        <v>437344.0</v>
      </c>
      <c r="J44" t="inlineStr">
        <is>
          <t/>
        </is>
      </c>
    </row>
    <row r="45">
      <c r="A45" t="inlineStr">
        <is>
          <t>LCOVER_2</t>
        </is>
      </c>
      <c r="B45" t="inlineStr">
        <is>
          <t>Experimental land cover estimates - year ended 31 December</t>
        </is>
      </c>
      <c r="C45" t="inlineStr">
        <is>
          <t>Cultivated terrestrial vegetated: herbaceous (ha)</t>
        </is>
      </c>
      <c r="D45" t="n">
        <v>4.7422081E7</v>
      </c>
      <c r="E45" t="n">
        <v>6.2539219E7</v>
      </c>
      <c r="F45" t="n">
        <v>3.6400275E7</v>
      </c>
      <c r="G45" t="n">
        <v>3.4508675E7</v>
      </c>
      <c r="H45" t="n">
        <v>3.9143944E7</v>
      </c>
      <c r="I45" t="n">
        <v>5.1503162E7</v>
      </c>
      <c r="J45" t="inlineStr">
        <is>
          <t/>
        </is>
      </c>
    </row>
    <row r="46">
      <c r="A46" t="inlineStr">
        <is>
          <t>LCOVER_3</t>
        </is>
      </c>
      <c r="B46" t="inlineStr">
        <is>
          <t>Experimental land cover estimates - year ended 31 December</t>
        </is>
      </c>
      <c r="C46" t="inlineStr">
        <is>
          <t>Natural terrestrial vegetated: herbaceous (ha)</t>
        </is>
      </c>
      <c r="D46" t="n">
        <v>3.593122E8</v>
      </c>
      <c r="E46" t="n">
        <v>3.48356306E8</v>
      </c>
      <c r="F46" t="n">
        <v>4.23610012E8</v>
      </c>
      <c r="G46" t="n">
        <v>3.64132219E8</v>
      </c>
      <c r="H46" t="n">
        <v>3.10829425E8</v>
      </c>
      <c r="I46" t="n">
        <v>2.89283419E8</v>
      </c>
      <c r="J46" t="inlineStr">
        <is>
          <t/>
        </is>
      </c>
    </row>
    <row r="47">
      <c r="A47" t="inlineStr">
        <is>
          <t>LCOVER_4</t>
        </is>
      </c>
      <c r="B47" t="inlineStr">
        <is>
          <t>Experimental land cover estimates - year ended 31 December</t>
        </is>
      </c>
      <c r="C47" t="inlineStr">
        <is>
          <t>Natural terrestrial vegetated: woody (ha)</t>
        </is>
      </c>
      <c r="D47" t="n">
        <v>8.5996156E7</v>
      </c>
      <c r="E47" t="n">
        <v>9.3498594E7</v>
      </c>
      <c r="F47" t="n">
        <v>9.7669419E7</v>
      </c>
      <c r="G47" t="n">
        <v>9.2772606E7</v>
      </c>
      <c r="H47" t="n">
        <v>7.8800812E7</v>
      </c>
      <c r="I47" t="n">
        <v>8.9114806E7</v>
      </c>
      <c r="J47" t="inlineStr">
        <is>
          <t/>
        </is>
      </c>
    </row>
    <row r="48">
      <c r="A48" t="inlineStr">
        <is>
          <t>LCOVER_5</t>
        </is>
      </c>
      <c r="B48" t="inlineStr">
        <is>
          <t>Experimental land cover estimates - year ended 31 December</t>
        </is>
      </c>
      <c r="C48" t="inlineStr">
        <is>
          <t>Natural surfaces (ha)</t>
        </is>
      </c>
      <c r="D48" t="n">
        <v>2.71707419E8</v>
      </c>
      <c r="E48" t="n">
        <v>2.58546431E8</v>
      </c>
      <c r="F48" t="n">
        <v>2.05513288E8</v>
      </c>
      <c r="G48" t="n">
        <v>2.73216812E8</v>
      </c>
      <c r="H48" t="n">
        <v>3.36082662E8</v>
      </c>
      <c r="I48" t="n">
        <v>3.34353631E8</v>
      </c>
      <c r="J48" t="inlineStr">
        <is>
          <t/>
        </is>
      </c>
    </row>
    <row r="49">
      <c r="A49" t="inlineStr">
        <is>
          <t>LCOVER_6</t>
        </is>
      </c>
      <c r="B49" t="inlineStr">
        <is>
          <t>Experimental land cover estimates - year ended 31 December</t>
        </is>
      </c>
      <c r="C49" t="inlineStr">
        <is>
          <t>Natural aquatic vegetated: herbaceous (ha)</t>
        </is>
      </c>
      <c r="D49" t="n">
        <v>23612.0</v>
      </c>
      <c r="E49" t="n">
        <v>20012.0</v>
      </c>
      <c r="F49" t="n">
        <v>18219.0</v>
      </c>
      <c r="G49" t="n">
        <v>21731.0</v>
      </c>
      <c r="H49" t="n">
        <v>25100.0</v>
      </c>
      <c r="I49" t="n">
        <v>22362.0</v>
      </c>
      <c r="J49" t="inlineStr">
        <is>
          <t/>
        </is>
      </c>
    </row>
    <row r="50">
      <c r="A50" t="inlineStr">
        <is>
          <t>LCOVER_7</t>
        </is>
      </c>
      <c r="B50" t="inlineStr">
        <is>
          <t>Experimental land cover estimates - year ended 31 December</t>
        </is>
      </c>
      <c r="C50" t="inlineStr">
        <is>
          <t>Natural aquatic vegetated: woody (ha)</t>
        </is>
      </c>
      <c r="D50" t="n">
        <v>942538.0</v>
      </c>
      <c r="E50" t="n">
        <v>964325.0</v>
      </c>
      <c r="F50" t="n">
        <v>965681.0</v>
      </c>
      <c r="G50" t="n">
        <v>955538.0</v>
      </c>
      <c r="H50" t="n">
        <v>948631.0</v>
      </c>
      <c r="I50" t="n">
        <v>943812.0</v>
      </c>
      <c r="J50" t="inlineStr">
        <is>
          <t/>
        </is>
      </c>
    </row>
    <row r="51">
      <c r="A51" t="inlineStr">
        <is>
          <t>LCOVER_8</t>
        </is>
      </c>
      <c r="B51" t="inlineStr">
        <is>
          <t>Experimental land cover estimates - year ended 31 December</t>
        </is>
      </c>
      <c r="C51" t="inlineStr">
        <is>
          <t>Water: perennial (ha)</t>
        </is>
      </c>
      <c r="D51" t="n">
        <v>1760331.0</v>
      </c>
      <c r="E51" t="n">
        <v>1811100.0</v>
      </c>
      <c r="F51" t="n">
        <v>1999212.0</v>
      </c>
      <c r="G51" t="n">
        <v>1798788.0</v>
      </c>
      <c r="H51" t="n">
        <v>1641506.0</v>
      </c>
      <c r="I51" t="n">
        <v>1751794.0</v>
      </c>
      <c r="J51" t="inlineStr">
        <is>
          <t/>
        </is>
      </c>
    </row>
    <row r="52">
      <c r="A52" t="inlineStr">
        <is>
          <t>LCOVER_9</t>
        </is>
      </c>
      <c r="B52" t="inlineStr">
        <is>
          <t>Experimental land cover estimates - year ended 31 December</t>
        </is>
      </c>
      <c r="C52" t="inlineStr">
        <is>
          <t>Water: non-perennial (ha)</t>
        </is>
      </c>
      <c r="D52" t="n">
        <v>1493100.0</v>
      </c>
      <c r="E52" t="n">
        <v>2920575.0</v>
      </c>
      <c r="F52" t="n">
        <v>2361006.0</v>
      </c>
      <c r="G52" t="n">
        <v>1226412.0</v>
      </c>
      <c r="H52" t="n">
        <v>1143519.0</v>
      </c>
      <c r="I52" t="n">
        <v>1645956.0</v>
      </c>
      <c r="J52" t="inlineStr">
        <is>
          <t/>
        </is>
      </c>
    </row>
    <row r="53">
      <c r="A53" t="inlineStr">
        <is>
          <t>LCOVER_10</t>
        </is>
      </c>
      <c r="B53" t="inlineStr">
        <is>
          <t>Experimental land cover estimates - year ended 31 December</t>
        </is>
      </c>
      <c r="C53" t="inlineStr">
        <is>
          <t>Tidal area (ha)</t>
        </is>
      </c>
      <c r="D53" t="n">
        <v>550100.0</v>
      </c>
      <c r="E53" t="n">
        <v>552894.0</v>
      </c>
      <c r="F53" t="n">
        <v>558450.0</v>
      </c>
      <c r="G53" t="n">
        <v>557281.0</v>
      </c>
      <c r="H53" t="n">
        <v>542931.0</v>
      </c>
      <c r="I53" t="n">
        <v>560150.0</v>
      </c>
      <c r="J53" t="inlineStr">
        <is>
          <t/>
        </is>
      </c>
    </row>
    <row r="54">
      <c r="A54" t="inlineStr">
        <is>
          <t>LCOVER_11</t>
        </is>
      </c>
      <c r="B54" t="inlineStr">
        <is>
          <t>Experimental land cover estimates - year ended 31 December</t>
        </is>
      </c>
      <c r="C54" t="inlineStr">
        <is>
          <t>Land cover not classified (ha)</t>
        </is>
      </c>
      <c r="D54" t="n">
        <v>6288.0</v>
      </c>
      <c r="E54" t="n">
        <v>1662.0</v>
      </c>
      <c r="F54" t="n">
        <v>147531.0</v>
      </c>
      <c r="G54" t="n">
        <v>794.0</v>
      </c>
      <c r="H54" t="n">
        <v>431.0</v>
      </c>
      <c r="I54" t="n">
        <v>331.0</v>
      </c>
      <c r="J54" t="inlineStr">
        <is>
          <t/>
        </is>
      </c>
    </row>
    <row r="55">
      <c r="A55" t="inlineStr">
        <is>
          <t>LCOVER_12</t>
        </is>
      </c>
      <c r="B55" t="inlineStr">
        <is>
          <t>Experimental land cover estimates - year ended 31 December</t>
        </is>
      </c>
      <c r="C55" t="inlineStr">
        <is>
          <t>Total land cover (ha)</t>
        </is>
      </c>
      <c r="D55" t="n">
        <v>7.69616769E8</v>
      </c>
      <c r="E55" t="n">
        <v>7.69616769E8</v>
      </c>
      <c r="F55" t="n">
        <v>7.69616769E8</v>
      </c>
      <c r="G55" t="n">
        <v>7.69616769E8</v>
      </c>
      <c r="H55" t="n">
        <v>7.69616769E8</v>
      </c>
      <c r="I55" t="n">
        <v>7.69616769E8</v>
      </c>
      <c r="J55" t="inlineStr">
        <is>
          <t/>
        </is>
      </c>
    </row>
    <row r="56">
      <c r="A56" t="inlineStr">
        <is>
          <t>LTENURE_2</t>
        </is>
      </c>
      <c r="B56" t="inlineStr">
        <is>
          <t>Experimental land tenure estimates - year ended 30 June</t>
        </is>
      </c>
      <c r="C56" t="inlineStr">
        <is>
          <t>Freehold (ha)</t>
        </is>
      </c>
      <c r="D56" t="inlineStr">
        <is>
          <t/>
        </is>
      </c>
      <c r="E56" t="n">
        <v>2.29720006E8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LTENURE_3</t>
        </is>
      </c>
      <c r="B57" t="inlineStr">
        <is>
          <t>Experimental land tenure estimates - year ended 30 June</t>
        </is>
      </c>
      <c r="C57" t="inlineStr">
        <is>
          <t>Freeholding lease (ha)</t>
        </is>
      </c>
      <c r="D57" t="inlineStr">
        <is>
          <t/>
        </is>
      </c>
      <c r="E57" t="n">
        <v>3009494.0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LTENURE_4</t>
        </is>
      </c>
      <c r="B58" t="inlineStr">
        <is>
          <t>Experimental land tenure estimates - year ended 30 June</t>
        </is>
      </c>
      <c r="C58" t="inlineStr">
        <is>
          <t>Pastoral perpetual lease (ha)</t>
        </is>
      </c>
      <c r="D58" t="inlineStr">
        <is>
          <t/>
        </is>
      </c>
      <c r="E58" t="n">
        <v>8.5921206E7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LTENURE_5</t>
        </is>
      </c>
      <c r="B59" t="inlineStr">
        <is>
          <t>Experimental land tenure estimates - year ended 30 June</t>
        </is>
      </c>
      <c r="C59" t="inlineStr">
        <is>
          <t>Other perpetual lease (ha)</t>
        </is>
      </c>
      <c r="D59" t="inlineStr">
        <is>
          <t/>
        </is>
      </c>
      <c r="E59" t="n">
        <v>2.2956062E7</v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LTENURE_6</t>
        </is>
      </c>
      <c r="B60" t="inlineStr">
        <is>
          <t>Experimental land tenure estimates - year ended 30 June</t>
        </is>
      </c>
      <c r="C60" t="inlineStr">
        <is>
          <t>Pastoral term lease (ha)</t>
        </is>
      </c>
      <c r="D60" t="inlineStr">
        <is>
          <t/>
        </is>
      </c>
      <c r="E60" t="n">
        <v>2.158242E8</v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LTENURE_7</t>
        </is>
      </c>
      <c r="B61" t="inlineStr">
        <is>
          <t>Experimental land tenure estimates - year ended 30 June</t>
        </is>
      </c>
      <c r="C61" t="inlineStr">
        <is>
          <t>Other term lease (ha)</t>
        </is>
      </c>
      <c r="D61" t="inlineStr">
        <is>
          <t/>
        </is>
      </c>
      <c r="E61" t="n">
        <v>3131119.0</v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LTENURE_8</t>
        </is>
      </c>
      <c r="B62" t="inlineStr">
        <is>
          <t>Experimental land tenure estimates - year ended 30 June</t>
        </is>
      </c>
      <c r="C62" t="inlineStr">
        <is>
          <t>Other lease (ha)</t>
        </is>
      </c>
      <c r="D62" t="inlineStr">
        <is>
          <t/>
        </is>
      </c>
      <c r="E62" t="n">
        <v>8546956.0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LTENURE_9</t>
        </is>
      </c>
      <c r="B63" t="inlineStr">
        <is>
          <t>Experimental land tenure estimates - year ended 30 June</t>
        </is>
      </c>
      <c r="C63" t="inlineStr">
        <is>
          <t>Nature conservation reserve (ha)</t>
        </is>
      </c>
      <c r="D63" t="inlineStr">
        <is>
          <t/>
        </is>
      </c>
      <c r="E63" t="n">
        <v>6.0055175E7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LTENURE_10</t>
        </is>
      </c>
      <c r="B64" t="inlineStr">
        <is>
          <t>Experimental land tenure estimates - year ended 30 June</t>
        </is>
      </c>
      <c r="C64" t="inlineStr">
        <is>
          <t>Multiple-use public forest (ha)</t>
        </is>
      </c>
      <c r="D64" t="inlineStr">
        <is>
          <t/>
        </is>
      </c>
      <c r="E64" t="n">
        <v>1.1193012E7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LTENURE_11</t>
        </is>
      </c>
      <c r="B65" t="inlineStr">
        <is>
          <t>Experimental land tenure estimates - year ended 30 June</t>
        </is>
      </c>
      <c r="C65" t="inlineStr">
        <is>
          <t>Other Crown purposes (ha)</t>
        </is>
      </c>
      <c r="D65" t="inlineStr">
        <is>
          <t/>
        </is>
      </c>
      <c r="E65" t="n">
        <v>2.7204781E7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LTENURE_12</t>
        </is>
      </c>
      <c r="B66" t="inlineStr">
        <is>
          <t>Experimental land tenure estimates - year ended 30 June</t>
        </is>
      </c>
      <c r="C66" t="inlineStr">
        <is>
          <t>Other Crown land (ha)</t>
        </is>
      </c>
      <c r="D66" t="inlineStr">
        <is>
          <t/>
        </is>
      </c>
      <c r="E66" t="n">
        <v>1.01121875E8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LTENURE_13</t>
        </is>
      </c>
      <c r="B67" t="inlineStr">
        <is>
          <t>Experimental land tenure estimates - year ended 30 June</t>
        </is>
      </c>
      <c r="C67" t="inlineStr">
        <is>
          <t>Land tenure not classified (ha)</t>
        </is>
      </c>
      <c r="D67" t="inlineStr">
        <is>
          <t/>
        </is>
      </c>
      <c r="E67" t="n">
        <v>932881.0</v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LTENURE_14</t>
        </is>
      </c>
      <c r="B68" t="inlineStr">
        <is>
          <t>Experimental land tenure estimates - year ended 30 June</t>
        </is>
      </c>
      <c r="C68" t="inlineStr">
        <is>
          <t>Total land tenure (ha)</t>
        </is>
      </c>
      <c r="D68" t="inlineStr">
        <is>
          <t/>
        </is>
      </c>
      <c r="E68" t="n">
        <v>7.69616769E8</v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2023-03-01T00:57:09Z</dcterms:created>
  <dc:creator>Apache POI</dc:creator>
</cp:coreProperties>
</file>