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vis/Library/Mobile Documents/com~apple~CloudDocs/Summer 2018/CNT4504/"/>
    </mc:Choice>
  </mc:AlternateContent>
  <xr:revisionPtr revIDLastSave="0" documentId="13_ncr:1_{6B0AC4CA-BFF4-4B45-8B94-4FBBB6AC5E38}" xr6:coauthVersionLast="34" xr6:coauthVersionMax="34" xr10:uidLastSave="{00000000-0000-0000-0000-000000000000}"/>
  <bookViews>
    <workbookView xWindow="1040" yWindow="460" windowWidth="24560" windowHeight="15540" activeTab="1" xr2:uid="{30ACA530-A020-5844-A1C0-D446A41E3EF1}"/>
  </bookViews>
  <sheets>
    <sheet name="Sheet1" sheetId="1" r:id="rId1"/>
    <sheet name="Sheet2" sheetId="2" r:id="rId2"/>
    <sheet name="Sheet3" sheetId="3" r:id="rId3"/>
  </sheets>
  <definedNames>
    <definedName name="data_1" localSheetId="0">Sheet1!$A$1:$B$251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3" i="2"/>
  <c r="N8" i="2"/>
  <c r="N7" i="2"/>
  <c r="N6" i="2"/>
  <c r="N5" i="2"/>
  <c r="N4" i="2"/>
  <c r="N3" i="2"/>
  <c r="M8" i="2"/>
  <c r="M7" i="2"/>
  <c r="M6" i="2"/>
  <c r="M5" i="2"/>
  <c r="M4" i="2"/>
  <c r="M3" i="2"/>
  <c r="K8" i="2"/>
  <c r="K7" i="2"/>
  <c r="K6" i="2"/>
  <c r="K5" i="2"/>
  <c r="K4" i="2"/>
  <c r="K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6" background="1" saveData="1">
    <textPr sourceFile="/Users/Travis/Library/Mobile Documents/com~apple~CloudDocs/Summer 2018/CNT4504/ISS Client/dat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<sst xmlns="http://schemas.openxmlformats.org/spreadsheetml/2006/main" count="25" uniqueCount="10">
  <si>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number</t>
  </si>
  <si>
    <t>time</t>
  </si>
  <si>
    <t>Date</t>
  </si>
  <si>
    <t>Uptime</t>
  </si>
  <si>
    <t>Memory</t>
  </si>
  <si>
    <t>Netstat</t>
  </si>
  <si>
    <t>Users</t>
  </si>
  <si>
    <t>Processes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</si>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</sst>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'date'</a:t>
            </a:r>
            <a:r>
              <a:rPr lang="en-US" baseline="0"/>
              <a:t> Request</a:t>
            </a:r>
          </a:p>
          <a:p>
            <a:pPr>
              <a:defRPr/>
            </a:pPr>
            <a:r>
              <a:rPr lang="en-US"/>
              <a:t>Total</a:t>
            </a:r>
            <a:r>
              <a:rPr lang="en-US" baseline="0"/>
              <a:t> Time vs Simultaneous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Sheet2!$J$3:$J$8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Sheet2!$K$3:$K$8</c:f>
              <c:numCache>
                <c:formatCode>General</c:formatCode>
                <c:ptCount val="6"/>
                <c:pt idx="0">
                  <c:v>2.79402732849121</c:v>
                </c:pt>
                <c:pt idx="1">
                  <c:v>56.941986083984297</c:v>
                </c:pt>
                <c:pt idx="2">
                  <c:v>139.362096786499</c:v>
                </c:pt>
                <c:pt idx="3">
                  <c:v>310.045719146728</c:v>
                </c:pt>
                <c:pt idx="4">
                  <c:v>555.24969100952103</c:v>
                </c:pt>
                <c:pt idx="5">
                  <c:v>916.24569892883301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6-5B44-BA52-6A92D459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50992"/>
        <c:axId val="1303841312"/>
      </c:scatterChart>
      <c:valAx>
        <c:axId val="13037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simultaneous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1312"/>
        <c:crosses val="autoZero"/>
        <c:crossBetween val="midCat"/>
      </c:valAx>
      <c:valAx>
        <c:axId val="13038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'netstat'</a:t>
            </a:r>
            <a:r>
              <a:rPr lang="en-US" baseline="0"/>
              <a:t> Request</a:t>
            </a:r>
            <a:endParaRPr lang="en-US"/>
          </a:p>
          <a:p>
            <a:pPr>
              <a:defRPr/>
            </a:pPr>
            <a:r>
              <a:rPr lang="en-US"/>
              <a:t>Total Time vs Simultaneous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 vs Simultaneous Requests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Sheet2!$J$3:$J$8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Sheet2!$M$3:$M$8</c:f>
              <c:numCache>
                <c:formatCode>General</c:formatCode>
                <c:ptCount val="6"/>
                <c:pt idx="0">
                  <c:v>15.872240066528299</c:v>
                </c:pt>
                <c:pt idx="1">
                  <c:v>113.625049591064</c:v>
                </c:pt>
                <c:pt idx="2">
                  <c:v>400.89344978332497</c:v>
                </c:pt>
                <c:pt idx="3">
                  <c:v>878.09920310974098</c:v>
                </c:pt>
                <c:pt idx="4">
                  <c:v>1535.97044944763</c:v>
                </c:pt>
                <c:pt idx="5">
                  <c:v>2416.35131835937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8-C247-A2B1-489FD2E1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44720"/>
        <c:axId val="1230392544"/>
      </c:scatterChart>
      <c:valAx>
        <c:axId val="13038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simultaneous</a:t>
                </a:r>
                <a:r>
                  <a:rPr lang="en-US" baseline="0"/>
                  <a:t> requests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2544"/>
        <c:crosses val="autoZero"/>
        <c:crossBetween val="midCat"/>
      </c:valAx>
      <c:valAx>
        <c:axId val="12303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1: 'date'</a:t>
            </a:r>
          </a:p>
          <a:p>
            <a:pPr>
              <a:defRPr/>
            </a:pPr>
            <a:r>
              <a:rPr lang="en-US"/>
              <a:t>Date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3.4484148025512646</c:v>
                </c:pt>
                <c:pt idx="1">
                  <c:v>6.4411163330078081</c:v>
                </c:pt>
                <c:pt idx="2">
                  <c:v>8.6937427520751918</c:v>
                </c:pt>
                <c:pt idx="3">
                  <c:v>10.868692398071238</c:v>
                </c:pt>
                <c:pt idx="4">
                  <c:v>13.066530227661081</c:v>
                </c:pt>
                <c:pt idx="5">
                  <c:v>15.270090103149368</c:v>
                </c:pt>
                <c:pt idx="6">
                  <c:v>17.48344898223872</c:v>
                </c:pt>
                <c:pt idx="7">
                  <c:v>19.640469551086372</c:v>
                </c:pt>
                <c:pt idx="8">
                  <c:v>21.85668945312494</c:v>
                </c:pt>
                <c:pt idx="9">
                  <c:v>24.039435386657669</c:v>
                </c:pt>
                <c:pt idx="10">
                  <c:v>26.227784156799256</c:v>
                </c:pt>
                <c:pt idx="11">
                  <c:v>28.43165397644038</c:v>
                </c:pt>
                <c:pt idx="12">
                  <c:v>30.605554580688413</c:v>
                </c:pt>
                <c:pt idx="13">
                  <c:v>32.588958740234325</c:v>
                </c:pt>
                <c:pt idx="14">
                  <c:v>34.758067131042438</c:v>
                </c:pt>
                <c:pt idx="15">
                  <c:v>36.954116821289013</c:v>
                </c:pt>
                <c:pt idx="16">
                  <c:v>39.114522933959911</c:v>
                </c:pt>
                <c:pt idx="17">
                  <c:v>41.315579414367626</c:v>
                </c:pt>
                <c:pt idx="18">
                  <c:v>43.499398231506298</c:v>
                </c:pt>
                <c:pt idx="19">
                  <c:v>45.726895332336383</c:v>
                </c:pt>
                <c:pt idx="20">
                  <c:v>47.875666618347118</c:v>
                </c:pt>
                <c:pt idx="21">
                  <c:v>50.075984001159611</c:v>
                </c:pt>
                <c:pt idx="22">
                  <c:v>52.23035812377924</c:v>
                </c:pt>
                <c:pt idx="23">
                  <c:v>54.425287246704052</c:v>
                </c:pt>
                <c:pt idx="24">
                  <c:v>56.57713413238519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2-8F44-BA50-CAACAFCA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65056"/>
        <c:axId val="685878496"/>
      </c:lineChart>
      <c:catAx>
        <c:axId val="6010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78496"/>
        <c:crosses val="autoZero"/>
        <c:auto val="1"/>
        <c:lblAlgn val="ctr"/>
        <c:lblOffset val="100"/>
        <c:noMultiLvlLbl val="0"/>
      </c:catAx>
      <c:valAx>
        <c:axId val="6858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2: </a:t>
            </a:r>
            <a:r>
              <a:rPr lang="en-US"/>
              <a:t>'uptime'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Uptime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5.3798437118530238</c:v>
                </c:pt>
                <c:pt idx="1">
                  <c:v>8.9051246643066335</c:v>
                </c:pt>
                <c:pt idx="2">
                  <c:v>12.174272537231401</c:v>
                </c:pt>
                <c:pt idx="3">
                  <c:v>15.453338623046838</c:v>
                </c:pt>
                <c:pt idx="4">
                  <c:v>18.721652030944782</c:v>
                </c:pt>
                <c:pt idx="5">
                  <c:v>21.963000297546337</c:v>
                </c:pt>
                <c:pt idx="6">
                  <c:v>25.23221969604489</c:v>
                </c:pt>
                <c:pt idx="7">
                  <c:v>28.466081619262646</c:v>
                </c:pt>
                <c:pt idx="8">
                  <c:v>31.780457496643024</c:v>
                </c:pt>
                <c:pt idx="9">
                  <c:v>35.101556777954052</c:v>
                </c:pt>
                <c:pt idx="10">
                  <c:v>38.365292549133272</c:v>
                </c:pt>
                <c:pt idx="11">
                  <c:v>41.613078117370542</c:v>
                </c:pt>
                <c:pt idx="12">
                  <c:v>44.857716560363734</c:v>
                </c:pt>
                <c:pt idx="13">
                  <c:v>48.094654083251903</c:v>
                </c:pt>
                <c:pt idx="14">
                  <c:v>51.316475868225055</c:v>
                </c:pt>
                <c:pt idx="15">
                  <c:v>54.581403732299769</c:v>
                </c:pt>
                <c:pt idx="16">
                  <c:v>57.840704917907679</c:v>
                </c:pt>
                <c:pt idx="17">
                  <c:v>61.060976982116642</c:v>
                </c:pt>
                <c:pt idx="18">
                  <c:v>64.263677597045842</c:v>
                </c:pt>
                <c:pt idx="19">
                  <c:v>67.414259910583439</c:v>
                </c:pt>
                <c:pt idx="20">
                  <c:v>70.640349388122516</c:v>
                </c:pt>
                <c:pt idx="21">
                  <c:v>73.898291587829561</c:v>
                </c:pt>
                <c:pt idx="22">
                  <c:v>77.042269706726032</c:v>
                </c:pt>
                <c:pt idx="23">
                  <c:v>80.306243896484318</c:v>
                </c:pt>
                <c:pt idx="24">
                  <c:v>83.650064468383775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2-C74C-982F-CF6ABBC2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39760"/>
        <c:axId val="686296784"/>
      </c:lineChart>
      <c:catAx>
        <c:axId val="68373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6784"/>
        <c:crosses val="autoZero"/>
        <c:auto val="1"/>
        <c:lblAlgn val="ctr"/>
        <c:lblOffset val="100"/>
        <c:noMultiLvlLbl val="0"/>
      </c:catAx>
      <c:valAx>
        <c:axId val="686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3:</a:t>
            </a:r>
            <a:r>
              <a:rPr lang="en-US" baseline="0"/>
              <a:t> </a:t>
            </a:r>
            <a:r>
              <a:rPr lang="en-US"/>
              <a:t>'free -m'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Memory Use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Sheet1!$K$2:$K$26</c:f>
              <c:numCache>
                <c:formatCode>General</c:formatCode>
                <c:ptCount val="25"/>
                <c:pt idx="0">
                  <c:v>5.0983905792236275</c:v>
                </c:pt>
                <c:pt idx="1">
                  <c:v>8.719038963317864</c:v>
                </c:pt>
                <c:pt idx="2">
                  <c:v>11.903572082519469</c:v>
                </c:pt>
                <c:pt idx="3">
                  <c:v>15.094041824340779</c:v>
                </c:pt>
                <c:pt idx="4">
                  <c:v>18.302655220031696</c:v>
                </c:pt>
                <c:pt idx="5">
                  <c:v>21.493554115295357</c:v>
                </c:pt>
                <c:pt idx="6">
                  <c:v>24.727940559387168</c:v>
                </c:pt>
                <c:pt idx="7">
                  <c:v>27.888178825378368</c:v>
                </c:pt>
                <c:pt idx="8">
                  <c:v>31.108212471008258</c:v>
                </c:pt>
                <c:pt idx="9">
                  <c:v>34.407663345336871</c:v>
                </c:pt>
                <c:pt idx="10">
                  <c:v>37.637019157409618</c:v>
                </c:pt>
                <c:pt idx="11">
                  <c:v>40.843272209167445</c:v>
                </c:pt>
                <c:pt idx="12">
                  <c:v>44.027423858642514</c:v>
                </c:pt>
                <c:pt idx="13">
                  <c:v>47.220253944396937</c:v>
                </c:pt>
                <c:pt idx="14">
                  <c:v>50.406765937805154</c:v>
                </c:pt>
                <c:pt idx="15">
                  <c:v>53.603792190551722</c:v>
                </c:pt>
                <c:pt idx="16">
                  <c:v>56.813788414001387</c:v>
                </c:pt>
                <c:pt idx="17">
                  <c:v>59.980988502502399</c:v>
                </c:pt>
                <c:pt idx="18">
                  <c:v>63.117671012878368</c:v>
                </c:pt>
                <c:pt idx="19">
                  <c:v>66.239738464355426</c:v>
                </c:pt>
                <c:pt idx="20">
                  <c:v>69.408345222473116</c:v>
                </c:pt>
                <c:pt idx="21">
                  <c:v>72.592949867248493</c:v>
                </c:pt>
                <c:pt idx="22">
                  <c:v>75.770163536071735</c:v>
                </c:pt>
                <c:pt idx="23">
                  <c:v>78.983497619628878</c:v>
                </c:pt>
                <c:pt idx="24">
                  <c:v>82.252264022827106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B-404C-AC37-C3F93AD6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72624"/>
        <c:axId val="730072096"/>
      </c:lineChart>
      <c:catAx>
        <c:axId val="6870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2096"/>
        <c:crosses val="autoZero"/>
        <c:auto val="1"/>
        <c:lblAlgn val="ctr"/>
        <c:lblOffset val="100"/>
        <c:noMultiLvlLbl val="0"/>
      </c:catAx>
      <c:valAx>
        <c:axId val="7300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4</a:t>
            </a:r>
            <a:r>
              <a:rPr lang="en-US" baseline="0"/>
              <a:t>: </a:t>
            </a:r>
            <a:r>
              <a:rPr lang="en-US"/>
              <a:t>'netstat'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Netstat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Sheet1!$O$2:$O$26</c:f>
              <c:numCache>
                <c:formatCode>General</c:formatCode>
                <c:ptCount val="25"/>
                <c:pt idx="0">
                  <c:v>9.7187757492065376</c:v>
                </c:pt>
                <c:pt idx="1">
                  <c:v>16.630673408508251</c:v>
                </c:pt>
                <c:pt idx="2">
                  <c:v>23.643875122070259</c:v>
                </c:pt>
                <c:pt idx="3">
                  <c:v>30.518984794616667</c:v>
                </c:pt>
                <c:pt idx="4">
                  <c:v>37.381291389465282</c:v>
                </c:pt>
                <c:pt idx="5">
                  <c:v>44.259142875671351</c:v>
                </c:pt>
                <c:pt idx="6">
                  <c:v>51.133728027343707</c:v>
                </c:pt>
                <c:pt idx="7">
                  <c:v>58.035588264465289</c:v>
                </c:pt>
                <c:pt idx="8">
                  <c:v>65.277981758117633</c:v>
                </c:pt>
                <c:pt idx="9">
                  <c:v>72.091031074523883</c:v>
                </c:pt>
                <c:pt idx="10">
                  <c:v>78.910923004150334</c:v>
                </c:pt>
                <c:pt idx="11">
                  <c:v>85.748839378356905</c:v>
                </c:pt>
                <c:pt idx="12">
                  <c:v>92.577314376831012</c:v>
                </c:pt>
                <c:pt idx="13">
                  <c:v>99.41804409027084</c:v>
                </c:pt>
                <c:pt idx="14">
                  <c:v>106.1975717544551</c:v>
                </c:pt>
                <c:pt idx="15">
                  <c:v>113.00630569457959</c:v>
                </c:pt>
                <c:pt idx="16">
                  <c:v>119.79980468749949</c:v>
                </c:pt>
                <c:pt idx="17">
                  <c:v>126.61228179931611</c:v>
                </c:pt>
                <c:pt idx="18">
                  <c:v>133.44788551330518</c:v>
                </c:pt>
                <c:pt idx="19">
                  <c:v>140.2207851409907</c:v>
                </c:pt>
                <c:pt idx="20">
                  <c:v>146.97523117065381</c:v>
                </c:pt>
                <c:pt idx="21">
                  <c:v>153.77671718597358</c:v>
                </c:pt>
                <c:pt idx="22">
                  <c:v>160.45708656310981</c:v>
                </c:pt>
                <c:pt idx="23">
                  <c:v>167.20283031463569</c:v>
                </c:pt>
                <c:pt idx="24">
                  <c:v>173.99554252624469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6-3B4E-BE29-DA22F819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97664"/>
        <c:axId val="684324608"/>
      </c:lineChart>
      <c:catAx>
        <c:axId val="7330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24608"/>
        <c:crosses val="autoZero"/>
        <c:auto val="1"/>
        <c:lblAlgn val="ctr"/>
        <c:lblOffset val="100"/>
        <c:noMultiLvlLbl val="0"/>
      </c:catAx>
      <c:valAx>
        <c:axId val="684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Type 5: 'w'</a:t>
            </a:r>
          </a:p>
          <a:p>
            <a:pPr>
              <a:defRPr/>
            </a:pPr>
            <a:r>
              <a:rPr lang="en-US" baseline="0"/>
              <a:t>Current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Sheet2!$C$2:$C$26</c:f>
              <c:numCache>
                <c:formatCode>General</c:formatCode>
                <c:ptCount val="25"/>
                <c:pt idx="0">
                  <c:v>12.871980667114199</c:v>
                </c:pt>
                <c:pt idx="1">
                  <c:v>23.060750961303672</c:v>
                </c:pt>
                <c:pt idx="2">
                  <c:v>33.275008201599078</c:v>
                </c:pt>
                <c:pt idx="3">
                  <c:v>43.705773353576632</c:v>
                </c:pt>
                <c:pt idx="4">
                  <c:v>53.923773765563922</c:v>
                </c:pt>
                <c:pt idx="5">
                  <c:v>64.165282249450613</c:v>
                </c:pt>
                <c:pt idx="6">
                  <c:v>74.432969093322711</c:v>
                </c:pt>
                <c:pt idx="7">
                  <c:v>84.628939628601046</c:v>
                </c:pt>
                <c:pt idx="8">
                  <c:v>94.845366477966266</c:v>
                </c:pt>
                <c:pt idx="9">
                  <c:v>105.06129264831499</c:v>
                </c:pt>
                <c:pt idx="10">
                  <c:v>115.31054973602242</c:v>
                </c:pt>
                <c:pt idx="11">
                  <c:v>125.6088256835933</c:v>
                </c:pt>
                <c:pt idx="12">
                  <c:v>136.06629371643032</c:v>
                </c:pt>
                <c:pt idx="13">
                  <c:v>146.54860496520939</c:v>
                </c:pt>
                <c:pt idx="14">
                  <c:v>156.7528009414668</c:v>
                </c:pt>
                <c:pt idx="15">
                  <c:v>166.99159145355162</c:v>
                </c:pt>
                <c:pt idx="16">
                  <c:v>177.18393802642782</c:v>
                </c:pt>
                <c:pt idx="17">
                  <c:v>187.4515771865841</c:v>
                </c:pt>
                <c:pt idx="18">
                  <c:v>197.5845098495478</c:v>
                </c:pt>
                <c:pt idx="19">
                  <c:v>207.73084163665709</c:v>
                </c:pt>
                <c:pt idx="20">
                  <c:v>217.90575981140083</c:v>
                </c:pt>
                <c:pt idx="21">
                  <c:v>228.12080383300727</c:v>
                </c:pt>
                <c:pt idx="22">
                  <c:v>238.34605216979918</c:v>
                </c:pt>
                <c:pt idx="23">
                  <c:v>248.59664440154981</c:v>
                </c:pt>
                <c:pt idx="24">
                  <c:v>258.86549949645934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6-B24E-A6D9-D05DB4B0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32448"/>
        <c:axId val="732331488"/>
      </c:lineChart>
      <c:catAx>
        <c:axId val="6823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31488"/>
        <c:crosses val="autoZero"/>
        <c:auto val="1"/>
        <c:lblAlgn val="ctr"/>
        <c:lblOffset val="100"/>
        <c:noMultiLvlLbl val="0"/>
      </c:catAx>
      <c:valAx>
        <c:axId val="732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Type 6: 'ps'</a:t>
            </a:r>
          </a:p>
          <a:p>
            <a:pPr>
              <a:defRPr/>
            </a:pPr>
            <a:r>
              <a:rPr lang="en-US" baseline="0"/>
              <a:t>Running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Sheet2!$G$2:$G$26</c:f>
              <c:numCache>
                <c:formatCode>General</c:formatCode>
                <c:ptCount val="25"/>
                <c:pt idx="0">
                  <c:v>14.674425125122033</c:v>
                </c:pt>
                <c:pt idx="1">
                  <c:v>25.48809051513668</c:v>
                </c:pt>
                <c:pt idx="2">
                  <c:v>35.24770736694331</c:v>
                </c:pt>
                <c:pt idx="3">
                  <c:v>44.59724426269527</c:v>
                </c:pt>
                <c:pt idx="4">
                  <c:v>53.801369667053194</c:v>
                </c:pt>
                <c:pt idx="5">
                  <c:v>63.038206100463817</c:v>
                </c:pt>
                <c:pt idx="6">
                  <c:v>72.349143028259178</c:v>
                </c:pt>
                <c:pt idx="7">
                  <c:v>81.655955314636131</c:v>
                </c:pt>
                <c:pt idx="8">
                  <c:v>90.970563888549592</c:v>
                </c:pt>
                <c:pt idx="9">
                  <c:v>100.26509761810279</c:v>
                </c:pt>
                <c:pt idx="10">
                  <c:v>109.53345298767073</c:v>
                </c:pt>
                <c:pt idx="11">
                  <c:v>118.7693834304804</c:v>
                </c:pt>
                <c:pt idx="12">
                  <c:v>128.04193496704059</c:v>
                </c:pt>
                <c:pt idx="13">
                  <c:v>137.27021217346137</c:v>
                </c:pt>
                <c:pt idx="14">
                  <c:v>146.5125322341913</c:v>
                </c:pt>
                <c:pt idx="15">
                  <c:v>155.78503608703571</c:v>
                </c:pt>
                <c:pt idx="16">
                  <c:v>165.0847911834712</c:v>
                </c:pt>
                <c:pt idx="17">
                  <c:v>174.30689334869339</c:v>
                </c:pt>
                <c:pt idx="18">
                  <c:v>183.50391387939402</c:v>
                </c:pt>
                <c:pt idx="19">
                  <c:v>192.74573326110789</c:v>
                </c:pt>
                <c:pt idx="20">
                  <c:v>202.87826061248731</c:v>
                </c:pt>
                <c:pt idx="21">
                  <c:v>214.46416378021189</c:v>
                </c:pt>
                <c:pt idx="22">
                  <c:v>225.63116550445517</c:v>
                </c:pt>
                <c:pt idx="23">
                  <c:v>236.39998435974081</c:v>
                </c:pt>
                <c:pt idx="24">
                  <c:v>247.71680831909134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8-0445-AF7E-5979E0BB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60448"/>
        <c:axId val="729904560"/>
      </c:lineChart>
      <c:catAx>
        <c:axId val="7299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4560"/>
        <c:crosses val="autoZero"/>
        <c:auto val="1"/>
        <c:lblAlgn val="ctr"/>
        <c:lblOffset val="100"/>
        <c:noMultiLvlLbl val="0"/>
      </c:catAx>
      <c:valAx>
        <c:axId val="7299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9</xdr:row>
      <xdr:rowOff>63500</xdr:rowOff>
    </xdr:from>
    <xdr:to>
      <xdr:col>14</xdr:col>
      <xdr:colOff>139700</xdr:colOff>
      <xdr:row>22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8A4FBD-0F4D-AA4B-8A87-D7CF2056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23</xdr:row>
      <xdr:rowOff>139700</xdr:rowOff>
    </xdr:from>
    <xdr:to>
      <xdr:col>14</xdr:col>
      <xdr:colOff>152400</xdr:colOff>
      <xdr:row>37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64150B-D246-B642-B8E8-F124AC9C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190500</xdr:rowOff>
    </xdr:from>
    <xdr:to>
      <xdr:col>5</xdr:col>
      <xdr:colOff>812800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70E6C-7F2F-0B43-B55C-816286032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0</xdr:row>
      <xdr:rowOff>177800</xdr:rowOff>
    </xdr:from>
    <xdr:to>
      <xdr:col>12</xdr:col>
      <xdr:colOff>12700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973BD-F24E-6049-AE71-75512D456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1</xdr:row>
      <xdr:rowOff>50800</xdr:rowOff>
    </xdr:from>
    <xdr:to>
      <xdr:col>18</xdr:col>
      <xdr:colOff>215900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72846-971A-7946-A2EB-F8C5D505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17</xdr:row>
      <xdr:rowOff>38100</xdr:rowOff>
    </xdr:from>
    <xdr:to>
      <xdr:col>5</xdr:col>
      <xdr:colOff>711200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6C493-41EE-5949-AD37-307FDC538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17</xdr:row>
      <xdr:rowOff>38100</xdr:rowOff>
    </xdr:from>
    <xdr:to>
      <xdr:col>12</xdr:col>
      <xdr:colOff>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B78908-D71F-8747-8697-7F894EFAE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336550</xdr:colOff>
      <xdr:row>17</xdr:row>
      <xdr:rowOff>50800</xdr:rowOff>
    </xdr:from>
    <xdr:to>
      <xdr:col>17</xdr:col>
      <xdr:colOff>781050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30AD4-9CA4-A74F-BE46-629EB2489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9929-BDFF-5E43-881D-120DC2D6BAED}">
  <dimension ref="A1:O251"/>
  <sheetViews>
    <sheetView topLeftCell="B1" workbookViewId="0">
      <selection activeCell="C26" sqref="C26"/>
    </sheetView>
  </sheetViews>
  <sheetFormatPr baseColWidth="10" defaultRowHeight="16"/>
  <sheetData>
    <row r="1" spans="1:15">
      <c r="A1" t="s">
        <v>0</v>
      </c>
      <c r="B1" t="s">
        <v>1</v>
      </c>
      <c r="C1" s="1" t="s">
        <v>2</v>
      </c>
      <c r="E1" t="s">
        <v>0</v>
      </c>
      <c r="F1" t="s">
        <v>1</v>
      </c>
      <c r="G1" s="1" t="s">
        <v>3</v>
      </c>
      <c r="I1" t="s">
        <v>0</v>
      </c>
      <c r="J1" t="s">
        <v>1</v>
      </c>
      <c r="K1" s="1" t="s">
        <v>4</v>
      </c>
      <c r="M1" t="s">
        <v>0</v>
      </c>
      <c r="N1" t="s">
        <v>1</v>
      </c>
      <c r="O1" s="1" t="s">
        <v>5</v>
      </c>
    </row>
    <row r="2" spans="1:15">
      <c r="A2">
        <v>1</v>
      </c>
      <c r="B2">
        <v>4.2610168457031198E-3</v>
      </c>
      <c r="C2">
        <f>AVERAGEIF(A2:A251,ROW(C1),B2:B251)*1000</f>
        <v>3.4484148025512646</v>
      </c>
      <c r="E2">
        <v>1</v>
      </c>
      <c r="F2">
        <v>7.4145793914794896E-3</v>
      </c>
      <c r="G2">
        <f t="shared" ref="G2:G26" si="0">AVERAGEIF(E2:E251,ROW(G1),F2:F251)*1000</f>
        <v>5.3798437118530238</v>
      </c>
      <c r="I2">
        <v>1</v>
      </c>
      <c r="J2">
        <v>6.90984725952148E-3</v>
      </c>
      <c r="K2">
        <f t="shared" ref="K2:K26" si="1">AVERAGEIF(I2:I251,ROW(K1),J2:J251)*1000</f>
        <v>5.0983905792236275</v>
      </c>
      <c r="M2">
        <v>1</v>
      </c>
      <c r="N2">
        <v>1.6440153121948201E-2</v>
      </c>
      <c r="O2">
        <f t="shared" ref="O2:O26" si="2">AVERAGEIF(M2:M251,ROW(O1),N2:N251)*1000</f>
        <v>9.7187757492065376</v>
      </c>
    </row>
    <row r="3" spans="1:15">
      <c r="A3">
        <v>2</v>
      </c>
      <c r="B3">
        <v>7.3492527008056597E-3</v>
      </c>
      <c r="C3">
        <f t="shared" ref="C3:C26" si="3">AVERAGEIF(A3:A252,ROW(C2),B3:B252)*1000</f>
        <v>6.4411163330078081</v>
      </c>
      <c r="E3">
        <v>2</v>
      </c>
      <c r="F3">
        <v>1.0743856430053701E-2</v>
      </c>
      <c r="G3">
        <f t="shared" si="0"/>
        <v>8.9051246643066335</v>
      </c>
      <c r="I3">
        <v>2</v>
      </c>
      <c r="J3">
        <v>1.0837554931640601E-2</v>
      </c>
      <c r="K3">
        <f t="shared" si="1"/>
        <v>8.719038963317864</v>
      </c>
      <c r="M3">
        <v>2</v>
      </c>
      <c r="N3">
        <v>2.3272037506103498E-2</v>
      </c>
      <c r="O3">
        <f t="shared" si="2"/>
        <v>16.630673408508251</v>
      </c>
    </row>
    <row r="4" spans="1:15">
      <c r="A4">
        <v>3</v>
      </c>
      <c r="B4">
        <v>9.6673965454101493E-3</v>
      </c>
      <c r="C4">
        <f t="shared" si="3"/>
        <v>8.6937427520751918</v>
      </c>
      <c r="E4">
        <v>3</v>
      </c>
      <c r="F4">
        <v>1.39710903167724E-2</v>
      </c>
      <c r="G4">
        <f t="shared" si="0"/>
        <v>12.174272537231401</v>
      </c>
      <c r="I4">
        <v>3</v>
      </c>
      <c r="J4">
        <v>1.39846801757812E-2</v>
      </c>
      <c r="K4">
        <f t="shared" si="1"/>
        <v>11.903572082519469</v>
      </c>
      <c r="M4">
        <v>3</v>
      </c>
      <c r="N4">
        <v>3.01299095153808E-2</v>
      </c>
      <c r="O4">
        <f t="shared" si="2"/>
        <v>23.643875122070259</v>
      </c>
    </row>
    <row r="5" spans="1:15">
      <c r="A5">
        <v>4</v>
      </c>
      <c r="B5">
        <v>1.1831998825073201E-2</v>
      </c>
      <c r="C5">
        <f t="shared" si="3"/>
        <v>10.868692398071238</v>
      </c>
      <c r="E5">
        <v>4</v>
      </c>
      <c r="F5">
        <v>1.7503738403320299E-2</v>
      </c>
      <c r="G5">
        <f t="shared" si="0"/>
        <v>15.453338623046838</v>
      </c>
      <c r="I5">
        <v>4</v>
      </c>
      <c r="J5">
        <v>1.7037153244018499E-2</v>
      </c>
      <c r="K5">
        <f t="shared" si="1"/>
        <v>15.094041824340779</v>
      </c>
      <c r="M5">
        <v>4</v>
      </c>
      <c r="N5">
        <v>3.6897659301757799E-2</v>
      </c>
      <c r="O5">
        <f t="shared" si="2"/>
        <v>30.518984794616667</v>
      </c>
    </row>
    <row r="6" spans="1:15">
      <c r="A6">
        <v>5</v>
      </c>
      <c r="B6">
        <v>1.4061450958251899E-2</v>
      </c>
      <c r="C6">
        <f t="shared" si="3"/>
        <v>13.066530227661081</v>
      </c>
      <c r="E6">
        <v>5</v>
      </c>
      <c r="F6">
        <v>2.09031105041503E-2</v>
      </c>
      <c r="G6">
        <f t="shared" si="0"/>
        <v>18.721652030944782</v>
      </c>
      <c r="I6">
        <v>5</v>
      </c>
      <c r="J6">
        <v>2.0259618759155201E-2</v>
      </c>
      <c r="K6">
        <f t="shared" si="1"/>
        <v>18.302655220031696</v>
      </c>
      <c r="M6">
        <v>5</v>
      </c>
      <c r="N6">
        <v>4.3596982955932603E-2</v>
      </c>
      <c r="O6">
        <f t="shared" si="2"/>
        <v>37.381291389465282</v>
      </c>
    </row>
    <row r="7" spans="1:15">
      <c r="A7">
        <v>6</v>
      </c>
      <c r="B7">
        <v>1.61254405975341E-2</v>
      </c>
      <c r="C7">
        <f t="shared" si="3"/>
        <v>15.270090103149368</v>
      </c>
      <c r="E7">
        <v>6</v>
      </c>
      <c r="F7">
        <v>2.4158477783203101E-2</v>
      </c>
      <c r="G7">
        <f t="shared" si="0"/>
        <v>21.963000297546337</v>
      </c>
      <c r="I7">
        <v>6</v>
      </c>
      <c r="J7">
        <v>2.34138965606689E-2</v>
      </c>
      <c r="K7">
        <f t="shared" si="1"/>
        <v>21.493554115295357</v>
      </c>
      <c r="M7">
        <v>6</v>
      </c>
      <c r="N7">
        <v>5.0372362136840799E-2</v>
      </c>
      <c r="O7">
        <f t="shared" si="2"/>
        <v>44.259142875671351</v>
      </c>
    </row>
    <row r="8" spans="1:15">
      <c r="A8">
        <v>7</v>
      </c>
      <c r="B8">
        <v>1.84426307678222E-2</v>
      </c>
      <c r="C8">
        <f t="shared" si="3"/>
        <v>17.48344898223872</v>
      </c>
      <c r="E8">
        <v>7</v>
      </c>
      <c r="F8">
        <v>2.7371883392333901E-2</v>
      </c>
      <c r="G8">
        <f t="shared" si="0"/>
        <v>25.23221969604489</v>
      </c>
      <c r="I8">
        <v>7</v>
      </c>
      <c r="J8">
        <v>2.6525735855102501E-2</v>
      </c>
      <c r="K8">
        <f t="shared" si="1"/>
        <v>24.727940559387168</v>
      </c>
      <c r="M8">
        <v>7</v>
      </c>
      <c r="N8">
        <v>5.7077169418334898E-2</v>
      </c>
      <c r="O8">
        <f t="shared" si="2"/>
        <v>51.133728027343707</v>
      </c>
    </row>
    <row r="9" spans="1:15">
      <c r="A9">
        <v>8</v>
      </c>
      <c r="B9">
        <v>2.0379781723022398E-2</v>
      </c>
      <c r="C9">
        <f t="shared" si="3"/>
        <v>19.640469551086372</v>
      </c>
      <c r="E9">
        <v>8</v>
      </c>
      <c r="F9">
        <v>3.0397415161132799E-2</v>
      </c>
      <c r="G9">
        <f t="shared" si="0"/>
        <v>28.466081619262646</v>
      </c>
      <c r="I9">
        <v>8</v>
      </c>
      <c r="J9">
        <v>2.9597759246826099E-2</v>
      </c>
      <c r="K9">
        <f t="shared" si="1"/>
        <v>27.888178825378368</v>
      </c>
      <c r="M9">
        <v>8</v>
      </c>
      <c r="N9">
        <v>6.4155101776123005E-2</v>
      </c>
      <c r="O9">
        <f t="shared" si="2"/>
        <v>58.035588264465289</v>
      </c>
    </row>
    <row r="10" spans="1:15">
      <c r="A10">
        <v>9</v>
      </c>
      <c r="B10">
        <v>2.25377082824707E-2</v>
      </c>
      <c r="C10">
        <f t="shared" si="3"/>
        <v>21.85668945312494</v>
      </c>
      <c r="E10">
        <v>9</v>
      </c>
      <c r="F10">
        <v>3.3502817153930602E-2</v>
      </c>
      <c r="G10">
        <f t="shared" si="0"/>
        <v>31.780457496643024</v>
      </c>
      <c r="I10">
        <v>9</v>
      </c>
      <c r="J10">
        <v>3.3158302307128899E-2</v>
      </c>
      <c r="K10">
        <f t="shared" si="1"/>
        <v>31.108212471008258</v>
      </c>
      <c r="M10">
        <v>9</v>
      </c>
      <c r="N10">
        <v>7.0936441421508706E-2</v>
      </c>
      <c r="O10">
        <f t="shared" si="2"/>
        <v>65.277981758117633</v>
      </c>
    </row>
    <row r="11" spans="1:15">
      <c r="A11">
        <v>10</v>
      </c>
      <c r="B11">
        <v>2.4703741073608398E-2</v>
      </c>
      <c r="C11">
        <f t="shared" si="3"/>
        <v>24.039435386657669</v>
      </c>
      <c r="E11">
        <v>10</v>
      </c>
      <c r="F11">
        <v>3.6700963973999003E-2</v>
      </c>
      <c r="G11">
        <f t="shared" si="0"/>
        <v>35.101556777954052</v>
      </c>
      <c r="I11">
        <v>10</v>
      </c>
      <c r="J11">
        <v>3.7343025207519497E-2</v>
      </c>
      <c r="K11">
        <f t="shared" si="1"/>
        <v>34.407663345336871</v>
      </c>
      <c r="M11">
        <v>10</v>
      </c>
      <c r="N11">
        <v>7.7638149261474595E-2</v>
      </c>
      <c r="O11">
        <f t="shared" si="2"/>
        <v>72.091031074523883</v>
      </c>
    </row>
    <row r="12" spans="1:15">
      <c r="A12">
        <v>11</v>
      </c>
      <c r="B12">
        <v>2.6909351348876901E-2</v>
      </c>
      <c r="C12">
        <f t="shared" si="3"/>
        <v>26.227784156799256</v>
      </c>
      <c r="E12">
        <v>11</v>
      </c>
      <c r="F12">
        <v>4.0006875991821199E-2</v>
      </c>
      <c r="G12">
        <f t="shared" si="0"/>
        <v>38.365292549133272</v>
      </c>
      <c r="I12">
        <v>11</v>
      </c>
      <c r="J12">
        <v>4.0535449981689398E-2</v>
      </c>
      <c r="K12">
        <f t="shared" si="1"/>
        <v>37.637019157409618</v>
      </c>
      <c r="M12">
        <v>11</v>
      </c>
      <c r="N12">
        <v>8.4394216537475503E-2</v>
      </c>
      <c r="O12">
        <f t="shared" si="2"/>
        <v>78.910923004150334</v>
      </c>
    </row>
    <row r="13" spans="1:15">
      <c r="A13">
        <v>12</v>
      </c>
      <c r="B13">
        <v>2.9151439666747998E-2</v>
      </c>
      <c r="C13">
        <f t="shared" si="3"/>
        <v>28.43165397644038</v>
      </c>
      <c r="E13">
        <v>12</v>
      </c>
      <c r="F13">
        <v>4.3284893035888602E-2</v>
      </c>
      <c r="G13">
        <f t="shared" si="0"/>
        <v>41.613078117370542</v>
      </c>
      <c r="I13">
        <v>12</v>
      </c>
      <c r="J13">
        <v>4.3715715408325098E-2</v>
      </c>
      <c r="K13">
        <f t="shared" si="1"/>
        <v>40.843272209167445</v>
      </c>
      <c r="M13">
        <v>12</v>
      </c>
      <c r="N13">
        <v>9.1222286224365207E-2</v>
      </c>
      <c r="O13">
        <f t="shared" si="2"/>
        <v>85.748839378356905</v>
      </c>
    </row>
    <row r="14" spans="1:15">
      <c r="A14">
        <v>13</v>
      </c>
      <c r="B14">
        <v>3.1414508819580002E-2</v>
      </c>
      <c r="C14">
        <f t="shared" si="3"/>
        <v>30.605554580688413</v>
      </c>
      <c r="E14">
        <v>13</v>
      </c>
      <c r="F14">
        <v>4.6495199203491197E-2</v>
      </c>
      <c r="G14">
        <f t="shared" si="0"/>
        <v>44.857716560363734</v>
      </c>
      <c r="I14">
        <v>13</v>
      </c>
      <c r="J14">
        <v>4.6913146972656201E-2</v>
      </c>
      <c r="K14">
        <f t="shared" si="1"/>
        <v>44.027423858642514</v>
      </c>
      <c r="M14">
        <v>13</v>
      </c>
      <c r="N14">
        <v>9.8014354705810505E-2</v>
      </c>
      <c r="O14">
        <f t="shared" si="2"/>
        <v>92.577314376831012</v>
      </c>
    </row>
    <row r="15" spans="1:15">
      <c r="A15">
        <v>14</v>
      </c>
      <c r="B15">
        <v>3.2827138900756801E-2</v>
      </c>
      <c r="C15">
        <f t="shared" si="3"/>
        <v>32.588958740234325</v>
      </c>
      <c r="E15">
        <v>14</v>
      </c>
      <c r="F15">
        <v>4.95800971984863E-2</v>
      </c>
      <c r="G15">
        <f t="shared" si="0"/>
        <v>48.094654083251903</v>
      </c>
      <c r="I15">
        <v>14</v>
      </c>
      <c r="J15">
        <v>5.00104427337646E-2</v>
      </c>
      <c r="K15">
        <f t="shared" si="1"/>
        <v>47.220253944396937</v>
      </c>
      <c r="M15">
        <v>14</v>
      </c>
      <c r="N15">
        <v>0.104636907577514</v>
      </c>
      <c r="O15">
        <f t="shared" si="2"/>
        <v>99.41804409027084</v>
      </c>
    </row>
    <row r="16" spans="1:15">
      <c r="A16">
        <v>15</v>
      </c>
      <c r="B16">
        <v>3.5157203674316399E-2</v>
      </c>
      <c r="C16">
        <f t="shared" si="3"/>
        <v>34.758067131042438</v>
      </c>
      <c r="E16">
        <v>15</v>
      </c>
      <c r="F16">
        <v>5.2906036376953097E-2</v>
      </c>
      <c r="G16">
        <f t="shared" si="0"/>
        <v>51.316475868225055</v>
      </c>
      <c r="I16">
        <v>15</v>
      </c>
      <c r="J16">
        <v>5.3148746490478502E-2</v>
      </c>
      <c r="K16">
        <f t="shared" si="1"/>
        <v>50.406765937805154</v>
      </c>
      <c r="M16">
        <v>15</v>
      </c>
      <c r="N16">
        <v>0.111319065093994</v>
      </c>
      <c r="O16">
        <f t="shared" si="2"/>
        <v>106.1975717544551</v>
      </c>
    </row>
    <row r="17" spans="1:15">
      <c r="A17">
        <v>16</v>
      </c>
      <c r="B17">
        <v>3.7362813949584898E-2</v>
      </c>
      <c r="C17">
        <f t="shared" si="3"/>
        <v>36.954116821289013</v>
      </c>
      <c r="E17">
        <v>16</v>
      </c>
      <c r="F17">
        <v>5.6203603744506801E-2</v>
      </c>
      <c r="G17">
        <f t="shared" si="0"/>
        <v>54.581403732299769</v>
      </c>
      <c r="I17">
        <v>16</v>
      </c>
      <c r="J17">
        <v>5.63123226165771E-2</v>
      </c>
      <c r="K17">
        <f t="shared" si="1"/>
        <v>53.603792190551722</v>
      </c>
      <c r="M17">
        <v>16</v>
      </c>
      <c r="N17">
        <v>0.11795759201049801</v>
      </c>
      <c r="O17">
        <f t="shared" si="2"/>
        <v>113.00630569457959</v>
      </c>
    </row>
    <row r="18" spans="1:15">
      <c r="A18">
        <v>17</v>
      </c>
      <c r="B18">
        <v>3.9517879486083901E-2</v>
      </c>
      <c r="C18">
        <f t="shared" si="3"/>
        <v>39.114522933959911</v>
      </c>
      <c r="E18">
        <v>17</v>
      </c>
      <c r="F18">
        <v>5.9390783309936503E-2</v>
      </c>
      <c r="G18">
        <f t="shared" si="0"/>
        <v>57.840704917907679</v>
      </c>
      <c r="I18">
        <v>17</v>
      </c>
      <c r="J18">
        <v>5.9535980224609299E-2</v>
      </c>
      <c r="K18">
        <f t="shared" si="1"/>
        <v>56.813788414001387</v>
      </c>
      <c r="M18">
        <v>17</v>
      </c>
      <c r="N18">
        <v>0.124665021896362</v>
      </c>
      <c r="O18">
        <f t="shared" si="2"/>
        <v>119.79980468749949</v>
      </c>
    </row>
    <row r="19" spans="1:15">
      <c r="A19">
        <v>18</v>
      </c>
      <c r="B19">
        <v>4.1733503341674798E-2</v>
      </c>
      <c r="C19">
        <f t="shared" si="3"/>
        <v>41.315579414367626</v>
      </c>
      <c r="E19">
        <v>18</v>
      </c>
      <c r="F19">
        <v>6.2566757202148396E-2</v>
      </c>
      <c r="G19">
        <f t="shared" si="0"/>
        <v>61.060976982116642</v>
      </c>
      <c r="I19">
        <v>18</v>
      </c>
      <c r="J19">
        <v>6.2664270401000893E-2</v>
      </c>
      <c r="K19">
        <f t="shared" si="1"/>
        <v>59.980988502502399</v>
      </c>
      <c r="M19">
        <v>18</v>
      </c>
      <c r="N19">
        <v>0.13131046295165999</v>
      </c>
      <c r="O19">
        <f t="shared" si="2"/>
        <v>126.61228179931611</v>
      </c>
    </row>
    <row r="20" spans="1:15">
      <c r="A20">
        <v>19</v>
      </c>
      <c r="B20">
        <v>4.3924093246459898E-2</v>
      </c>
      <c r="C20">
        <f t="shared" si="3"/>
        <v>43.499398231506298</v>
      </c>
      <c r="E20">
        <v>19</v>
      </c>
      <c r="F20">
        <v>6.5802812576293904E-2</v>
      </c>
      <c r="G20">
        <f t="shared" si="0"/>
        <v>64.263677597045842</v>
      </c>
      <c r="I20">
        <v>19</v>
      </c>
      <c r="J20">
        <v>6.5935850143432603E-2</v>
      </c>
      <c r="K20">
        <f t="shared" si="1"/>
        <v>63.117671012878368</v>
      </c>
      <c r="M20">
        <v>19</v>
      </c>
      <c r="N20">
        <v>0.13798832893371499</v>
      </c>
      <c r="O20">
        <f t="shared" si="2"/>
        <v>133.44788551330518</v>
      </c>
    </row>
    <row r="21" spans="1:15">
      <c r="A21">
        <v>20</v>
      </c>
      <c r="B21">
        <v>4.6135187149047803E-2</v>
      </c>
      <c r="C21">
        <f t="shared" si="3"/>
        <v>45.726895332336383</v>
      </c>
      <c r="E21">
        <v>20</v>
      </c>
      <c r="F21">
        <v>6.8979263305663993E-2</v>
      </c>
      <c r="G21">
        <f t="shared" si="0"/>
        <v>67.414259910583439</v>
      </c>
      <c r="I21">
        <v>20</v>
      </c>
      <c r="J21">
        <v>6.9106578826904297E-2</v>
      </c>
      <c r="K21">
        <f t="shared" si="1"/>
        <v>66.239738464355426</v>
      </c>
      <c r="M21">
        <v>20</v>
      </c>
      <c r="N21">
        <v>0.14464521408080999</v>
      </c>
      <c r="O21">
        <f t="shared" si="2"/>
        <v>140.2207851409907</v>
      </c>
    </row>
    <row r="22" spans="1:15">
      <c r="A22">
        <v>21</v>
      </c>
      <c r="B22">
        <v>4.8348426818847601E-2</v>
      </c>
      <c r="C22">
        <f t="shared" si="3"/>
        <v>47.875666618347118</v>
      </c>
      <c r="E22">
        <v>21</v>
      </c>
      <c r="F22">
        <v>7.21783638000488E-2</v>
      </c>
      <c r="G22">
        <f t="shared" si="0"/>
        <v>70.640349388122516</v>
      </c>
      <c r="I22">
        <v>21</v>
      </c>
      <c r="J22">
        <v>7.2336196899413993E-2</v>
      </c>
      <c r="K22">
        <f t="shared" si="1"/>
        <v>69.408345222473116</v>
      </c>
      <c r="M22">
        <v>21</v>
      </c>
      <c r="N22">
        <v>0.151315212249755</v>
      </c>
      <c r="O22">
        <f t="shared" si="2"/>
        <v>146.97523117065381</v>
      </c>
    </row>
    <row r="23" spans="1:15">
      <c r="A23">
        <v>22</v>
      </c>
      <c r="B23">
        <v>5.0520181655883699E-2</v>
      </c>
      <c r="C23">
        <f t="shared" si="3"/>
        <v>50.075984001159611</v>
      </c>
      <c r="E23">
        <v>22</v>
      </c>
      <c r="F23">
        <v>7.5362205505371094E-2</v>
      </c>
      <c r="G23">
        <f t="shared" si="0"/>
        <v>73.898291587829561</v>
      </c>
      <c r="I23">
        <v>22</v>
      </c>
      <c r="J23">
        <v>7.5486898422241197E-2</v>
      </c>
      <c r="K23">
        <f t="shared" si="1"/>
        <v>72.592949867248493</v>
      </c>
      <c r="M23">
        <v>22</v>
      </c>
      <c r="N23">
        <v>0.15793418884277299</v>
      </c>
      <c r="O23">
        <f t="shared" si="2"/>
        <v>153.77671718597358</v>
      </c>
    </row>
    <row r="24" spans="1:15">
      <c r="A24">
        <v>23</v>
      </c>
      <c r="B24">
        <v>5.2450180053710903E-2</v>
      </c>
      <c r="C24">
        <f t="shared" si="3"/>
        <v>52.23035812377924</v>
      </c>
      <c r="E24">
        <v>23</v>
      </c>
      <c r="F24">
        <v>7.8546524047851493E-2</v>
      </c>
      <c r="G24">
        <f t="shared" si="0"/>
        <v>77.042269706726032</v>
      </c>
      <c r="I24">
        <v>23</v>
      </c>
      <c r="J24">
        <v>7.8678131103515597E-2</v>
      </c>
      <c r="K24">
        <f t="shared" si="1"/>
        <v>75.770163536071735</v>
      </c>
      <c r="M24">
        <v>23</v>
      </c>
      <c r="N24">
        <v>0.164600849151611</v>
      </c>
      <c r="O24">
        <f t="shared" si="2"/>
        <v>160.45708656310981</v>
      </c>
    </row>
    <row r="25" spans="1:15">
      <c r="A25">
        <v>24</v>
      </c>
      <c r="B25">
        <v>5.4589271545410101E-2</v>
      </c>
      <c r="C25">
        <f t="shared" si="3"/>
        <v>54.425287246704052</v>
      </c>
      <c r="E25">
        <v>24</v>
      </c>
      <c r="F25">
        <v>8.1900119781494099E-2</v>
      </c>
      <c r="G25">
        <f t="shared" si="0"/>
        <v>80.306243896484318</v>
      </c>
      <c r="I25">
        <v>24</v>
      </c>
      <c r="J25">
        <v>8.1825733184814398E-2</v>
      </c>
      <c r="K25">
        <f t="shared" si="1"/>
        <v>78.983497619628878</v>
      </c>
      <c r="M25">
        <v>24</v>
      </c>
      <c r="N25">
        <v>0.17127680778503401</v>
      </c>
      <c r="O25">
        <f t="shared" si="2"/>
        <v>167.20283031463569</v>
      </c>
    </row>
    <row r="26" spans="1:15">
      <c r="A26">
        <v>25</v>
      </c>
      <c r="B26">
        <v>5.6873083114624003E-2</v>
      </c>
      <c r="C26">
        <f t="shared" si="3"/>
        <v>56.57713413238519</v>
      </c>
      <c r="E26">
        <v>25</v>
      </c>
      <c r="F26">
        <v>8.5166692733764607E-2</v>
      </c>
      <c r="G26">
        <f t="shared" si="0"/>
        <v>83.650064468383775</v>
      </c>
      <c r="I26">
        <v>25</v>
      </c>
      <c r="J26">
        <v>8.4840536117553697E-2</v>
      </c>
      <c r="K26">
        <f t="shared" si="1"/>
        <v>82.252264022827106</v>
      </c>
      <c r="M26">
        <v>25</v>
      </c>
      <c r="N26">
        <v>0.17801403999328599</v>
      </c>
      <c r="O26">
        <f t="shared" si="2"/>
        <v>173.99554252624469</v>
      </c>
    </row>
    <row r="27" spans="1:15">
      <c r="A27">
        <v>1</v>
      </c>
      <c r="B27">
        <v>3.5138130187988199E-3</v>
      </c>
      <c r="E27">
        <v>1</v>
      </c>
      <c r="F27">
        <v>4.6837329864501901E-3</v>
      </c>
      <c r="I27">
        <v>1</v>
      </c>
      <c r="J27">
        <v>4.6198368072509696E-3</v>
      </c>
      <c r="M27">
        <v>1</v>
      </c>
      <c r="N27">
        <v>8.7971687316894497E-3</v>
      </c>
    </row>
    <row r="28" spans="1:15">
      <c r="A28">
        <v>2</v>
      </c>
      <c r="B28">
        <v>6.6630840301513602E-3</v>
      </c>
      <c r="E28">
        <v>2</v>
      </c>
      <c r="F28">
        <v>8.4240436553954991E-3</v>
      </c>
      <c r="I28">
        <v>2</v>
      </c>
      <c r="J28">
        <v>8.2824230194091797E-3</v>
      </c>
      <c r="M28">
        <v>2</v>
      </c>
      <c r="N28">
        <v>1.5652179718017498E-2</v>
      </c>
    </row>
    <row r="29" spans="1:15">
      <c r="A29">
        <v>3</v>
      </c>
      <c r="B29">
        <v>8.9449882507324201E-3</v>
      </c>
      <c r="E29">
        <v>3</v>
      </c>
      <c r="F29">
        <v>1.1638402938842701E-2</v>
      </c>
      <c r="I29">
        <v>3</v>
      </c>
      <c r="J29">
        <v>1.14414691925048E-2</v>
      </c>
      <c r="M29">
        <v>3</v>
      </c>
      <c r="N29">
        <v>2.25119590759277E-2</v>
      </c>
    </row>
    <row r="30" spans="1:15">
      <c r="A30">
        <v>4</v>
      </c>
      <c r="B30">
        <v>1.11048221588134E-2</v>
      </c>
      <c r="E30">
        <v>4</v>
      </c>
      <c r="F30">
        <v>1.4837741851806601E-2</v>
      </c>
      <c r="I30">
        <v>4</v>
      </c>
      <c r="J30">
        <v>1.4573097229003899E-2</v>
      </c>
      <c r="M30">
        <v>4</v>
      </c>
      <c r="N30">
        <v>2.9258728027343701E-2</v>
      </c>
    </row>
    <row r="31" spans="1:15">
      <c r="A31">
        <v>5</v>
      </c>
      <c r="B31">
        <v>1.33028030395507E-2</v>
      </c>
      <c r="E31">
        <v>5</v>
      </c>
      <c r="F31">
        <v>1.8028736114501901E-2</v>
      </c>
      <c r="I31">
        <v>5</v>
      </c>
      <c r="J31">
        <v>1.8071174621582E-2</v>
      </c>
      <c r="M31">
        <v>5</v>
      </c>
      <c r="N31">
        <v>3.6017417907714802E-2</v>
      </c>
    </row>
    <row r="32" spans="1:15">
      <c r="A32">
        <v>6</v>
      </c>
      <c r="B32">
        <v>1.54974460601806E-2</v>
      </c>
      <c r="E32">
        <v>6</v>
      </c>
      <c r="F32">
        <v>2.1219968795776301E-2</v>
      </c>
      <c r="I32">
        <v>6</v>
      </c>
      <c r="J32">
        <v>2.1338939666747998E-2</v>
      </c>
      <c r="M32">
        <v>6</v>
      </c>
      <c r="N32">
        <v>4.2883396148681599E-2</v>
      </c>
    </row>
    <row r="33" spans="1:14">
      <c r="A33">
        <v>7</v>
      </c>
      <c r="B33">
        <v>1.7676353454589799E-2</v>
      </c>
      <c r="E33">
        <v>7</v>
      </c>
      <c r="F33">
        <v>2.4631500244140601E-2</v>
      </c>
      <c r="I33">
        <v>7</v>
      </c>
      <c r="J33">
        <v>2.4627685546875E-2</v>
      </c>
      <c r="M33">
        <v>7</v>
      </c>
      <c r="N33">
        <v>4.9652576446533203E-2</v>
      </c>
    </row>
    <row r="34" spans="1:14">
      <c r="A34">
        <v>8</v>
      </c>
      <c r="B34">
        <v>1.9828319549560498E-2</v>
      </c>
      <c r="E34">
        <v>8</v>
      </c>
      <c r="F34">
        <v>2.7785539627075102E-2</v>
      </c>
      <c r="I34">
        <v>8</v>
      </c>
      <c r="J34">
        <v>2.7925968170165998E-2</v>
      </c>
      <c r="M34">
        <v>8</v>
      </c>
      <c r="N34">
        <v>5.6459426879882799E-2</v>
      </c>
    </row>
    <row r="35" spans="1:14">
      <c r="A35">
        <v>9</v>
      </c>
      <c r="B35">
        <v>2.2013425827026301E-2</v>
      </c>
      <c r="E35">
        <v>9</v>
      </c>
      <c r="F35">
        <v>3.1282901763916002E-2</v>
      </c>
      <c r="I35">
        <v>9</v>
      </c>
      <c r="J35">
        <v>3.1168222427368102E-2</v>
      </c>
      <c r="M35">
        <v>9</v>
      </c>
      <c r="N35">
        <v>6.3623905181884696E-2</v>
      </c>
    </row>
    <row r="36" spans="1:14">
      <c r="A36">
        <v>10</v>
      </c>
      <c r="B36">
        <v>2.4189710617065398E-2</v>
      </c>
      <c r="E36">
        <v>10</v>
      </c>
      <c r="F36">
        <v>3.4480571746826102E-2</v>
      </c>
      <c r="I36">
        <v>10</v>
      </c>
      <c r="J36">
        <v>3.4363269805908203E-2</v>
      </c>
      <c r="M36">
        <v>10</v>
      </c>
      <c r="N36">
        <v>7.0401668548583901E-2</v>
      </c>
    </row>
    <row r="37" spans="1:14">
      <c r="A37">
        <v>11</v>
      </c>
      <c r="B37">
        <v>2.63161659240722E-2</v>
      </c>
      <c r="E37">
        <v>11</v>
      </c>
      <c r="F37">
        <v>3.7845611572265597E-2</v>
      </c>
      <c r="I37">
        <v>11</v>
      </c>
      <c r="J37">
        <v>3.7643909454345703E-2</v>
      </c>
      <c r="M37">
        <v>11</v>
      </c>
      <c r="N37">
        <v>7.7189207077026298E-2</v>
      </c>
    </row>
    <row r="38" spans="1:14">
      <c r="A38">
        <v>12</v>
      </c>
      <c r="B38">
        <v>2.85282135009765E-2</v>
      </c>
      <c r="E38">
        <v>12</v>
      </c>
      <c r="F38">
        <v>4.0985822677612298E-2</v>
      </c>
      <c r="I38">
        <v>12</v>
      </c>
      <c r="J38">
        <v>4.0870904922485303E-2</v>
      </c>
      <c r="M38">
        <v>12</v>
      </c>
      <c r="N38">
        <v>8.3891868591308594E-2</v>
      </c>
    </row>
    <row r="39" spans="1:14">
      <c r="A39">
        <v>13</v>
      </c>
      <c r="B39">
        <v>3.0791997909545898E-2</v>
      </c>
      <c r="E39">
        <v>13</v>
      </c>
      <c r="F39">
        <v>4.4183015823364202E-2</v>
      </c>
      <c r="I39">
        <v>13</v>
      </c>
      <c r="J39">
        <v>4.4115066528320299E-2</v>
      </c>
      <c r="M39">
        <v>13</v>
      </c>
      <c r="N39">
        <v>9.07025337219238E-2</v>
      </c>
    </row>
    <row r="40" spans="1:14">
      <c r="A40">
        <v>14</v>
      </c>
      <c r="B40">
        <v>3.2711505889892502E-2</v>
      </c>
      <c r="E40">
        <v>14</v>
      </c>
      <c r="F40">
        <v>4.7363042831420898E-2</v>
      </c>
      <c r="I40">
        <v>14</v>
      </c>
      <c r="J40">
        <v>4.7386646270751898E-2</v>
      </c>
      <c r="M40">
        <v>14</v>
      </c>
      <c r="N40">
        <v>9.7489356994628906E-2</v>
      </c>
    </row>
    <row r="41" spans="1:14">
      <c r="A41">
        <v>15</v>
      </c>
      <c r="B41">
        <v>3.49094867706298E-2</v>
      </c>
      <c r="E41">
        <v>15</v>
      </c>
      <c r="F41">
        <v>5.0562620162963798E-2</v>
      </c>
      <c r="I41">
        <v>15</v>
      </c>
      <c r="J41">
        <v>5.0591945648193297E-2</v>
      </c>
      <c r="M41">
        <v>15</v>
      </c>
      <c r="N41">
        <v>0.104183197021484</v>
      </c>
    </row>
    <row r="42" spans="1:14">
      <c r="A42">
        <v>16</v>
      </c>
      <c r="B42">
        <v>3.7035703659057603E-2</v>
      </c>
      <c r="E42">
        <v>16</v>
      </c>
      <c r="F42">
        <v>5.3911209106445299E-2</v>
      </c>
      <c r="I42">
        <v>16</v>
      </c>
      <c r="J42">
        <v>5.3901672363281201E-2</v>
      </c>
      <c r="M42">
        <v>16</v>
      </c>
      <c r="N42">
        <v>0.110870122909545</v>
      </c>
    </row>
    <row r="43" spans="1:14">
      <c r="A43">
        <v>17</v>
      </c>
      <c r="B43">
        <v>3.9005279541015597E-2</v>
      </c>
      <c r="E43">
        <v>17</v>
      </c>
      <c r="F43">
        <v>5.7108640670776298E-2</v>
      </c>
      <c r="I43">
        <v>17</v>
      </c>
      <c r="J43">
        <v>5.7116031646728502E-2</v>
      </c>
      <c r="M43">
        <v>17</v>
      </c>
      <c r="N43">
        <v>0.117616176605224</v>
      </c>
    </row>
    <row r="44" spans="1:14">
      <c r="A44">
        <v>18</v>
      </c>
      <c r="B44">
        <v>4.1230678558349602E-2</v>
      </c>
      <c r="E44">
        <v>18</v>
      </c>
      <c r="F44">
        <v>6.02860450744628E-2</v>
      </c>
      <c r="I44">
        <v>18</v>
      </c>
      <c r="J44">
        <v>6.0043573379516602E-2</v>
      </c>
      <c r="M44">
        <v>18</v>
      </c>
      <c r="N44">
        <v>0.12433385848999</v>
      </c>
    </row>
    <row r="45" spans="1:14">
      <c r="A45">
        <v>19</v>
      </c>
      <c r="B45">
        <v>4.3434858322143499E-2</v>
      </c>
      <c r="E45">
        <v>19</v>
      </c>
      <c r="F45">
        <v>6.3356161117553697E-2</v>
      </c>
      <c r="I45">
        <v>19</v>
      </c>
      <c r="J45">
        <v>6.3162565231323201E-2</v>
      </c>
      <c r="M45">
        <v>19</v>
      </c>
      <c r="N45">
        <v>0.13099479675292899</v>
      </c>
    </row>
    <row r="46" spans="1:14">
      <c r="A46">
        <v>20</v>
      </c>
      <c r="B46">
        <v>4.5603513717651298E-2</v>
      </c>
      <c r="E46">
        <v>20</v>
      </c>
      <c r="F46">
        <v>6.6719532012939398E-2</v>
      </c>
      <c r="I46">
        <v>20</v>
      </c>
      <c r="J46">
        <v>6.6371679306030204E-2</v>
      </c>
      <c r="M46">
        <v>20</v>
      </c>
      <c r="N46">
        <v>0.137704372406005</v>
      </c>
    </row>
    <row r="47" spans="1:14">
      <c r="A47">
        <v>21</v>
      </c>
      <c r="B47">
        <v>4.7770738601684501E-2</v>
      </c>
      <c r="E47">
        <v>21</v>
      </c>
      <c r="F47">
        <v>6.9879055023193304E-2</v>
      </c>
      <c r="I47">
        <v>21</v>
      </c>
      <c r="J47">
        <v>6.9548606872558594E-2</v>
      </c>
      <c r="M47">
        <v>21</v>
      </c>
      <c r="N47">
        <v>0.14442634582519501</v>
      </c>
    </row>
    <row r="48" spans="1:14">
      <c r="A48">
        <v>22</v>
      </c>
      <c r="B48">
        <v>4.9932956695556599E-2</v>
      </c>
      <c r="E48">
        <v>22</v>
      </c>
      <c r="F48">
        <v>7.3077678680419894E-2</v>
      </c>
      <c r="I48">
        <v>22</v>
      </c>
      <c r="J48">
        <v>7.2746038436889607E-2</v>
      </c>
      <c r="M48">
        <v>22</v>
      </c>
      <c r="N48">
        <v>0.151091814041137</v>
      </c>
    </row>
    <row r="49" spans="1:14">
      <c r="A49">
        <v>23</v>
      </c>
      <c r="B49">
        <v>5.2101850509643499E-2</v>
      </c>
      <c r="E49">
        <v>23</v>
      </c>
      <c r="F49">
        <v>7.6268672943115207E-2</v>
      </c>
      <c r="I49">
        <v>23</v>
      </c>
      <c r="J49">
        <v>7.5921535491943304E-2</v>
      </c>
      <c r="M49">
        <v>23</v>
      </c>
      <c r="N49">
        <v>0.15767168998718201</v>
      </c>
    </row>
    <row r="50" spans="1:14">
      <c r="A50">
        <v>24</v>
      </c>
      <c r="B50">
        <v>5.4347515106201102E-2</v>
      </c>
      <c r="E50">
        <v>24</v>
      </c>
      <c r="F50">
        <v>7.9413175582885701E-2</v>
      </c>
      <c r="I50">
        <v>24</v>
      </c>
      <c r="J50">
        <v>7.9180955886840806E-2</v>
      </c>
      <c r="M50">
        <v>24</v>
      </c>
      <c r="N50">
        <v>0.164303302764892</v>
      </c>
    </row>
    <row r="51" spans="1:14">
      <c r="A51">
        <v>25</v>
      </c>
      <c r="B51">
        <v>5.6272268295288003E-2</v>
      </c>
      <c r="E51">
        <v>25</v>
      </c>
      <c r="F51">
        <v>8.2793951034545898E-2</v>
      </c>
      <c r="I51">
        <v>25</v>
      </c>
      <c r="J51">
        <v>8.2436800003051702E-2</v>
      </c>
      <c r="M51">
        <v>25</v>
      </c>
      <c r="N51">
        <v>0.17101120948791501</v>
      </c>
    </row>
    <row r="52" spans="1:14">
      <c r="A52">
        <v>1</v>
      </c>
      <c r="B52">
        <v>3.3090114593505799E-3</v>
      </c>
      <c r="E52">
        <v>1</v>
      </c>
      <c r="F52">
        <v>4.67276573181152E-3</v>
      </c>
      <c r="I52">
        <v>1</v>
      </c>
      <c r="J52">
        <v>4.6844482421875E-3</v>
      </c>
      <c r="M52">
        <v>1</v>
      </c>
      <c r="N52">
        <v>8.8071823120117101E-3</v>
      </c>
    </row>
    <row r="53" spans="1:14">
      <c r="A53">
        <v>2</v>
      </c>
      <c r="B53">
        <v>6.2336921691894497E-3</v>
      </c>
      <c r="E53">
        <v>2</v>
      </c>
      <c r="F53">
        <v>8.3079338073730399E-3</v>
      </c>
      <c r="I53">
        <v>2</v>
      </c>
      <c r="J53">
        <v>8.2468986511230399E-3</v>
      </c>
      <c r="M53">
        <v>2</v>
      </c>
      <c r="N53">
        <v>1.5663146972656201E-2</v>
      </c>
    </row>
    <row r="54" spans="1:14">
      <c r="A54">
        <v>3</v>
      </c>
      <c r="B54">
        <v>8.5191726684570295E-3</v>
      </c>
      <c r="E54">
        <v>3</v>
      </c>
      <c r="F54">
        <v>1.1661291122436499E-2</v>
      </c>
      <c r="I54">
        <v>3</v>
      </c>
      <c r="J54">
        <v>1.14130973815917E-2</v>
      </c>
      <c r="M54">
        <v>3</v>
      </c>
      <c r="N54">
        <v>2.3087739944458001E-2</v>
      </c>
    </row>
    <row r="55" spans="1:14">
      <c r="A55">
        <v>4</v>
      </c>
      <c r="B55">
        <v>1.07414722442626E-2</v>
      </c>
      <c r="E55">
        <v>4</v>
      </c>
      <c r="F55">
        <v>1.48439407348632E-2</v>
      </c>
      <c r="I55">
        <v>4</v>
      </c>
      <c r="J55">
        <v>1.4622688293457E-2</v>
      </c>
      <c r="M55">
        <v>4</v>
      </c>
      <c r="N55">
        <v>2.9919624328613201E-2</v>
      </c>
    </row>
    <row r="56" spans="1:14">
      <c r="A56">
        <v>5</v>
      </c>
      <c r="B56">
        <v>1.2881517410278299E-2</v>
      </c>
      <c r="E56">
        <v>5</v>
      </c>
      <c r="F56">
        <v>1.8035173416137602E-2</v>
      </c>
      <c r="I56">
        <v>5</v>
      </c>
      <c r="J56">
        <v>1.7782211303710899E-2</v>
      </c>
      <c r="M56">
        <v>5</v>
      </c>
      <c r="N56">
        <v>3.6724090576171799E-2</v>
      </c>
    </row>
    <row r="57" spans="1:14">
      <c r="A57">
        <v>6</v>
      </c>
      <c r="B57">
        <v>1.50806903839111E-2</v>
      </c>
      <c r="E57">
        <v>6</v>
      </c>
      <c r="F57">
        <v>2.1215677261352501E-2</v>
      </c>
      <c r="I57">
        <v>6</v>
      </c>
      <c r="J57">
        <v>2.0935297012329102E-2</v>
      </c>
      <c r="M57">
        <v>6</v>
      </c>
      <c r="N57">
        <v>4.35385704040527E-2</v>
      </c>
    </row>
    <row r="58" spans="1:14">
      <c r="A58">
        <v>7</v>
      </c>
      <c r="B58">
        <v>1.7258882522583001E-2</v>
      </c>
      <c r="E58">
        <v>7</v>
      </c>
      <c r="F58">
        <v>2.44340896606445E-2</v>
      </c>
      <c r="I58">
        <v>7</v>
      </c>
      <c r="J58">
        <v>2.4050235748290998E-2</v>
      </c>
      <c r="M58">
        <v>7</v>
      </c>
      <c r="N58">
        <v>5.0518035888671799E-2</v>
      </c>
    </row>
    <row r="59" spans="1:14">
      <c r="A59">
        <v>8</v>
      </c>
      <c r="B59">
        <v>1.9420146942138599E-2</v>
      </c>
      <c r="E59">
        <v>8</v>
      </c>
      <c r="F59">
        <v>2.7736186981201099E-2</v>
      </c>
      <c r="I59">
        <v>8</v>
      </c>
      <c r="J59">
        <v>2.7201414108276301E-2</v>
      </c>
      <c r="M59">
        <v>8</v>
      </c>
      <c r="N59">
        <v>5.7366609573364202E-2</v>
      </c>
    </row>
    <row r="60" spans="1:14">
      <c r="A60">
        <v>9</v>
      </c>
      <c r="B60">
        <v>2.1628379821777299E-2</v>
      </c>
      <c r="E60">
        <v>9</v>
      </c>
      <c r="F60">
        <v>3.0941963195800701E-2</v>
      </c>
      <c r="I60">
        <v>9</v>
      </c>
      <c r="J60">
        <v>3.0388355255126901E-2</v>
      </c>
      <c r="M60">
        <v>9</v>
      </c>
      <c r="N60">
        <v>6.4144849777221596E-2</v>
      </c>
    </row>
    <row r="61" spans="1:14">
      <c r="A61">
        <v>10</v>
      </c>
      <c r="B61">
        <v>2.38316059112548E-2</v>
      </c>
      <c r="E61">
        <v>10</v>
      </c>
      <c r="F61">
        <v>3.4116506576538003E-2</v>
      </c>
      <c r="I61">
        <v>10</v>
      </c>
      <c r="J61">
        <v>3.35819721221923E-2</v>
      </c>
      <c r="M61">
        <v>10</v>
      </c>
      <c r="N61">
        <v>7.0882320404052707E-2</v>
      </c>
    </row>
    <row r="62" spans="1:14">
      <c r="A62">
        <v>11</v>
      </c>
      <c r="B62">
        <v>2.6006698608398399E-2</v>
      </c>
      <c r="E62">
        <v>11</v>
      </c>
      <c r="F62">
        <v>3.7284851074218701E-2</v>
      </c>
      <c r="I62">
        <v>11</v>
      </c>
      <c r="J62">
        <v>3.6771535873413003E-2</v>
      </c>
      <c r="M62">
        <v>11</v>
      </c>
      <c r="N62">
        <v>7.7595472335815402E-2</v>
      </c>
    </row>
    <row r="63" spans="1:14">
      <c r="A63">
        <v>12</v>
      </c>
      <c r="B63">
        <v>2.8174400329589799E-2</v>
      </c>
      <c r="E63">
        <v>12</v>
      </c>
      <c r="F63">
        <v>4.0632963180541902E-2</v>
      </c>
      <c r="I63">
        <v>12</v>
      </c>
      <c r="J63">
        <v>3.9968252182006801E-2</v>
      </c>
      <c r="M63">
        <v>12</v>
      </c>
      <c r="N63">
        <v>8.4357023239135701E-2</v>
      </c>
    </row>
    <row r="64" spans="1:14">
      <c r="A64">
        <v>13</v>
      </c>
      <c r="B64">
        <v>3.0392646789550701E-2</v>
      </c>
      <c r="E64">
        <v>13</v>
      </c>
      <c r="F64">
        <v>4.3826341629028299E-2</v>
      </c>
      <c r="I64">
        <v>13</v>
      </c>
      <c r="J64">
        <v>4.3179273605346603E-2</v>
      </c>
      <c r="M64">
        <v>13</v>
      </c>
      <c r="N64">
        <v>9.1045379638671806E-2</v>
      </c>
    </row>
    <row r="65" spans="1:14">
      <c r="A65">
        <v>14</v>
      </c>
      <c r="B65">
        <v>3.2377243041992097E-2</v>
      </c>
      <c r="E65">
        <v>14</v>
      </c>
      <c r="F65">
        <v>4.6994924545288003E-2</v>
      </c>
      <c r="I65">
        <v>14</v>
      </c>
      <c r="J65">
        <v>4.63199615478515E-2</v>
      </c>
      <c r="M65">
        <v>14</v>
      </c>
      <c r="N65">
        <v>9.7753286361694294E-2</v>
      </c>
    </row>
    <row r="66" spans="1:14">
      <c r="A66">
        <v>15</v>
      </c>
      <c r="B66">
        <v>3.4573554992675698E-2</v>
      </c>
      <c r="E66">
        <v>15</v>
      </c>
      <c r="F66">
        <v>5.0200939178466797E-2</v>
      </c>
      <c r="I66">
        <v>15</v>
      </c>
      <c r="J66">
        <v>4.9463510513305602E-2</v>
      </c>
      <c r="M66">
        <v>15</v>
      </c>
      <c r="N66">
        <v>0.10445213317870999</v>
      </c>
    </row>
    <row r="67" spans="1:14">
      <c r="A67">
        <v>16</v>
      </c>
      <c r="B67">
        <v>3.6764621734619099E-2</v>
      </c>
      <c r="E67">
        <v>16</v>
      </c>
      <c r="F67">
        <v>5.3366422653198201E-2</v>
      </c>
      <c r="I67">
        <v>16</v>
      </c>
      <c r="J67">
        <v>5.2689790725708001E-2</v>
      </c>
      <c r="M67">
        <v>16</v>
      </c>
      <c r="N67">
        <v>0.111237525939941</v>
      </c>
    </row>
    <row r="68" spans="1:14">
      <c r="A68">
        <v>17</v>
      </c>
      <c r="B68">
        <v>3.8938283920288003E-2</v>
      </c>
      <c r="E68">
        <v>17</v>
      </c>
      <c r="F68">
        <v>5.6777715682983398E-2</v>
      </c>
      <c r="I68">
        <v>17</v>
      </c>
      <c r="J68">
        <v>5.5880784988403299E-2</v>
      </c>
      <c r="M68">
        <v>17</v>
      </c>
      <c r="N68">
        <v>0.118214130401611</v>
      </c>
    </row>
    <row r="69" spans="1:14">
      <c r="A69">
        <v>18</v>
      </c>
      <c r="B69">
        <v>4.1115045547485303E-2</v>
      </c>
      <c r="E69">
        <v>18</v>
      </c>
      <c r="F69">
        <v>5.9937715530395501E-2</v>
      </c>
      <c r="I69">
        <v>18</v>
      </c>
      <c r="J69">
        <v>5.8818817138671799E-2</v>
      </c>
      <c r="M69">
        <v>18</v>
      </c>
      <c r="N69">
        <v>0.12535214424133301</v>
      </c>
    </row>
    <row r="70" spans="1:14">
      <c r="A70">
        <v>19</v>
      </c>
      <c r="B70">
        <v>4.3276309967041002E-2</v>
      </c>
      <c r="E70">
        <v>19</v>
      </c>
      <c r="F70">
        <v>6.3152313232421806E-2</v>
      </c>
      <c r="I70">
        <v>19</v>
      </c>
      <c r="J70">
        <v>6.2022209167480399E-2</v>
      </c>
      <c r="M70">
        <v>19</v>
      </c>
      <c r="N70">
        <v>0.13201999664306599</v>
      </c>
    </row>
    <row r="71" spans="1:14">
      <c r="A71">
        <v>20</v>
      </c>
      <c r="B71">
        <v>4.5505523681640597E-2</v>
      </c>
      <c r="E71">
        <v>20</v>
      </c>
      <c r="F71">
        <v>6.6104412078857394E-2</v>
      </c>
      <c r="I71">
        <v>20</v>
      </c>
      <c r="J71">
        <v>6.5174102783203097E-2</v>
      </c>
      <c r="M71">
        <v>20</v>
      </c>
      <c r="N71">
        <v>0.138745307922363</v>
      </c>
    </row>
    <row r="72" spans="1:14">
      <c r="A72">
        <v>21</v>
      </c>
      <c r="B72">
        <v>4.7725677490234299E-2</v>
      </c>
      <c r="E72">
        <v>21</v>
      </c>
      <c r="F72">
        <v>6.95011615753173E-2</v>
      </c>
      <c r="I72">
        <v>21</v>
      </c>
      <c r="J72">
        <v>6.8314790725707994E-2</v>
      </c>
      <c r="M72">
        <v>21</v>
      </c>
      <c r="N72">
        <v>0.1454918384552</v>
      </c>
    </row>
    <row r="73" spans="1:14">
      <c r="A73">
        <v>22</v>
      </c>
      <c r="B73">
        <v>4.9895524978637598E-2</v>
      </c>
      <c r="E73">
        <v>22</v>
      </c>
      <c r="F73">
        <v>7.2693824768066406E-2</v>
      </c>
      <c r="I73">
        <v>22</v>
      </c>
      <c r="J73">
        <v>7.1510553359985296E-2</v>
      </c>
      <c r="M73">
        <v>22</v>
      </c>
      <c r="N73">
        <v>0.152179956436157</v>
      </c>
    </row>
    <row r="74" spans="1:14">
      <c r="A74">
        <v>23</v>
      </c>
      <c r="B74">
        <v>5.2073478698730399E-2</v>
      </c>
      <c r="E74">
        <v>23</v>
      </c>
      <c r="F74">
        <v>7.5876235961913993E-2</v>
      </c>
      <c r="I74">
        <v>23</v>
      </c>
      <c r="J74">
        <v>7.4656248092651298E-2</v>
      </c>
      <c r="M74">
        <v>23</v>
      </c>
      <c r="N74">
        <v>0.158897399902343</v>
      </c>
    </row>
    <row r="75" spans="1:14">
      <c r="A75">
        <v>24</v>
      </c>
      <c r="B75">
        <v>5.4055929183959898E-2</v>
      </c>
      <c r="E75">
        <v>24</v>
      </c>
      <c r="F75">
        <v>7.9130649566650293E-2</v>
      </c>
      <c r="I75">
        <v>24</v>
      </c>
      <c r="J75">
        <v>7.7847242355346596E-2</v>
      </c>
      <c r="M75">
        <v>24</v>
      </c>
      <c r="N75">
        <v>0.16557645797729401</v>
      </c>
    </row>
    <row r="76" spans="1:14">
      <c r="A76">
        <v>25</v>
      </c>
      <c r="B76">
        <v>5.6316137313842697E-2</v>
      </c>
      <c r="E76">
        <v>25</v>
      </c>
      <c r="F76">
        <v>8.2377195358276298E-2</v>
      </c>
      <c r="I76">
        <v>25</v>
      </c>
      <c r="J76">
        <v>8.1096172332763602E-2</v>
      </c>
      <c r="M76">
        <v>25</v>
      </c>
      <c r="N76">
        <v>0.17215776443481401</v>
      </c>
    </row>
    <row r="77" spans="1:14">
      <c r="A77">
        <v>1</v>
      </c>
      <c r="B77">
        <v>3.3559799194335898E-3</v>
      </c>
      <c r="E77">
        <v>1</v>
      </c>
      <c r="F77">
        <v>5.1853656768798802E-3</v>
      </c>
      <c r="I77">
        <v>1</v>
      </c>
      <c r="J77">
        <v>4.6446323394775304E-3</v>
      </c>
      <c r="M77">
        <v>1</v>
      </c>
      <c r="N77">
        <v>9.1874599456787092E-3</v>
      </c>
    </row>
    <row r="78" spans="1:14">
      <c r="A78">
        <v>2</v>
      </c>
      <c r="B78">
        <v>6.40225410461425E-3</v>
      </c>
      <c r="E78">
        <v>2</v>
      </c>
      <c r="F78">
        <v>8.8717937469482405E-3</v>
      </c>
      <c r="I78">
        <v>2</v>
      </c>
      <c r="J78">
        <v>8.2631111145019497E-3</v>
      </c>
      <c r="M78">
        <v>2</v>
      </c>
      <c r="N78">
        <v>1.60906314849853E-2</v>
      </c>
    </row>
    <row r="79" spans="1:14">
      <c r="A79">
        <v>3</v>
      </c>
      <c r="B79">
        <v>8.5964202880859306E-3</v>
      </c>
      <c r="E79">
        <v>3</v>
      </c>
      <c r="F79">
        <v>1.2231111526489201E-2</v>
      </c>
      <c r="I79">
        <v>3</v>
      </c>
      <c r="J79">
        <v>1.14538669586181E-2</v>
      </c>
      <c r="M79">
        <v>3</v>
      </c>
      <c r="N79">
        <v>2.32181549072265E-2</v>
      </c>
    </row>
    <row r="80" spans="1:14">
      <c r="A80">
        <v>4</v>
      </c>
      <c r="B80">
        <v>1.0717391967773399E-2</v>
      </c>
      <c r="E80">
        <v>4</v>
      </c>
      <c r="F80">
        <v>1.5739917755126901E-2</v>
      </c>
      <c r="I80">
        <v>4</v>
      </c>
      <c r="J80">
        <v>1.47066116333007E-2</v>
      </c>
      <c r="M80">
        <v>4</v>
      </c>
      <c r="N80">
        <v>3.0083417892455999E-2</v>
      </c>
    </row>
    <row r="81" spans="1:14">
      <c r="A81">
        <v>5</v>
      </c>
      <c r="B81">
        <v>1.2928247451782201E-2</v>
      </c>
      <c r="E81">
        <v>5</v>
      </c>
      <c r="F81">
        <v>1.9091129302978498E-2</v>
      </c>
      <c r="I81">
        <v>5</v>
      </c>
      <c r="J81">
        <v>1.7877817153930602E-2</v>
      </c>
      <c r="M81">
        <v>5</v>
      </c>
      <c r="N81">
        <v>3.7009000778198201E-2</v>
      </c>
    </row>
    <row r="82" spans="1:14">
      <c r="A82">
        <v>6</v>
      </c>
      <c r="B82">
        <v>1.5114307403564399E-2</v>
      </c>
      <c r="E82">
        <v>6</v>
      </c>
      <c r="F82">
        <v>2.2434234619140601E-2</v>
      </c>
      <c r="I82">
        <v>6</v>
      </c>
      <c r="J82">
        <v>2.1024942398071199E-2</v>
      </c>
      <c r="M82">
        <v>6</v>
      </c>
      <c r="N82">
        <v>4.3828248977661098E-2</v>
      </c>
    </row>
    <row r="83" spans="1:14">
      <c r="A83">
        <v>7</v>
      </c>
      <c r="B83">
        <v>1.7312765121459898E-2</v>
      </c>
      <c r="E83">
        <v>7</v>
      </c>
      <c r="F83">
        <v>2.5803327560424801E-2</v>
      </c>
      <c r="I83">
        <v>7</v>
      </c>
      <c r="J83">
        <v>2.4208784103393499E-2</v>
      </c>
      <c r="M83">
        <v>7</v>
      </c>
      <c r="N83">
        <v>5.0717830657958901E-2</v>
      </c>
    </row>
    <row r="84" spans="1:14">
      <c r="A84">
        <v>8</v>
      </c>
      <c r="B84">
        <v>1.94823741912841E-2</v>
      </c>
      <c r="E84">
        <v>8</v>
      </c>
      <c r="F84">
        <v>2.91433334350585E-2</v>
      </c>
      <c r="I84">
        <v>8</v>
      </c>
      <c r="J84">
        <v>2.7357101440429601E-2</v>
      </c>
      <c r="M84">
        <v>8</v>
      </c>
      <c r="N84">
        <v>5.75993061065673E-2</v>
      </c>
    </row>
    <row r="85" spans="1:14">
      <c r="A85">
        <v>9</v>
      </c>
      <c r="B85">
        <v>2.16970443725585E-2</v>
      </c>
      <c r="E85">
        <v>9</v>
      </c>
      <c r="F85">
        <v>3.3190488815307603E-2</v>
      </c>
      <c r="I85">
        <v>9</v>
      </c>
      <c r="J85">
        <v>3.0508041381835899E-2</v>
      </c>
      <c r="M85">
        <v>9</v>
      </c>
      <c r="N85">
        <v>6.4393043518066406E-2</v>
      </c>
    </row>
    <row r="86" spans="1:14">
      <c r="A86">
        <v>10</v>
      </c>
      <c r="B86">
        <v>2.3846149444579998E-2</v>
      </c>
      <c r="E86">
        <v>10</v>
      </c>
      <c r="F86">
        <v>3.7073850631713798E-2</v>
      </c>
      <c r="I86">
        <v>10</v>
      </c>
      <c r="J86">
        <v>3.3663988113403299E-2</v>
      </c>
      <c r="M86">
        <v>10</v>
      </c>
      <c r="N86">
        <v>7.1202278137207003E-2</v>
      </c>
    </row>
    <row r="87" spans="1:14">
      <c r="A87">
        <v>11</v>
      </c>
      <c r="B87">
        <v>2.60615348815917E-2</v>
      </c>
      <c r="E87">
        <v>11</v>
      </c>
      <c r="F87">
        <v>4.0359973907470703E-2</v>
      </c>
      <c r="I87">
        <v>11</v>
      </c>
      <c r="J87">
        <v>3.6810159683227497E-2</v>
      </c>
      <c r="M87">
        <v>11</v>
      </c>
      <c r="N87">
        <v>7.7970981597900293E-2</v>
      </c>
    </row>
    <row r="88" spans="1:14">
      <c r="A88">
        <v>12</v>
      </c>
      <c r="B88">
        <v>2.82661914825439E-2</v>
      </c>
      <c r="E88">
        <v>12</v>
      </c>
      <c r="F88">
        <v>4.3575286865234299E-2</v>
      </c>
      <c r="I88">
        <v>12</v>
      </c>
      <c r="J88">
        <v>4.0009021759033203E-2</v>
      </c>
      <c r="M88">
        <v>12</v>
      </c>
      <c r="N88">
        <v>8.4781646728515597E-2</v>
      </c>
    </row>
    <row r="89" spans="1:14">
      <c r="A89">
        <v>13</v>
      </c>
      <c r="B89">
        <v>3.0411720275878899E-2</v>
      </c>
      <c r="E89">
        <v>13</v>
      </c>
      <c r="F89">
        <v>4.6771764755249003E-2</v>
      </c>
      <c r="I89">
        <v>13</v>
      </c>
      <c r="J89">
        <v>4.3195486068725503E-2</v>
      </c>
      <c r="M89">
        <v>13</v>
      </c>
      <c r="N89">
        <v>9.1629266738891602E-2</v>
      </c>
    </row>
    <row r="90" spans="1:14">
      <c r="A90">
        <v>14</v>
      </c>
      <c r="B90">
        <v>3.2548427581787102E-2</v>
      </c>
      <c r="E90">
        <v>14</v>
      </c>
      <c r="F90">
        <v>4.9993515014648403E-2</v>
      </c>
      <c r="I90">
        <v>14</v>
      </c>
      <c r="J90">
        <v>4.6386480331420898E-2</v>
      </c>
      <c r="M90">
        <v>14</v>
      </c>
      <c r="N90">
        <v>9.8434209823608398E-2</v>
      </c>
    </row>
    <row r="91" spans="1:14">
      <c r="A91">
        <v>15</v>
      </c>
      <c r="B91">
        <v>3.4644126892089802E-2</v>
      </c>
      <c r="E91">
        <v>15</v>
      </c>
      <c r="F91">
        <v>5.3155660629272398E-2</v>
      </c>
      <c r="I91">
        <v>15</v>
      </c>
      <c r="J91">
        <v>4.9531936645507799E-2</v>
      </c>
      <c r="M91">
        <v>15</v>
      </c>
      <c r="N91">
        <v>0.105053901672363</v>
      </c>
    </row>
    <row r="92" spans="1:14">
      <c r="A92">
        <v>16</v>
      </c>
      <c r="B92">
        <v>3.6779642105102497E-2</v>
      </c>
      <c r="E92">
        <v>16</v>
      </c>
      <c r="F92">
        <v>5.6354761123657199E-2</v>
      </c>
      <c r="I92">
        <v>16</v>
      </c>
      <c r="J92">
        <v>5.2677869796752902E-2</v>
      </c>
      <c r="M92">
        <v>16</v>
      </c>
      <c r="N92">
        <v>0.11182212829589799</v>
      </c>
    </row>
    <row r="93" spans="1:14">
      <c r="A93">
        <v>17</v>
      </c>
      <c r="B93">
        <v>3.9000749588012598E-2</v>
      </c>
      <c r="E93">
        <v>17</v>
      </c>
      <c r="F93">
        <v>5.9513807296752902E-2</v>
      </c>
      <c r="I93">
        <v>17</v>
      </c>
      <c r="J93">
        <v>5.5840730667114202E-2</v>
      </c>
      <c r="M93">
        <v>17</v>
      </c>
      <c r="N93">
        <v>0.118484258651733</v>
      </c>
    </row>
    <row r="94" spans="1:14">
      <c r="A94">
        <v>18</v>
      </c>
      <c r="B94">
        <v>4.1149854660034103E-2</v>
      </c>
      <c r="E94">
        <v>18</v>
      </c>
      <c r="F94">
        <v>6.2672615051269503E-2</v>
      </c>
      <c r="I94">
        <v>18</v>
      </c>
      <c r="J94">
        <v>5.9332370758056599E-2</v>
      </c>
      <c r="M94">
        <v>18</v>
      </c>
      <c r="N94">
        <v>0.12515091896057101</v>
      </c>
    </row>
    <row r="95" spans="1:14">
      <c r="A95">
        <v>19</v>
      </c>
      <c r="B95">
        <v>4.3299674987792899E-2</v>
      </c>
      <c r="E95">
        <v>19</v>
      </c>
      <c r="F95">
        <v>6.5833806991577107E-2</v>
      </c>
      <c r="I95">
        <v>19</v>
      </c>
      <c r="J95">
        <v>6.2293052673339802E-2</v>
      </c>
      <c r="M95">
        <v>19</v>
      </c>
      <c r="N95">
        <v>0.13187384605407701</v>
      </c>
    </row>
    <row r="96" spans="1:14">
      <c r="A96">
        <v>20</v>
      </c>
      <c r="B96">
        <v>4.5538902282714802E-2</v>
      </c>
      <c r="E96">
        <v>20</v>
      </c>
      <c r="F96">
        <v>6.8948507308959905E-2</v>
      </c>
      <c r="I96">
        <v>20</v>
      </c>
      <c r="J96">
        <v>6.5552711486816406E-2</v>
      </c>
      <c r="M96">
        <v>20</v>
      </c>
      <c r="N96">
        <v>0.13862109184265101</v>
      </c>
    </row>
    <row r="97" spans="1:14">
      <c r="A97">
        <v>21</v>
      </c>
      <c r="B97">
        <v>4.7608375549316399E-2</v>
      </c>
      <c r="E97">
        <v>21</v>
      </c>
      <c r="F97">
        <v>7.1921110153198201E-2</v>
      </c>
      <c r="I97">
        <v>21</v>
      </c>
      <c r="J97">
        <v>6.8682909011840806E-2</v>
      </c>
      <c r="M97">
        <v>21</v>
      </c>
      <c r="N97">
        <v>0.14530992507934501</v>
      </c>
    </row>
    <row r="98" spans="1:14">
      <c r="A98">
        <v>22</v>
      </c>
      <c r="B98">
        <v>4.97937202453613E-2</v>
      </c>
      <c r="E98">
        <v>22</v>
      </c>
      <c r="F98">
        <v>7.5075864791870103E-2</v>
      </c>
      <c r="I98">
        <v>22</v>
      </c>
      <c r="J98">
        <v>7.1952819824218694E-2</v>
      </c>
      <c r="M98">
        <v>22</v>
      </c>
      <c r="N98">
        <v>0.15194034576415999</v>
      </c>
    </row>
    <row r="99" spans="1:14">
      <c r="A99">
        <v>23</v>
      </c>
      <c r="B99">
        <v>5.1983833312988198E-2</v>
      </c>
      <c r="E99">
        <v>23</v>
      </c>
      <c r="F99">
        <v>7.8253746032714802E-2</v>
      </c>
      <c r="I99">
        <v>23</v>
      </c>
      <c r="J99">
        <v>7.5105667114257799E-2</v>
      </c>
      <c r="M99">
        <v>23</v>
      </c>
      <c r="N99">
        <v>0.15854883193969699</v>
      </c>
    </row>
    <row r="100" spans="1:14">
      <c r="A100">
        <v>24</v>
      </c>
      <c r="B100">
        <v>5.4211616516113198E-2</v>
      </c>
      <c r="E100">
        <v>24</v>
      </c>
      <c r="F100">
        <v>8.1515312194824205E-2</v>
      </c>
      <c r="I100">
        <v>24</v>
      </c>
      <c r="J100">
        <v>7.8304052352905204E-2</v>
      </c>
      <c r="M100">
        <v>24</v>
      </c>
      <c r="N100">
        <v>0.16532325744628901</v>
      </c>
    </row>
    <row r="101" spans="1:14">
      <c r="A101">
        <v>25</v>
      </c>
      <c r="B101">
        <v>5.64618110656738E-2</v>
      </c>
      <c r="E101">
        <v>25</v>
      </c>
      <c r="F101">
        <v>8.4922790527343694E-2</v>
      </c>
      <c r="I101">
        <v>25</v>
      </c>
      <c r="J101">
        <v>8.1608533859252902E-2</v>
      </c>
      <c r="M101">
        <v>25</v>
      </c>
      <c r="N101">
        <v>0.17218613624572701</v>
      </c>
    </row>
    <row r="102" spans="1:14">
      <c r="A102">
        <v>1</v>
      </c>
      <c r="B102">
        <v>3.30591201782226E-3</v>
      </c>
      <c r="E102">
        <v>1</v>
      </c>
      <c r="F102">
        <v>4.6448707580566398E-3</v>
      </c>
      <c r="I102">
        <v>1</v>
      </c>
      <c r="J102">
        <v>4.9827098846435504E-3</v>
      </c>
      <c r="M102">
        <v>1</v>
      </c>
      <c r="N102">
        <v>9.3905925750732405E-3</v>
      </c>
    </row>
    <row r="103" spans="1:14">
      <c r="A103">
        <v>2</v>
      </c>
      <c r="B103">
        <v>6.2150955200195304E-3</v>
      </c>
      <c r="E103">
        <v>2</v>
      </c>
      <c r="F103">
        <v>8.1968307495117101E-3</v>
      </c>
      <c r="I103">
        <v>2</v>
      </c>
      <c r="J103">
        <v>8.6681842803954991E-3</v>
      </c>
      <c r="M103">
        <v>2</v>
      </c>
      <c r="N103">
        <v>1.6367912292480399E-2</v>
      </c>
    </row>
    <row r="104" spans="1:14">
      <c r="A104">
        <v>3</v>
      </c>
      <c r="B104">
        <v>8.4679126739501901E-3</v>
      </c>
      <c r="E104">
        <v>3</v>
      </c>
      <c r="F104">
        <v>1.14316940307617E-2</v>
      </c>
      <c r="I104">
        <v>3</v>
      </c>
      <c r="J104">
        <v>1.18553638458251E-2</v>
      </c>
      <c r="M104">
        <v>3</v>
      </c>
      <c r="N104">
        <v>2.3432493209838801E-2</v>
      </c>
    </row>
    <row r="105" spans="1:14">
      <c r="A105">
        <v>4</v>
      </c>
      <c r="B105">
        <v>1.0589599609375E-2</v>
      </c>
      <c r="E105">
        <v>4</v>
      </c>
      <c r="F105">
        <v>1.46095752716064E-2</v>
      </c>
      <c r="I105">
        <v>4</v>
      </c>
      <c r="J105">
        <v>1.5111923217773399E-2</v>
      </c>
      <c r="M105">
        <v>4</v>
      </c>
      <c r="N105">
        <v>3.0432224273681599E-2</v>
      </c>
    </row>
    <row r="106" spans="1:14">
      <c r="A106">
        <v>5</v>
      </c>
      <c r="B106">
        <v>1.27663612365722E-2</v>
      </c>
      <c r="E106">
        <v>5</v>
      </c>
      <c r="F106">
        <v>1.7944574356079102E-2</v>
      </c>
      <c r="I106">
        <v>5</v>
      </c>
      <c r="J106">
        <v>1.82769298553466E-2</v>
      </c>
      <c r="M106">
        <v>5</v>
      </c>
      <c r="N106">
        <v>3.7441015243530197E-2</v>
      </c>
    </row>
    <row r="107" spans="1:14">
      <c r="A107">
        <v>6</v>
      </c>
      <c r="B107">
        <v>1.4970064163207999E-2</v>
      </c>
      <c r="E107">
        <v>6</v>
      </c>
      <c r="F107">
        <v>2.10030078887939E-2</v>
      </c>
      <c r="I107">
        <v>6</v>
      </c>
      <c r="J107">
        <v>2.1476268768310498E-2</v>
      </c>
      <c r="M107">
        <v>6</v>
      </c>
      <c r="N107">
        <v>4.4490337371826102E-2</v>
      </c>
    </row>
    <row r="108" spans="1:14">
      <c r="A108">
        <v>7</v>
      </c>
      <c r="B108">
        <v>1.7204999923705999E-2</v>
      </c>
      <c r="E108">
        <v>7</v>
      </c>
      <c r="F108">
        <v>2.4202823638915998E-2</v>
      </c>
      <c r="I108">
        <v>7</v>
      </c>
      <c r="J108">
        <v>2.4667501449584898E-2</v>
      </c>
      <c r="M108">
        <v>7</v>
      </c>
      <c r="N108">
        <v>5.1360845565795898E-2</v>
      </c>
    </row>
    <row r="109" spans="1:14">
      <c r="A109">
        <v>8</v>
      </c>
      <c r="B109">
        <v>1.9374370574951099E-2</v>
      </c>
      <c r="E109">
        <v>8</v>
      </c>
      <c r="F109">
        <v>2.734375E-2</v>
      </c>
      <c r="I109">
        <v>8</v>
      </c>
      <c r="J109">
        <v>2.7750253677368102E-2</v>
      </c>
      <c r="M109">
        <v>8</v>
      </c>
      <c r="N109">
        <v>5.8306455612182603E-2</v>
      </c>
    </row>
    <row r="110" spans="1:14">
      <c r="A110">
        <v>9</v>
      </c>
      <c r="B110">
        <v>2.1586418151855399E-2</v>
      </c>
      <c r="E110">
        <v>9</v>
      </c>
      <c r="F110">
        <v>3.0536413192748999E-2</v>
      </c>
      <c r="I110">
        <v>9</v>
      </c>
      <c r="J110">
        <v>3.09038162231445E-2</v>
      </c>
      <c r="M110">
        <v>9</v>
      </c>
      <c r="N110">
        <v>6.5258741378784096E-2</v>
      </c>
    </row>
    <row r="111" spans="1:14">
      <c r="A111">
        <v>10</v>
      </c>
      <c r="B111">
        <v>2.37495899200439E-2</v>
      </c>
      <c r="E111">
        <v>10</v>
      </c>
      <c r="F111">
        <v>3.37677001953125E-2</v>
      </c>
      <c r="I111">
        <v>10</v>
      </c>
      <c r="J111">
        <v>3.4147024154663003E-2</v>
      </c>
      <c r="M111">
        <v>10</v>
      </c>
      <c r="N111">
        <v>7.2169065475463798E-2</v>
      </c>
    </row>
    <row r="112" spans="1:14">
      <c r="A112">
        <v>11</v>
      </c>
      <c r="B112">
        <v>2.59325504302978E-2</v>
      </c>
      <c r="E112">
        <v>11</v>
      </c>
      <c r="F112">
        <v>3.7033557891845703E-2</v>
      </c>
      <c r="I112">
        <v>11</v>
      </c>
      <c r="J112">
        <v>3.73456478118896E-2</v>
      </c>
      <c r="M112">
        <v>11</v>
      </c>
      <c r="N112">
        <v>7.9049348831176702E-2</v>
      </c>
    </row>
    <row r="113" spans="1:14">
      <c r="A113">
        <v>12</v>
      </c>
      <c r="B113">
        <v>2.8129100799560498E-2</v>
      </c>
      <c r="E113">
        <v>12</v>
      </c>
      <c r="F113">
        <v>4.0248155593872001E-2</v>
      </c>
      <c r="I113">
        <v>12</v>
      </c>
      <c r="J113">
        <v>4.0531158447265597E-2</v>
      </c>
      <c r="M113">
        <v>12</v>
      </c>
      <c r="N113">
        <v>8.6069583892822196E-2</v>
      </c>
    </row>
    <row r="114" spans="1:14">
      <c r="A114">
        <v>13</v>
      </c>
      <c r="B114">
        <v>3.0297517776489199E-2</v>
      </c>
      <c r="E114">
        <v>13</v>
      </c>
      <c r="F114">
        <v>4.3482065200805602E-2</v>
      </c>
      <c r="I114">
        <v>13</v>
      </c>
      <c r="J114">
        <v>4.3681383132934501E-2</v>
      </c>
      <c r="M114">
        <v>13</v>
      </c>
      <c r="N114">
        <v>9.3026161193847601E-2</v>
      </c>
    </row>
    <row r="115" spans="1:14">
      <c r="A115">
        <v>14</v>
      </c>
      <c r="B115">
        <v>3.2290220260620103E-2</v>
      </c>
      <c r="E115">
        <v>14</v>
      </c>
      <c r="F115">
        <v>4.67267036437988E-2</v>
      </c>
      <c r="I115">
        <v>14</v>
      </c>
      <c r="J115">
        <v>4.6946287155151298E-2</v>
      </c>
      <c r="M115">
        <v>14</v>
      </c>
      <c r="N115">
        <v>0.100068092346191</v>
      </c>
    </row>
    <row r="116" spans="1:14">
      <c r="A116">
        <v>15</v>
      </c>
      <c r="B116">
        <v>3.4447431564330999E-2</v>
      </c>
      <c r="E116">
        <v>15</v>
      </c>
      <c r="F116">
        <v>4.9926280975341797E-2</v>
      </c>
      <c r="I116">
        <v>15</v>
      </c>
      <c r="J116">
        <v>5.0084829330444301E-2</v>
      </c>
      <c r="M116">
        <v>15</v>
      </c>
      <c r="N116">
        <v>0.106956481933593</v>
      </c>
    </row>
    <row r="117" spans="1:14">
      <c r="A117">
        <v>16</v>
      </c>
      <c r="B117">
        <v>3.6645412445068297E-2</v>
      </c>
      <c r="E117">
        <v>16</v>
      </c>
      <c r="F117">
        <v>5.3119421005249003E-2</v>
      </c>
      <c r="I117">
        <v>16</v>
      </c>
      <c r="J117">
        <v>5.3303956985473598E-2</v>
      </c>
      <c r="M117">
        <v>16</v>
      </c>
      <c r="N117">
        <v>0.113770246505737</v>
      </c>
    </row>
    <row r="118" spans="1:14">
      <c r="A118">
        <v>17</v>
      </c>
      <c r="B118">
        <v>3.8849592208862298E-2</v>
      </c>
      <c r="E118">
        <v>17</v>
      </c>
      <c r="F118">
        <v>5.6389808654785101E-2</v>
      </c>
      <c r="I118">
        <v>17</v>
      </c>
      <c r="J118">
        <v>5.6502580642700098E-2</v>
      </c>
      <c r="M118">
        <v>17</v>
      </c>
      <c r="N118">
        <v>0.12075138092041</v>
      </c>
    </row>
    <row r="119" spans="1:14">
      <c r="A119">
        <v>18</v>
      </c>
      <c r="B119">
        <v>4.0983200073242097E-2</v>
      </c>
      <c r="E119">
        <v>18</v>
      </c>
      <c r="F119">
        <v>5.9611082077026298E-2</v>
      </c>
      <c r="I119">
        <v>18</v>
      </c>
      <c r="J119">
        <v>5.9696197509765597E-2</v>
      </c>
      <c r="M119">
        <v>18</v>
      </c>
      <c r="N119">
        <v>0.12759637832641599</v>
      </c>
    </row>
    <row r="120" spans="1:14">
      <c r="A120">
        <v>19</v>
      </c>
      <c r="B120">
        <v>4.3210983276367097E-2</v>
      </c>
      <c r="E120">
        <v>19</v>
      </c>
      <c r="F120">
        <v>6.2828779220580999E-2</v>
      </c>
      <c r="I120">
        <v>19</v>
      </c>
      <c r="J120">
        <v>6.2623262405395494E-2</v>
      </c>
      <c r="M120">
        <v>19</v>
      </c>
      <c r="N120">
        <v>0.134398698806762</v>
      </c>
    </row>
    <row r="121" spans="1:14">
      <c r="A121">
        <v>20</v>
      </c>
      <c r="B121">
        <v>4.5410871505737298E-2</v>
      </c>
      <c r="E121">
        <v>20</v>
      </c>
      <c r="F121">
        <v>6.5826654434204102E-2</v>
      </c>
      <c r="I121">
        <v>20</v>
      </c>
      <c r="J121">
        <v>6.5772533416748005E-2</v>
      </c>
      <c r="M121">
        <v>20</v>
      </c>
      <c r="N121">
        <v>0.141229152679443</v>
      </c>
    </row>
    <row r="122" spans="1:14">
      <c r="A122">
        <v>21</v>
      </c>
      <c r="B122">
        <v>4.7521591186523403E-2</v>
      </c>
      <c r="E122">
        <v>21</v>
      </c>
      <c r="F122">
        <v>6.9086074829101493E-2</v>
      </c>
      <c r="I122">
        <v>21</v>
      </c>
      <c r="J122">
        <v>6.9007635116577107E-2</v>
      </c>
      <c r="M122">
        <v>21</v>
      </c>
      <c r="N122">
        <v>0.14798903465270899</v>
      </c>
    </row>
    <row r="123" spans="1:14">
      <c r="A123">
        <v>22</v>
      </c>
      <c r="B123">
        <v>4.9759149551391602E-2</v>
      </c>
      <c r="E123">
        <v>22</v>
      </c>
      <c r="F123">
        <v>7.2343587875366197E-2</v>
      </c>
      <c r="I123">
        <v>22</v>
      </c>
      <c r="J123">
        <v>7.2204351425170898E-2</v>
      </c>
      <c r="M123">
        <v>22</v>
      </c>
      <c r="N123">
        <v>0.154911518096923</v>
      </c>
    </row>
    <row r="124" spans="1:14">
      <c r="A124">
        <v>23</v>
      </c>
      <c r="B124">
        <v>5.1926851272583001E-2</v>
      </c>
      <c r="E124">
        <v>23</v>
      </c>
      <c r="F124">
        <v>7.5553894042968694E-2</v>
      </c>
      <c r="I124">
        <v>23</v>
      </c>
      <c r="J124">
        <v>7.5373411178588798E-2</v>
      </c>
      <c r="M124">
        <v>23</v>
      </c>
      <c r="N124">
        <v>0.16168594360351499</v>
      </c>
    </row>
    <row r="125" spans="1:14">
      <c r="A125">
        <v>24</v>
      </c>
      <c r="B125">
        <v>5.4344892501830999E-2</v>
      </c>
      <c r="E125">
        <v>24</v>
      </c>
      <c r="F125">
        <v>7.8817605972289997E-2</v>
      </c>
      <c r="I125">
        <v>24</v>
      </c>
      <c r="J125">
        <v>7.8636407852172796E-2</v>
      </c>
      <c r="M125">
        <v>24</v>
      </c>
      <c r="N125">
        <v>0.16851711273193301</v>
      </c>
    </row>
    <row r="126" spans="1:14">
      <c r="A126">
        <v>25</v>
      </c>
      <c r="B126">
        <v>5.6219577789306599E-2</v>
      </c>
      <c r="E126">
        <v>25</v>
      </c>
      <c r="F126">
        <v>8.2135200500488198E-2</v>
      </c>
      <c r="I126">
        <v>25</v>
      </c>
      <c r="J126">
        <v>8.1947565078735296E-2</v>
      </c>
      <c r="M126">
        <v>25</v>
      </c>
      <c r="N126">
        <v>0.175574541091918</v>
      </c>
    </row>
    <row r="127" spans="1:14">
      <c r="A127">
        <v>1</v>
      </c>
      <c r="B127">
        <v>3.3848285675048802E-3</v>
      </c>
      <c r="E127">
        <v>1</v>
      </c>
      <c r="F127">
        <v>4.8544406890869097E-3</v>
      </c>
      <c r="I127">
        <v>1</v>
      </c>
      <c r="J127">
        <v>4.8854351043701102E-3</v>
      </c>
      <c r="M127">
        <v>1</v>
      </c>
      <c r="N127">
        <v>8.9926719665527292E-3</v>
      </c>
    </row>
    <row r="128" spans="1:14">
      <c r="A128">
        <v>2</v>
      </c>
      <c r="B128">
        <v>6.3633918762206997E-3</v>
      </c>
      <c r="E128">
        <v>2</v>
      </c>
      <c r="F128">
        <v>8.4784030914306606E-3</v>
      </c>
      <c r="I128">
        <v>2</v>
      </c>
      <c r="J128">
        <v>8.6097717285156198E-3</v>
      </c>
      <c r="M128">
        <v>2</v>
      </c>
      <c r="N128">
        <v>1.59449577331542E-2</v>
      </c>
    </row>
    <row r="129" spans="1:14">
      <c r="A129">
        <v>3</v>
      </c>
      <c r="B129">
        <v>8.5425376892089792E-3</v>
      </c>
      <c r="E129">
        <v>3</v>
      </c>
      <c r="F129">
        <v>1.17154121398925E-2</v>
      </c>
      <c r="I129">
        <v>3</v>
      </c>
      <c r="J129">
        <v>1.1814117431640601E-2</v>
      </c>
      <c r="M129">
        <v>3</v>
      </c>
      <c r="N129">
        <v>2.30393409729003E-2</v>
      </c>
    </row>
    <row r="130" spans="1:14">
      <c r="A130">
        <v>4</v>
      </c>
      <c r="B130">
        <v>1.0791301727294899E-2</v>
      </c>
      <c r="E130">
        <v>4</v>
      </c>
      <c r="F130">
        <v>1.4898300170898399E-2</v>
      </c>
      <c r="I130">
        <v>4</v>
      </c>
      <c r="J130">
        <v>1.5025138854980399E-2</v>
      </c>
      <c r="M130">
        <v>4</v>
      </c>
      <c r="N130">
        <v>2.9938936233520501E-2</v>
      </c>
    </row>
    <row r="131" spans="1:14">
      <c r="A131">
        <v>5</v>
      </c>
      <c r="B131">
        <v>1.30162239074707E-2</v>
      </c>
      <c r="E131">
        <v>5</v>
      </c>
      <c r="F131">
        <v>1.8142461776733398E-2</v>
      </c>
      <c r="I131">
        <v>5</v>
      </c>
      <c r="J131">
        <v>1.8197774887084898E-2</v>
      </c>
      <c r="M131">
        <v>5</v>
      </c>
      <c r="N131">
        <v>3.6860466003417899E-2</v>
      </c>
    </row>
    <row r="132" spans="1:14">
      <c r="A132">
        <v>6</v>
      </c>
      <c r="B132">
        <v>1.5236377716064399E-2</v>
      </c>
      <c r="E132">
        <v>6</v>
      </c>
      <c r="F132">
        <v>2.1396398544311499E-2</v>
      </c>
      <c r="I132">
        <v>6</v>
      </c>
      <c r="J132">
        <v>2.1394491195678701E-2</v>
      </c>
      <c r="M132">
        <v>6</v>
      </c>
      <c r="N132">
        <v>4.3946504592895501E-2</v>
      </c>
    </row>
    <row r="133" spans="1:14">
      <c r="A133">
        <v>7</v>
      </c>
      <c r="B133">
        <v>1.7442703247070299E-2</v>
      </c>
      <c r="E133">
        <v>7</v>
      </c>
      <c r="F133">
        <v>2.4599075317382799E-2</v>
      </c>
      <c r="I133">
        <v>7</v>
      </c>
      <c r="J133">
        <v>2.4604320526122998E-2</v>
      </c>
      <c r="M133">
        <v>7</v>
      </c>
      <c r="N133">
        <v>5.1088094711303697E-2</v>
      </c>
    </row>
    <row r="134" spans="1:14">
      <c r="A134">
        <v>8</v>
      </c>
      <c r="B134">
        <v>1.96554660797119E-2</v>
      </c>
      <c r="E134">
        <v>8</v>
      </c>
      <c r="F134">
        <v>2.7792215347290001E-2</v>
      </c>
      <c r="I134">
        <v>8</v>
      </c>
      <c r="J134">
        <v>2.7790069580078101E-2</v>
      </c>
      <c r="M134">
        <v>8</v>
      </c>
      <c r="N134">
        <v>5.8039426803588798E-2</v>
      </c>
    </row>
    <row r="135" spans="1:14">
      <c r="A135">
        <v>9</v>
      </c>
      <c r="B135">
        <v>2.1868944168090799E-2</v>
      </c>
      <c r="E135">
        <v>9</v>
      </c>
      <c r="F135">
        <v>3.1058311462402299E-2</v>
      </c>
      <c r="I135">
        <v>9</v>
      </c>
      <c r="J135">
        <v>3.0921936035156201E-2</v>
      </c>
      <c r="M135">
        <v>9</v>
      </c>
      <c r="N135">
        <v>6.87255859375E-2</v>
      </c>
    </row>
    <row r="136" spans="1:14">
      <c r="A136">
        <v>10</v>
      </c>
      <c r="B136">
        <v>2.4078607559204102E-2</v>
      </c>
      <c r="E136">
        <v>10</v>
      </c>
      <c r="F136">
        <v>3.4270763397216797E-2</v>
      </c>
      <c r="I136">
        <v>10</v>
      </c>
      <c r="J136">
        <v>3.4102916717529297E-2</v>
      </c>
      <c r="M136">
        <v>10</v>
      </c>
      <c r="N136">
        <v>7.5656652450561496E-2</v>
      </c>
    </row>
    <row r="137" spans="1:14">
      <c r="A137">
        <v>11</v>
      </c>
      <c r="B137">
        <v>2.6293754577636701E-2</v>
      </c>
      <c r="E137">
        <v>11</v>
      </c>
      <c r="F137">
        <v>3.7446498870849602E-2</v>
      </c>
      <c r="I137">
        <v>11</v>
      </c>
      <c r="J137">
        <v>3.7390232086181599E-2</v>
      </c>
      <c r="M137">
        <v>11</v>
      </c>
      <c r="N137">
        <v>8.2656145095825195E-2</v>
      </c>
    </row>
    <row r="138" spans="1:14">
      <c r="A138">
        <v>12</v>
      </c>
      <c r="B138">
        <v>2.8539896011352501E-2</v>
      </c>
      <c r="E138">
        <v>12</v>
      </c>
      <c r="F138">
        <v>4.0632247924804597E-2</v>
      </c>
      <c r="I138">
        <v>12</v>
      </c>
      <c r="J138">
        <v>4.0609359741210903E-2</v>
      </c>
      <c r="M138">
        <v>12</v>
      </c>
      <c r="N138">
        <v>8.9584112167358398E-2</v>
      </c>
    </row>
    <row r="139" spans="1:14">
      <c r="A139">
        <v>13</v>
      </c>
      <c r="B139">
        <v>3.0712604522704998E-2</v>
      </c>
      <c r="E139">
        <v>13</v>
      </c>
      <c r="F139">
        <v>4.3865919113159103E-2</v>
      </c>
      <c r="I139">
        <v>13</v>
      </c>
      <c r="J139">
        <v>4.36375141143798E-2</v>
      </c>
      <c r="M139">
        <v>13</v>
      </c>
      <c r="N139">
        <v>9.6464633941650293E-2</v>
      </c>
    </row>
    <row r="140" spans="1:14">
      <c r="A140">
        <v>14</v>
      </c>
      <c r="B140">
        <v>3.2766819000244099E-2</v>
      </c>
      <c r="E140">
        <v>14</v>
      </c>
      <c r="F140">
        <v>4.7131299972534103E-2</v>
      </c>
      <c r="I140">
        <v>14</v>
      </c>
      <c r="J140">
        <v>4.6813488006591797E-2</v>
      </c>
      <c r="M140">
        <v>14</v>
      </c>
      <c r="N140">
        <v>0.10333776473999</v>
      </c>
    </row>
    <row r="141" spans="1:14">
      <c r="A141">
        <v>15</v>
      </c>
      <c r="B141">
        <v>3.4937143325805602E-2</v>
      </c>
      <c r="E141">
        <v>15</v>
      </c>
      <c r="F141">
        <v>5.0317049026489202E-2</v>
      </c>
      <c r="I141">
        <v>15</v>
      </c>
      <c r="J141">
        <v>5.0050020217895501E-2</v>
      </c>
      <c r="M141">
        <v>15</v>
      </c>
      <c r="N141">
        <v>0.110311985015869</v>
      </c>
    </row>
    <row r="142" spans="1:14">
      <c r="A142">
        <v>16</v>
      </c>
      <c r="B142">
        <v>3.7137031555175698E-2</v>
      </c>
      <c r="E142">
        <v>16</v>
      </c>
      <c r="F142">
        <v>5.35931587219238E-2</v>
      </c>
      <c r="I142">
        <v>16</v>
      </c>
      <c r="J142">
        <v>5.3186655044555602E-2</v>
      </c>
      <c r="M142">
        <v>16</v>
      </c>
      <c r="N142">
        <v>0.11737775802612301</v>
      </c>
    </row>
    <row r="143" spans="1:14">
      <c r="A143">
        <v>17</v>
      </c>
      <c r="B143">
        <v>3.9312839508056599E-2</v>
      </c>
      <c r="E143">
        <v>17</v>
      </c>
      <c r="F143">
        <v>5.6787967681884703E-2</v>
      </c>
      <c r="I143">
        <v>17</v>
      </c>
      <c r="J143">
        <v>5.6417942047119099E-2</v>
      </c>
      <c r="M143">
        <v>17</v>
      </c>
      <c r="N143">
        <v>0.124230861663818</v>
      </c>
    </row>
    <row r="144" spans="1:14">
      <c r="A144">
        <v>18</v>
      </c>
      <c r="B144">
        <v>4.1601657867431599E-2</v>
      </c>
      <c r="E144">
        <v>18</v>
      </c>
      <c r="F144">
        <v>6.0034751892089802E-2</v>
      </c>
      <c r="I144">
        <v>18</v>
      </c>
      <c r="J144">
        <v>5.9658050537109299E-2</v>
      </c>
      <c r="M144">
        <v>18</v>
      </c>
      <c r="N144">
        <v>0.13107633590698201</v>
      </c>
    </row>
    <row r="145" spans="1:14">
      <c r="A145">
        <v>19</v>
      </c>
      <c r="B145">
        <v>4.37595844268798E-2</v>
      </c>
      <c r="E145">
        <v>19</v>
      </c>
      <c r="F145">
        <v>6.3243627548217704E-2</v>
      </c>
      <c r="I145">
        <v>19</v>
      </c>
      <c r="J145">
        <v>6.2753915786743095E-2</v>
      </c>
      <c r="M145">
        <v>19</v>
      </c>
      <c r="N145">
        <v>0.13785576820373499</v>
      </c>
    </row>
    <row r="146" spans="1:14">
      <c r="A146">
        <v>20</v>
      </c>
      <c r="B146">
        <v>4.6014308929443297E-2</v>
      </c>
      <c r="E146">
        <v>20</v>
      </c>
      <c r="F146">
        <v>6.6330432891845703E-2</v>
      </c>
      <c r="I146">
        <v>20</v>
      </c>
      <c r="J146">
        <v>6.5786361694335896E-2</v>
      </c>
      <c r="M146">
        <v>20</v>
      </c>
      <c r="N146">
        <v>0.14480066299438399</v>
      </c>
    </row>
    <row r="147" spans="1:14">
      <c r="A147">
        <v>21</v>
      </c>
      <c r="B147">
        <v>4.8177957534789997E-2</v>
      </c>
      <c r="E147">
        <v>21</v>
      </c>
      <c r="F147">
        <v>6.9557428359985296E-2</v>
      </c>
      <c r="I147">
        <v>21</v>
      </c>
      <c r="J147">
        <v>6.8977832794189398E-2</v>
      </c>
      <c r="M147">
        <v>21</v>
      </c>
      <c r="N147">
        <v>0.15158200263977001</v>
      </c>
    </row>
    <row r="148" spans="1:14">
      <c r="A148">
        <v>22</v>
      </c>
      <c r="B148">
        <v>5.0413370132446199E-2</v>
      </c>
      <c r="E148">
        <v>22</v>
      </c>
      <c r="F148">
        <v>7.29343891143798E-2</v>
      </c>
      <c r="I148">
        <v>22</v>
      </c>
      <c r="J148">
        <v>7.2159051895141602E-2</v>
      </c>
      <c r="M148">
        <v>22</v>
      </c>
      <c r="N148">
        <v>0.15856909751892001</v>
      </c>
    </row>
    <row r="149" spans="1:14">
      <c r="A149">
        <v>23</v>
      </c>
      <c r="B149">
        <v>5.2649259567260701E-2</v>
      </c>
      <c r="E149">
        <v>23</v>
      </c>
      <c r="F149">
        <v>7.6159477233886705E-2</v>
      </c>
      <c r="I149">
        <v>23</v>
      </c>
      <c r="J149">
        <v>7.5370550155639607E-2</v>
      </c>
      <c r="M149">
        <v>23</v>
      </c>
      <c r="N149">
        <v>0.165132045745849</v>
      </c>
    </row>
    <row r="150" spans="1:14">
      <c r="A150">
        <v>24</v>
      </c>
      <c r="B150">
        <v>5.4866552352905197E-2</v>
      </c>
      <c r="E150">
        <v>24</v>
      </c>
      <c r="F150">
        <v>7.9476118087768499E-2</v>
      </c>
      <c r="I150">
        <v>24</v>
      </c>
      <c r="J150">
        <v>7.8558444976806599E-2</v>
      </c>
      <c r="M150">
        <v>24</v>
      </c>
      <c r="N150">
        <v>0.17179155349731401</v>
      </c>
    </row>
    <row r="151" spans="1:14">
      <c r="A151">
        <v>25</v>
      </c>
      <c r="B151">
        <v>5.7226896286010701E-2</v>
      </c>
      <c r="E151">
        <v>25</v>
      </c>
      <c r="F151">
        <v>8.2875728607177707E-2</v>
      </c>
      <c r="I151">
        <v>25</v>
      </c>
      <c r="J151">
        <v>8.1858634948730399E-2</v>
      </c>
      <c r="M151">
        <v>25</v>
      </c>
      <c r="N151">
        <v>0.17852354049682601</v>
      </c>
    </row>
    <row r="152" spans="1:14">
      <c r="A152">
        <v>1</v>
      </c>
      <c r="B152">
        <v>3.3402442932128902E-3</v>
      </c>
      <c r="E152">
        <v>1</v>
      </c>
      <c r="F152">
        <v>5.7094097137451102E-3</v>
      </c>
      <c r="I152">
        <v>1</v>
      </c>
      <c r="J152">
        <v>5.0990581512451102E-3</v>
      </c>
      <c r="M152">
        <v>1</v>
      </c>
      <c r="N152">
        <v>8.8181495666503906E-3</v>
      </c>
    </row>
    <row r="153" spans="1:14">
      <c r="A153">
        <v>2</v>
      </c>
      <c r="B153">
        <v>6.3714981079101502E-3</v>
      </c>
      <c r="E153">
        <v>2</v>
      </c>
      <c r="F153">
        <v>9.0613365173339792E-3</v>
      </c>
      <c r="I153">
        <v>2</v>
      </c>
      <c r="J153">
        <v>8.6767673492431606E-3</v>
      </c>
      <c r="M153">
        <v>2</v>
      </c>
      <c r="N153">
        <v>1.56998634338378E-2</v>
      </c>
    </row>
    <row r="154" spans="1:14">
      <c r="A154">
        <v>3</v>
      </c>
      <c r="B154">
        <v>8.6064338684081997E-3</v>
      </c>
      <c r="E154">
        <v>3</v>
      </c>
      <c r="F154">
        <v>1.2401103973388601E-2</v>
      </c>
      <c r="I154">
        <v>3</v>
      </c>
      <c r="J154">
        <v>1.1862516403198201E-2</v>
      </c>
      <c r="M154">
        <v>3</v>
      </c>
      <c r="N154">
        <v>2.2556543350219699E-2</v>
      </c>
    </row>
    <row r="155" spans="1:14">
      <c r="A155">
        <v>4</v>
      </c>
      <c r="B155">
        <v>1.0840177536010701E-2</v>
      </c>
      <c r="E155">
        <v>4</v>
      </c>
      <c r="F155">
        <v>1.5633344650268499E-2</v>
      </c>
      <c r="I155">
        <v>4</v>
      </c>
      <c r="J155">
        <v>1.50504112243652E-2</v>
      </c>
      <c r="M155">
        <v>4</v>
      </c>
      <c r="N155">
        <v>2.95605659484863E-2</v>
      </c>
    </row>
    <row r="156" spans="1:14">
      <c r="A156">
        <v>5</v>
      </c>
      <c r="B156">
        <v>1.3075828552246E-2</v>
      </c>
      <c r="E156">
        <v>5</v>
      </c>
      <c r="F156">
        <v>1.88672542572021E-2</v>
      </c>
      <c r="I156">
        <v>5</v>
      </c>
      <c r="J156">
        <v>1.8178939819335899E-2</v>
      </c>
      <c r="M156">
        <v>5</v>
      </c>
      <c r="N156">
        <v>3.6368131637573201E-2</v>
      </c>
    </row>
    <row r="157" spans="1:14">
      <c r="A157">
        <v>6</v>
      </c>
      <c r="B157">
        <v>1.5306234359741201E-2</v>
      </c>
      <c r="E157">
        <v>6</v>
      </c>
      <c r="F157">
        <v>2.22237110137939E-2</v>
      </c>
      <c r="I157">
        <v>6</v>
      </c>
      <c r="J157">
        <v>2.14207172393798E-2</v>
      </c>
      <c r="M157">
        <v>6</v>
      </c>
      <c r="N157">
        <v>4.3110847473144497E-2</v>
      </c>
    </row>
    <row r="158" spans="1:14">
      <c r="A158">
        <v>7</v>
      </c>
      <c r="B158">
        <v>1.7500638961791899E-2</v>
      </c>
      <c r="E158">
        <v>7</v>
      </c>
      <c r="F158">
        <v>2.5513410568237301E-2</v>
      </c>
      <c r="I158">
        <v>7</v>
      </c>
      <c r="J158">
        <v>2.46608257293701E-2</v>
      </c>
      <c r="M158">
        <v>7</v>
      </c>
      <c r="N158">
        <v>4.98795509338378E-2</v>
      </c>
    </row>
    <row r="159" spans="1:14">
      <c r="A159">
        <v>8</v>
      </c>
      <c r="B159">
        <v>1.9763946533203101E-2</v>
      </c>
      <c r="E159">
        <v>8</v>
      </c>
      <c r="F159">
        <v>2.90522575378417E-2</v>
      </c>
      <c r="I159">
        <v>8</v>
      </c>
      <c r="J159">
        <v>2.7776718139648399E-2</v>
      </c>
      <c r="M159">
        <v>8</v>
      </c>
      <c r="N159">
        <v>5.6659698486328097E-2</v>
      </c>
    </row>
    <row r="160" spans="1:14">
      <c r="A160">
        <v>9</v>
      </c>
      <c r="B160">
        <v>2.19233036041259E-2</v>
      </c>
      <c r="E160">
        <v>9</v>
      </c>
      <c r="F160">
        <v>3.2042503356933497E-2</v>
      </c>
      <c r="I160">
        <v>9</v>
      </c>
      <c r="J160">
        <v>3.09879779815673E-2</v>
      </c>
      <c r="M160">
        <v>9</v>
      </c>
      <c r="N160">
        <v>6.34655952453613E-2</v>
      </c>
    </row>
    <row r="161" spans="1:14">
      <c r="A161">
        <v>10</v>
      </c>
      <c r="B161">
        <v>2.41825580596923E-2</v>
      </c>
      <c r="E161">
        <v>10</v>
      </c>
      <c r="F161">
        <v>3.5362958908080999E-2</v>
      </c>
      <c r="I161">
        <v>10</v>
      </c>
      <c r="J161">
        <v>3.4191131591796799E-2</v>
      </c>
      <c r="M161">
        <v>10</v>
      </c>
      <c r="N161">
        <v>7.0178031921386705E-2</v>
      </c>
    </row>
    <row r="162" spans="1:14">
      <c r="A162">
        <v>11</v>
      </c>
      <c r="B162">
        <v>2.6376485824584898E-2</v>
      </c>
      <c r="E162">
        <v>11</v>
      </c>
      <c r="F162">
        <v>3.8631200790405197E-2</v>
      </c>
      <c r="I162">
        <v>11</v>
      </c>
      <c r="J162">
        <v>3.7422418594360303E-2</v>
      </c>
      <c r="M162">
        <v>11</v>
      </c>
      <c r="N162">
        <v>7.6953649520873996E-2</v>
      </c>
    </row>
    <row r="163" spans="1:14">
      <c r="A163">
        <v>12</v>
      </c>
      <c r="B163">
        <v>2.8557777404785101E-2</v>
      </c>
      <c r="E163">
        <v>12</v>
      </c>
      <c r="F163">
        <v>4.1979551315307603E-2</v>
      </c>
      <c r="I163">
        <v>12</v>
      </c>
      <c r="J163">
        <v>4.06000614166259E-2</v>
      </c>
      <c r="M163">
        <v>12</v>
      </c>
      <c r="N163">
        <v>8.3711147308349595E-2</v>
      </c>
    </row>
    <row r="164" spans="1:14">
      <c r="A164">
        <v>13</v>
      </c>
      <c r="B164">
        <v>3.0771493911743102E-2</v>
      </c>
      <c r="E164">
        <v>13</v>
      </c>
      <c r="F164">
        <v>4.5223712921142502E-2</v>
      </c>
      <c r="I164">
        <v>13</v>
      </c>
      <c r="J164">
        <v>4.3799877166747998E-2</v>
      </c>
      <c r="M164">
        <v>13</v>
      </c>
      <c r="N164">
        <v>9.0446949005126898E-2</v>
      </c>
    </row>
    <row r="165" spans="1:14">
      <c r="A165">
        <v>14</v>
      </c>
      <c r="B165">
        <v>3.2748460769653299E-2</v>
      </c>
      <c r="E165">
        <v>14</v>
      </c>
      <c r="F165">
        <v>4.8568010330200098E-2</v>
      </c>
      <c r="I165">
        <v>14</v>
      </c>
      <c r="J165">
        <v>4.6935796737670898E-2</v>
      </c>
      <c r="M165">
        <v>14</v>
      </c>
      <c r="N165">
        <v>9.7134590148925698E-2</v>
      </c>
    </row>
    <row r="166" spans="1:14">
      <c r="A166">
        <v>15</v>
      </c>
      <c r="B166">
        <v>3.49094867706298E-2</v>
      </c>
      <c r="E166">
        <v>15</v>
      </c>
      <c r="F166">
        <v>5.1842212677001898E-2</v>
      </c>
      <c r="I166">
        <v>15</v>
      </c>
      <c r="J166">
        <v>5.01577854156494E-2</v>
      </c>
      <c r="M166">
        <v>15</v>
      </c>
      <c r="N166">
        <v>0.10391426086425699</v>
      </c>
    </row>
    <row r="167" spans="1:14">
      <c r="A167">
        <v>16</v>
      </c>
      <c r="B167">
        <v>3.7112236022949198E-2</v>
      </c>
      <c r="E167">
        <v>16</v>
      </c>
      <c r="F167">
        <v>5.5223226547241197E-2</v>
      </c>
      <c r="I167">
        <v>16</v>
      </c>
      <c r="J167">
        <v>5.3371191024780197E-2</v>
      </c>
      <c r="M167">
        <v>16</v>
      </c>
      <c r="N167">
        <v>0.11069679260253899</v>
      </c>
    </row>
    <row r="168" spans="1:14">
      <c r="A168">
        <v>17</v>
      </c>
      <c r="B168">
        <v>3.92508506774902E-2</v>
      </c>
      <c r="E168">
        <v>17</v>
      </c>
      <c r="F168">
        <v>5.8542490005493102E-2</v>
      </c>
      <c r="I168">
        <v>17</v>
      </c>
      <c r="J168">
        <v>5.6546926498413003E-2</v>
      </c>
      <c r="M168">
        <v>17</v>
      </c>
      <c r="N168">
        <v>0.11737179756164499</v>
      </c>
    </row>
    <row r="169" spans="1:14">
      <c r="A169">
        <v>18</v>
      </c>
      <c r="B169">
        <v>4.1447877883911098E-2</v>
      </c>
      <c r="E169">
        <v>18</v>
      </c>
      <c r="F169">
        <v>6.18534088134765E-2</v>
      </c>
      <c r="I169">
        <v>18</v>
      </c>
      <c r="J169">
        <v>5.97651004791259E-2</v>
      </c>
      <c r="M169">
        <v>18</v>
      </c>
      <c r="N169">
        <v>0.124193668365478</v>
      </c>
    </row>
    <row r="170" spans="1:14">
      <c r="A170">
        <v>19</v>
      </c>
      <c r="B170">
        <v>4.3600797653198201E-2</v>
      </c>
      <c r="E170">
        <v>19</v>
      </c>
      <c r="F170">
        <v>6.5094232559204102E-2</v>
      </c>
      <c r="I170">
        <v>19</v>
      </c>
      <c r="J170">
        <v>6.3017368316650293E-2</v>
      </c>
      <c r="M170">
        <v>19</v>
      </c>
      <c r="N170">
        <v>0.13099408149719199</v>
      </c>
    </row>
    <row r="171" spans="1:14">
      <c r="A171">
        <v>20</v>
      </c>
      <c r="B171">
        <v>4.5943021774291902E-2</v>
      </c>
      <c r="E171">
        <v>20</v>
      </c>
      <c r="F171">
        <v>6.8240404129028306E-2</v>
      </c>
      <c r="I171">
        <v>20</v>
      </c>
      <c r="J171">
        <v>6.5922975540161105E-2</v>
      </c>
      <c r="M171">
        <v>20</v>
      </c>
      <c r="N171">
        <v>0.13777327537536599</v>
      </c>
    </row>
    <row r="172" spans="1:14">
      <c r="A172">
        <v>21</v>
      </c>
      <c r="B172">
        <v>4.8051834106445299E-2</v>
      </c>
      <c r="E172">
        <v>21</v>
      </c>
      <c r="F172">
        <v>7.15353488922119E-2</v>
      </c>
      <c r="I172">
        <v>21</v>
      </c>
      <c r="J172">
        <v>6.9201469421386705E-2</v>
      </c>
      <c r="M172">
        <v>21</v>
      </c>
      <c r="N172">
        <v>0.144694328308105</v>
      </c>
    </row>
    <row r="173" spans="1:14">
      <c r="A173">
        <v>22</v>
      </c>
      <c r="B173">
        <v>5.0212621688842697E-2</v>
      </c>
      <c r="E173">
        <v>22</v>
      </c>
      <c r="F173">
        <v>7.4809312820434501E-2</v>
      </c>
      <c r="I173">
        <v>22</v>
      </c>
      <c r="J173">
        <v>7.2387218475341797E-2</v>
      </c>
      <c r="M173">
        <v>22</v>
      </c>
      <c r="N173">
        <v>0.15140557289123499</v>
      </c>
    </row>
    <row r="174" spans="1:14">
      <c r="A174">
        <v>23</v>
      </c>
      <c r="B174">
        <v>5.2475214004516602E-2</v>
      </c>
      <c r="E174">
        <v>23</v>
      </c>
      <c r="F174">
        <v>7.8114986419677707E-2</v>
      </c>
      <c r="I174">
        <v>23</v>
      </c>
      <c r="J174">
        <v>7.5598478317260701E-2</v>
      </c>
      <c r="M174">
        <v>23</v>
      </c>
      <c r="N174">
        <v>0.158155918121337</v>
      </c>
    </row>
    <row r="175" spans="1:14">
      <c r="A175">
        <v>24</v>
      </c>
      <c r="B175">
        <v>5.4682254791259703E-2</v>
      </c>
      <c r="E175">
        <v>24</v>
      </c>
      <c r="F175">
        <v>8.1211328506469699E-2</v>
      </c>
      <c r="I175">
        <v>24</v>
      </c>
      <c r="J175">
        <v>7.8828096389770494E-2</v>
      </c>
      <c r="M175">
        <v>24</v>
      </c>
      <c r="N175">
        <v>0.16503381729125899</v>
      </c>
    </row>
    <row r="176" spans="1:14">
      <c r="A176">
        <v>25</v>
      </c>
      <c r="B176">
        <v>5.6738615036010701E-2</v>
      </c>
      <c r="E176">
        <v>25</v>
      </c>
      <c r="F176">
        <v>8.4587097167968694E-2</v>
      </c>
      <c r="I176">
        <v>25</v>
      </c>
      <c r="J176">
        <v>8.2117319107055595E-2</v>
      </c>
      <c r="M176">
        <v>25</v>
      </c>
      <c r="N176">
        <v>0.17183375358581501</v>
      </c>
    </row>
    <row r="177" spans="1:14">
      <c r="A177">
        <v>1</v>
      </c>
      <c r="B177">
        <v>3.2966136932372999E-3</v>
      </c>
      <c r="E177">
        <v>1</v>
      </c>
      <c r="F177">
        <v>5.5260658264160104E-3</v>
      </c>
      <c r="I177">
        <v>1</v>
      </c>
      <c r="J177">
        <v>5.04827499389648E-3</v>
      </c>
      <c r="M177">
        <v>1</v>
      </c>
      <c r="N177">
        <v>8.8632106781005807E-3</v>
      </c>
    </row>
    <row r="178" spans="1:14">
      <c r="A178">
        <v>2</v>
      </c>
      <c r="B178">
        <v>6.3548088073730399E-3</v>
      </c>
      <c r="E178">
        <v>2</v>
      </c>
      <c r="F178">
        <v>9.0017318725585903E-3</v>
      </c>
      <c r="I178">
        <v>2</v>
      </c>
      <c r="J178">
        <v>8.6119174957275304E-3</v>
      </c>
      <c r="M178">
        <v>2</v>
      </c>
      <c r="N178">
        <v>1.5783071517944301E-2</v>
      </c>
    </row>
    <row r="179" spans="1:14">
      <c r="A179">
        <v>3</v>
      </c>
      <c r="B179">
        <v>8.5580348968505807E-3</v>
      </c>
      <c r="E179">
        <v>3</v>
      </c>
      <c r="F179">
        <v>1.22160911560058E-2</v>
      </c>
      <c r="I179">
        <v>3</v>
      </c>
      <c r="J179">
        <v>1.1819124221801701E-2</v>
      </c>
      <c r="M179">
        <v>3</v>
      </c>
      <c r="N179">
        <v>2.27224826812744E-2</v>
      </c>
    </row>
    <row r="180" spans="1:14">
      <c r="A180">
        <v>4</v>
      </c>
      <c r="B180">
        <v>1.0782241821289E-2</v>
      </c>
      <c r="E180">
        <v>4</v>
      </c>
      <c r="F180">
        <v>1.5519142150878899E-2</v>
      </c>
      <c r="I180">
        <v>4</v>
      </c>
      <c r="J180">
        <v>1.5000581741332999E-2</v>
      </c>
      <c r="M180">
        <v>4</v>
      </c>
      <c r="N180">
        <v>2.95109748840332E-2</v>
      </c>
    </row>
    <row r="181" spans="1:14">
      <c r="A181">
        <v>5</v>
      </c>
      <c r="B181">
        <v>1.29616260528564E-2</v>
      </c>
      <c r="E181">
        <v>5</v>
      </c>
      <c r="F181">
        <v>1.8766641616821199E-2</v>
      </c>
      <c r="I181">
        <v>5</v>
      </c>
      <c r="J181">
        <v>1.8203973770141602E-2</v>
      </c>
      <c r="M181">
        <v>5</v>
      </c>
      <c r="N181">
        <v>3.64191532135009E-2</v>
      </c>
    </row>
    <row r="182" spans="1:14">
      <c r="A182">
        <v>6</v>
      </c>
      <c r="B182">
        <v>1.5201807022094701E-2</v>
      </c>
      <c r="E182">
        <v>6</v>
      </c>
      <c r="F182">
        <v>2.21168994903564E-2</v>
      </c>
      <c r="I182">
        <v>6</v>
      </c>
      <c r="J182">
        <v>2.1374225616454998E-2</v>
      </c>
      <c r="M182">
        <v>6</v>
      </c>
      <c r="N182">
        <v>4.3309211730956997E-2</v>
      </c>
    </row>
    <row r="183" spans="1:14">
      <c r="A183">
        <v>7</v>
      </c>
      <c r="B183">
        <v>1.7399072647094699E-2</v>
      </c>
      <c r="E183">
        <v>7</v>
      </c>
      <c r="F183">
        <v>2.5375127792358398E-2</v>
      </c>
      <c r="I183">
        <v>7</v>
      </c>
      <c r="J183">
        <v>2.45993137359619E-2</v>
      </c>
      <c r="M183">
        <v>7</v>
      </c>
      <c r="N183">
        <v>5.01520633697509E-2</v>
      </c>
    </row>
    <row r="184" spans="1:14">
      <c r="A184">
        <v>8</v>
      </c>
      <c r="B184">
        <v>1.9615173339843701E-2</v>
      </c>
      <c r="E184">
        <v>8</v>
      </c>
      <c r="F184">
        <v>2.85823345184326E-2</v>
      </c>
      <c r="I184">
        <v>8</v>
      </c>
      <c r="J184">
        <v>2.7759313583373999E-2</v>
      </c>
      <c r="M184">
        <v>8</v>
      </c>
      <c r="N184">
        <v>5.7023048400878899E-2</v>
      </c>
    </row>
    <row r="185" spans="1:14">
      <c r="A185">
        <v>9</v>
      </c>
      <c r="B185">
        <v>2.1873950958251901E-2</v>
      </c>
      <c r="E185">
        <v>9</v>
      </c>
      <c r="F185">
        <v>3.1754016876220703E-2</v>
      </c>
      <c r="I185">
        <v>9</v>
      </c>
      <c r="J185">
        <v>3.0956745147704998E-2</v>
      </c>
      <c r="M185">
        <v>9</v>
      </c>
      <c r="N185">
        <v>6.3803434371948201E-2</v>
      </c>
    </row>
    <row r="186" spans="1:14">
      <c r="A186">
        <v>10</v>
      </c>
      <c r="B186">
        <v>2.4021148681640601E-2</v>
      </c>
      <c r="E186">
        <v>10</v>
      </c>
      <c r="F186">
        <v>3.5100221633911098E-2</v>
      </c>
      <c r="I186">
        <v>10</v>
      </c>
      <c r="J186">
        <v>3.4121990203857401E-2</v>
      </c>
      <c r="M186">
        <v>10</v>
      </c>
      <c r="N186">
        <v>7.06303119659423E-2</v>
      </c>
    </row>
    <row r="187" spans="1:14">
      <c r="A187">
        <v>11</v>
      </c>
      <c r="B187">
        <v>2.62293815612792E-2</v>
      </c>
      <c r="E187">
        <v>11</v>
      </c>
      <c r="F187">
        <v>3.8260459899902302E-2</v>
      </c>
      <c r="I187">
        <v>11</v>
      </c>
      <c r="J187">
        <v>3.7398338317870997E-2</v>
      </c>
      <c r="M187">
        <v>11</v>
      </c>
      <c r="N187">
        <v>7.74509906768798E-2</v>
      </c>
    </row>
    <row r="188" spans="1:14">
      <c r="A188">
        <v>12</v>
      </c>
      <c r="B188">
        <v>2.84240245819091E-2</v>
      </c>
      <c r="E188">
        <v>12</v>
      </c>
      <c r="F188">
        <v>4.1464805603027302E-2</v>
      </c>
      <c r="I188">
        <v>12</v>
      </c>
      <c r="J188">
        <v>4.06088829040527E-2</v>
      </c>
      <c r="M188">
        <v>12</v>
      </c>
      <c r="N188">
        <v>8.4305763244628906E-2</v>
      </c>
    </row>
    <row r="189" spans="1:14">
      <c r="A189">
        <v>13</v>
      </c>
      <c r="B189">
        <v>3.0620574951171799E-2</v>
      </c>
      <c r="E189">
        <v>13</v>
      </c>
      <c r="F189">
        <v>4.47504520416259E-2</v>
      </c>
      <c r="I189">
        <v>13</v>
      </c>
      <c r="J189">
        <v>4.3804168701171799E-2</v>
      </c>
      <c r="M189">
        <v>13</v>
      </c>
      <c r="N189">
        <v>9.1258764266967704E-2</v>
      </c>
    </row>
    <row r="190" spans="1:14">
      <c r="A190">
        <v>14</v>
      </c>
      <c r="B190">
        <v>3.27932834625244E-2</v>
      </c>
      <c r="E190">
        <v>14</v>
      </c>
      <c r="F190">
        <v>4.8015594482421799E-2</v>
      </c>
      <c r="I190">
        <v>14</v>
      </c>
      <c r="J190">
        <v>4.7013521194458001E-2</v>
      </c>
      <c r="M190">
        <v>14</v>
      </c>
      <c r="N190">
        <v>9.8227500915527302E-2</v>
      </c>
    </row>
    <row r="191" spans="1:14">
      <c r="A191">
        <v>15</v>
      </c>
      <c r="B191">
        <v>3.4858226776122998E-2</v>
      </c>
      <c r="E191">
        <v>15</v>
      </c>
      <c r="F191">
        <v>5.1157236099243102E-2</v>
      </c>
      <c r="I191">
        <v>15</v>
      </c>
      <c r="J191">
        <v>5.0189495086669901E-2</v>
      </c>
      <c r="M191">
        <v>15</v>
      </c>
      <c r="N191">
        <v>0.10511589050292899</v>
      </c>
    </row>
    <row r="192" spans="1:14">
      <c r="A192">
        <v>16</v>
      </c>
      <c r="B192">
        <v>3.7074565887451102E-2</v>
      </c>
      <c r="E192">
        <v>16</v>
      </c>
      <c r="F192">
        <v>5.4443597793579102E-2</v>
      </c>
      <c r="I192">
        <v>16</v>
      </c>
      <c r="J192">
        <v>5.3362846374511698E-2</v>
      </c>
      <c r="M192">
        <v>16</v>
      </c>
      <c r="N192">
        <v>0.111931324005126</v>
      </c>
    </row>
    <row r="193" spans="1:14">
      <c r="A193">
        <v>17</v>
      </c>
      <c r="B193">
        <v>3.9284229278564398E-2</v>
      </c>
      <c r="E193">
        <v>17</v>
      </c>
      <c r="F193">
        <v>5.7765483856201102E-2</v>
      </c>
      <c r="I193">
        <v>17</v>
      </c>
      <c r="J193">
        <v>5.6578397750854402E-2</v>
      </c>
      <c r="M193">
        <v>17</v>
      </c>
      <c r="N193">
        <v>0.118738651275634</v>
      </c>
    </row>
    <row r="194" spans="1:14">
      <c r="A194">
        <v>18</v>
      </c>
      <c r="B194">
        <v>4.15365695953369E-2</v>
      </c>
      <c r="E194">
        <v>18</v>
      </c>
      <c r="F194">
        <v>6.0989856719970703E-2</v>
      </c>
      <c r="I194">
        <v>18</v>
      </c>
      <c r="J194">
        <v>5.9795856475830002E-2</v>
      </c>
      <c r="M194">
        <v>18</v>
      </c>
      <c r="N194">
        <v>0.12553644180297799</v>
      </c>
    </row>
    <row r="195" spans="1:14">
      <c r="A195">
        <v>19</v>
      </c>
      <c r="B195">
        <v>4.3784379959106397E-2</v>
      </c>
      <c r="E195">
        <v>19</v>
      </c>
      <c r="F195">
        <v>6.4210414886474595E-2</v>
      </c>
      <c r="I195">
        <v>19</v>
      </c>
      <c r="J195">
        <v>6.2966823577880804E-2</v>
      </c>
      <c r="M195">
        <v>19</v>
      </c>
      <c r="N195">
        <v>0.13226342201232899</v>
      </c>
    </row>
    <row r="196" spans="1:14">
      <c r="A196">
        <v>20</v>
      </c>
      <c r="B196">
        <v>4.5968770980834898E-2</v>
      </c>
      <c r="E196">
        <v>20</v>
      </c>
      <c r="F196">
        <v>6.7411661148071206E-2</v>
      </c>
      <c r="I196">
        <v>20</v>
      </c>
      <c r="J196">
        <v>6.5914392471313393E-2</v>
      </c>
      <c r="M196">
        <v>20</v>
      </c>
      <c r="N196">
        <v>0.13905119895935</v>
      </c>
    </row>
    <row r="197" spans="1:14">
      <c r="A197">
        <v>21</v>
      </c>
      <c r="B197">
        <v>4.8163890838622998E-2</v>
      </c>
      <c r="E197">
        <v>21</v>
      </c>
      <c r="F197">
        <v>7.0655822753906194E-2</v>
      </c>
      <c r="I197">
        <v>21</v>
      </c>
      <c r="J197">
        <v>6.9103002548217704E-2</v>
      </c>
      <c r="M197">
        <v>21</v>
      </c>
      <c r="N197">
        <v>0.145790100097656</v>
      </c>
    </row>
    <row r="198" spans="1:14">
      <c r="A198">
        <v>22</v>
      </c>
      <c r="B198">
        <v>5.0438165664672803E-2</v>
      </c>
      <c r="E198">
        <v>22</v>
      </c>
      <c r="F198">
        <v>7.3899507522582994E-2</v>
      </c>
      <c r="I198">
        <v>22</v>
      </c>
      <c r="J198">
        <v>7.2298765182495103E-2</v>
      </c>
      <c r="M198">
        <v>22</v>
      </c>
      <c r="N198">
        <v>0.15271115303039501</v>
      </c>
    </row>
    <row r="199" spans="1:14">
      <c r="A199">
        <v>23</v>
      </c>
      <c r="B199">
        <v>5.2579879760742097E-2</v>
      </c>
      <c r="E199">
        <v>23</v>
      </c>
      <c r="F199">
        <v>7.7001094818115207E-2</v>
      </c>
      <c r="I199">
        <v>23</v>
      </c>
      <c r="J199">
        <v>7.5536727905273396E-2</v>
      </c>
      <c r="M199">
        <v>23</v>
      </c>
      <c r="N199">
        <v>0.159482717514038</v>
      </c>
    </row>
    <row r="200" spans="1:14">
      <c r="A200">
        <v>24</v>
      </c>
      <c r="B200">
        <v>5.4865360260009703E-2</v>
      </c>
      <c r="E200">
        <v>24</v>
      </c>
      <c r="F200">
        <v>8.0315351486205999E-2</v>
      </c>
      <c r="I200">
        <v>24</v>
      </c>
      <c r="J200">
        <v>7.8752279281616197E-2</v>
      </c>
      <c r="M200">
        <v>24</v>
      </c>
      <c r="N200">
        <v>0.16630887985229401</v>
      </c>
    </row>
    <row r="201" spans="1:14">
      <c r="A201">
        <v>25</v>
      </c>
      <c r="B201">
        <v>5.7111263275146401E-2</v>
      </c>
      <c r="E201">
        <v>25</v>
      </c>
      <c r="F201">
        <v>8.3695411682128906E-2</v>
      </c>
      <c r="I201">
        <v>25</v>
      </c>
      <c r="J201">
        <v>8.2144260406494099E-2</v>
      </c>
      <c r="M201">
        <v>25</v>
      </c>
      <c r="N201">
        <v>0.173097848892211</v>
      </c>
    </row>
    <row r="202" spans="1:14">
      <c r="A202">
        <v>1</v>
      </c>
      <c r="B202">
        <v>3.45969200134277E-3</v>
      </c>
      <c r="E202">
        <v>1</v>
      </c>
      <c r="F202">
        <v>5.5620670318603498E-3</v>
      </c>
      <c r="I202">
        <v>1</v>
      </c>
      <c r="J202">
        <v>5.1929950714111302E-3</v>
      </c>
      <c r="M202">
        <v>1</v>
      </c>
      <c r="N202">
        <v>9.0095996856689401E-3</v>
      </c>
    </row>
    <row r="203" spans="1:14">
      <c r="A203">
        <v>2</v>
      </c>
      <c r="B203">
        <v>6.2229633331298802E-3</v>
      </c>
      <c r="E203">
        <v>2</v>
      </c>
      <c r="F203">
        <v>8.9559555053710903E-3</v>
      </c>
      <c r="I203">
        <v>2</v>
      </c>
      <c r="J203">
        <v>8.6550712585449201E-3</v>
      </c>
      <c r="M203">
        <v>2</v>
      </c>
      <c r="N203">
        <v>1.5964031219482401E-2</v>
      </c>
    </row>
    <row r="204" spans="1:14">
      <c r="A204">
        <v>3</v>
      </c>
      <c r="B204">
        <v>8.5766315460204991E-3</v>
      </c>
      <c r="E204">
        <v>3</v>
      </c>
      <c r="F204">
        <v>1.2223243713378899E-2</v>
      </c>
      <c r="I204">
        <v>3</v>
      </c>
      <c r="J204">
        <v>1.1866569519042899E-2</v>
      </c>
      <c r="M204">
        <v>3</v>
      </c>
      <c r="N204">
        <v>2.2931575775146401E-2</v>
      </c>
    </row>
    <row r="205" spans="1:14">
      <c r="A205">
        <v>4</v>
      </c>
      <c r="B205">
        <v>1.07419490814208E-2</v>
      </c>
      <c r="E205">
        <v>4</v>
      </c>
      <c r="F205">
        <v>1.54421329498291E-2</v>
      </c>
      <c r="I205">
        <v>4</v>
      </c>
      <c r="J205">
        <v>1.5084028244018499E-2</v>
      </c>
      <c r="M205">
        <v>4</v>
      </c>
      <c r="N205">
        <v>2.9791116714477501E-2</v>
      </c>
    </row>
    <row r="206" spans="1:14">
      <c r="A206">
        <v>5</v>
      </c>
      <c r="B206">
        <v>1.29384994506835E-2</v>
      </c>
      <c r="E206">
        <v>5</v>
      </c>
      <c r="F206">
        <v>1.8693447113037099E-2</v>
      </c>
      <c r="I206">
        <v>5</v>
      </c>
      <c r="J206">
        <v>1.82948112487792E-2</v>
      </c>
      <c r="M206">
        <v>5</v>
      </c>
      <c r="N206">
        <v>3.6752462387084898E-2</v>
      </c>
    </row>
    <row r="207" spans="1:14">
      <c r="A207">
        <v>6</v>
      </c>
      <c r="B207">
        <v>1.5208244323730399E-2</v>
      </c>
      <c r="E207">
        <v>6</v>
      </c>
      <c r="F207">
        <v>2.1908283233642498E-2</v>
      </c>
      <c r="I207">
        <v>6</v>
      </c>
      <c r="J207">
        <v>2.14660167694091E-2</v>
      </c>
      <c r="M207">
        <v>6</v>
      </c>
      <c r="N207">
        <v>4.3573141098022398E-2</v>
      </c>
    </row>
    <row r="208" spans="1:14">
      <c r="A208">
        <v>7</v>
      </c>
      <c r="B208">
        <v>1.7369985580444301E-2</v>
      </c>
      <c r="E208">
        <v>7</v>
      </c>
      <c r="F208">
        <v>2.52048969268798E-2</v>
      </c>
      <c r="I208">
        <v>7</v>
      </c>
      <c r="J208">
        <v>2.4697542190551699E-2</v>
      </c>
      <c r="M208">
        <v>7</v>
      </c>
      <c r="N208">
        <v>5.0470590591430602E-2</v>
      </c>
    </row>
    <row r="209" spans="1:14">
      <c r="A209">
        <v>8</v>
      </c>
      <c r="B209">
        <v>1.95412635803222E-2</v>
      </c>
      <c r="E209">
        <v>8</v>
      </c>
      <c r="F209">
        <v>2.84798145294189E-2</v>
      </c>
      <c r="I209">
        <v>8</v>
      </c>
      <c r="J209">
        <v>2.7912855148315398E-2</v>
      </c>
      <c r="M209">
        <v>8</v>
      </c>
      <c r="N209">
        <v>5.7322978973388602E-2</v>
      </c>
    </row>
    <row r="210" spans="1:14">
      <c r="A210">
        <v>9</v>
      </c>
      <c r="B210">
        <v>2.1818876266479399E-2</v>
      </c>
      <c r="E210">
        <v>9</v>
      </c>
      <c r="F210">
        <v>3.1722068786620997E-2</v>
      </c>
      <c r="I210">
        <v>9</v>
      </c>
      <c r="J210">
        <v>3.1098127365112301E-2</v>
      </c>
      <c r="M210">
        <v>9</v>
      </c>
      <c r="N210">
        <v>6.4162969589233398E-2</v>
      </c>
    </row>
    <row r="211" spans="1:14">
      <c r="A211">
        <v>10</v>
      </c>
      <c r="B211">
        <v>2.3997783660888599E-2</v>
      </c>
      <c r="E211">
        <v>10</v>
      </c>
      <c r="F211">
        <v>3.5042762756347601E-2</v>
      </c>
      <c r="I211">
        <v>10</v>
      </c>
      <c r="J211">
        <v>3.4323453903198201E-2</v>
      </c>
      <c r="M211">
        <v>10</v>
      </c>
      <c r="N211">
        <v>7.0968389511108398E-2</v>
      </c>
    </row>
    <row r="212" spans="1:14">
      <c r="A212">
        <v>11</v>
      </c>
      <c r="B212">
        <v>2.6202678680419901E-2</v>
      </c>
      <c r="E212">
        <v>11</v>
      </c>
      <c r="F212">
        <v>3.8299798965454102E-2</v>
      </c>
      <c r="I212">
        <v>11</v>
      </c>
      <c r="J212">
        <v>3.7571668624877902E-2</v>
      </c>
      <c r="M212">
        <v>11</v>
      </c>
      <c r="N212">
        <v>7.78372287750244E-2</v>
      </c>
    </row>
    <row r="213" spans="1:14">
      <c r="A213">
        <v>12</v>
      </c>
      <c r="B213">
        <v>2.8433799743652299E-2</v>
      </c>
      <c r="E213">
        <v>12</v>
      </c>
      <c r="F213">
        <v>4.1565179824829102E-2</v>
      </c>
      <c r="I213">
        <v>12</v>
      </c>
      <c r="J213">
        <v>4.0834903717041002E-2</v>
      </c>
      <c r="M213">
        <v>12</v>
      </c>
      <c r="N213">
        <v>8.4644317626953097E-2</v>
      </c>
    </row>
    <row r="214" spans="1:14">
      <c r="A214">
        <v>13</v>
      </c>
      <c r="B214">
        <v>3.0591487884521401E-2</v>
      </c>
      <c r="E214">
        <v>13</v>
      </c>
      <c r="F214">
        <v>4.4794321060180602E-2</v>
      </c>
      <c r="I214">
        <v>13</v>
      </c>
      <c r="J214">
        <v>4.40189838409423E-2</v>
      </c>
      <c r="M214">
        <v>13</v>
      </c>
      <c r="N214">
        <v>9.1449022293090806E-2</v>
      </c>
    </row>
    <row r="215" spans="1:14">
      <c r="A215">
        <v>14</v>
      </c>
      <c r="B215">
        <v>3.2586336135864202E-2</v>
      </c>
      <c r="E215">
        <v>14</v>
      </c>
      <c r="F215">
        <v>4.8062086105346603E-2</v>
      </c>
      <c r="I215">
        <v>14</v>
      </c>
      <c r="J215">
        <v>4.7200918197631801E-2</v>
      </c>
      <c r="M215">
        <v>14</v>
      </c>
      <c r="N215">
        <v>9.8485708236694294E-2</v>
      </c>
    </row>
    <row r="216" spans="1:14">
      <c r="A216">
        <v>15</v>
      </c>
      <c r="B216">
        <v>3.4733057022094699E-2</v>
      </c>
      <c r="E216">
        <v>15</v>
      </c>
      <c r="F216">
        <v>5.1315069198608398E-2</v>
      </c>
      <c r="I216">
        <v>15</v>
      </c>
      <c r="J216">
        <v>5.0430774688720703E-2</v>
      </c>
      <c r="M216">
        <v>15</v>
      </c>
      <c r="N216">
        <v>0.10526776313781699</v>
      </c>
    </row>
    <row r="217" spans="1:14">
      <c r="A217">
        <v>16</v>
      </c>
      <c r="B217">
        <v>3.6935806274414E-2</v>
      </c>
      <c r="E217">
        <v>16</v>
      </c>
      <c r="F217">
        <v>5.4604530334472601E-2</v>
      </c>
      <c r="I217">
        <v>16</v>
      </c>
      <c r="J217">
        <v>5.3625345230102497E-2</v>
      </c>
      <c r="M217">
        <v>16</v>
      </c>
      <c r="N217">
        <v>0.112095594406127</v>
      </c>
    </row>
    <row r="218" spans="1:14">
      <c r="A218">
        <v>17</v>
      </c>
      <c r="B218">
        <v>3.9204597473144497E-2</v>
      </c>
      <c r="E218">
        <v>17</v>
      </c>
      <c r="F218">
        <v>5.78687191009521E-2</v>
      </c>
      <c r="I218">
        <v>17</v>
      </c>
      <c r="J218">
        <v>5.68222999572753E-2</v>
      </c>
      <c r="M218">
        <v>17</v>
      </c>
      <c r="N218">
        <v>0.118858337402343</v>
      </c>
    </row>
    <row r="219" spans="1:14">
      <c r="A219">
        <v>18</v>
      </c>
      <c r="B219">
        <v>4.1403532028198201E-2</v>
      </c>
      <c r="E219">
        <v>18</v>
      </c>
      <c r="F219">
        <v>6.1106920242309501E-2</v>
      </c>
      <c r="I219">
        <v>18</v>
      </c>
      <c r="J219">
        <v>5.9923648834228502E-2</v>
      </c>
      <c r="M219">
        <v>18</v>
      </c>
      <c r="N219">
        <v>0.125631809234619</v>
      </c>
    </row>
    <row r="220" spans="1:14">
      <c r="A220">
        <v>19</v>
      </c>
      <c r="B220">
        <v>4.3602466583251898E-2</v>
      </c>
      <c r="E220">
        <v>19</v>
      </c>
      <c r="F220">
        <v>6.4369678497314398E-2</v>
      </c>
      <c r="I220">
        <v>19</v>
      </c>
      <c r="J220">
        <v>6.31256103515625E-2</v>
      </c>
      <c r="M220">
        <v>19</v>
      </c>
      <c r="N220">
        <v>0.13233470916748</v>
      </c>
    </row>
    <row r="221" spans="1:14">
      <c r="A221">
        <v>20</v>
      </c>
      <c r="B221">
        <v>4.5872688293456997E-2</v>
      </c>
      <c r="E221">
        <v>20</v>
      </c>
      <c r="F221">
        <v>6.7611455917358398E-2</v>
      </c>
      <c r="I221">
        <v>20</v>
      </c>
      <c r="J221">
        <v>6.6303491592407199E-2</v>
      </c>
      <c r="M221">
        <v>20</v>
      </c>
      <c r="N221">
        <v>0.13909196853637601</v>
      </c>
    </row>
    <row r="222" spans="1:14">
      <c r="A222">
        <v>21</v>
      </c>
      <c r="B222">
        <v>4.7936916351318297E-2</v>
      </c>
      <c r="E222">
        <v>21</v>
      </c>
      <c r="F222">
        <v>7.0867061614990207E-2</v>
      </c>
      <c r="I222">
        <v>21</v>
      </c>
      <c r="J222">
        <v>6.9436550140380804E-2</v>
      </c>
      <c r="M222">
        <v>21</v>
      </c>
      <c r="N222">
        <v>0.14583706855773901</v>
      </c>
    </row>
    <row r="223" spans="1:14">
      <c r="A223">
        <v>22</v>
      </c>
      <c r="B223">
        <v>5.0164461135864202E-2</v>
      </c>
      <c r="E223">
        <v>22</v>
      </c>
      <c r="F223">
        <v>7.4101209640502902E-2</v>
      </c>
      <c r="I223">
        <v>22</v>
      </c>
      <c r="J223">
        <v>7.2448253631591797E-2</v>
      </c>
      <c r="M223">
        <v>22</v>
      </c>
      <c r="N223">
        <v>0.152722358703613</v>
      </c>
    </row>
    <row r="224" spans="1:14">
      <c r="A224">
        <v>23</v>
      </c>
      <c r="B224">
        <v>5.2287340164184501E-2</v>
      </c>
      <c r="E224">
        <v>23</v>
      </c>
      <c r="F224">
        <v>7.7140808105468694E-2</v>
      </c>
      <c r="I224">
        <v>23</v>
      </c>
      <c r="J224">
        <v>7.5612068176269503E-2</v>
      </c>
      <c r="M224">
        <v>23</v>
      </c>
      <c r="N224">
        <v>0.159367084503173</v>
      </c>
    </row>
    <row r="225" spans="1:14">
      <c r="A225">
        <v>24</v>
      </c>
      <c r="B225">
        <v>5.4245233535766602E-2</v>
      </c>
      <c r="E225">
        <v>24</v>
      </c>
      <c r="F225">
        <v>8.03680419921875E-2</v>
      </c>
      <c r="I225">
        <v>24</v>
      </c>
      <c r="J225">
        <v>7.88595676422119E-2</v>
      </c>
      <c r="M225">
        <v>24</v>
      </c>
      <c r="N225">
        <v>0.16608238220214799</v>
      </c>
    </row>
    <row r="226" spans="1:14">
      <c r="A226">
        <v>25</v>
      </c>
      <c r="B226">
        <v>5.6542873382568297E-2</v>
      </c>
      <c r="E226">
        <v>25</v>
      </c>
      <c r="F226">
        <v>8.3744764328002902E-2</v>
      </c>
      <c r="I226">
        <v>25</v>
      </c>
      <c r="J226">
        <v>8.2108736038207994E-2</v>
      </c>
      <c r="M226">
        <v>25</v>
      </c>
      <c r="N226">
        <v>0.17292904853820801</v>
      </c>
    </row>
    <row r="227" spans="1:14">
      <c r="A227">
        <v>1</v>
      </c>
      <c r="B227">
        <v>3.2570362091064401E-3</v>
      </c>
      <c r="E227">
        <v>1</v>
      </c>
      <c r="F227">
        <v>5.5451393127441398E-3</v>
      </c>
      <c r="I227">
        <v>1</v>
      </c>
      <c r="J227">
        <v>4.9166679382324201E-3</v>
      </c>
      <c r="M227">
        <v>1</v>
      </c>
      <c r="N227">
        <v>8.8815689086913993E-3</v>
      </c>
    </row>
    <row r="228" spans="1:14">
      <c r="A228">
        <v>2</v>
      </c>
      <c r="B228">
        <v>6.2351226806640599E-3</v>
      </c>
      <c r="E228">
        <v>2</v>
      </c>
      <c r="F228">
        <v>9.0093612670898403E-3</v>
      </c>
      <c r="I228">
        <v>2</v>
      </c>
      <c r="J228">
        <v>8.3386898040771398E-3</v>
      </c>
      <c r="M228">
        <v>2</v>
      </c>
      <c r="N228">
        <v>1.5868902206420898E-2</v>
      </c>
    </row>
    <row r="229" spans="1:14">
      <c r="A229">
        <v>3</v>
      </c>
      <c r="B229">
        <v>8.4578990936279297E-3</v>
      </c>
      <c r="E229">
        <v>3</v>
      </c>
      <c r="F229">
        <v>1.22532844543457E-2</v>
      </c>
      <c r="I229">
        <v>3</v>
      </c>
      <c r="J229">
        <v>1.15249156951904E-2</v>
      </c>
      <c r="M229">
        <v>3</v>
      </c>
      <c r="N229">
        <v>2.2808551788329998E-2</v>
      </c>
    </row>
    <row r="230" spans="1:14">
      <c r="A230">
        <v>4</v>
      </c>
      <c r="B230">
        <v>1.05459690093994E-2</v>
      </c>
      <c r="E230">
        <v>4</v>
      </c>
      <c r="F230">
        <v>1.55055522918701E-2</v>
      </c>
      <c r="I230">
        <v>4</v>
      </c>
      <c r="J230">
        <v>1.4728784561157201E-2</v>
      </c>
      <c r="M230">
        <v>4</v>
      </c>
      <c r="N230">
        <v>2.9796600341796799E-2</v>
      </c>
    </row>
    <row r="231" spans="1:14">
      <c r="A231">
        <v>5</v>
      </c>
      <c r="B231">
        <v>1.27327442169189E-2</v>
      </c>
      <c r="E231">
        <v>5</v>
      </c>
      <c r="F231">
        <v>1.8743991851806599E-2</v>
      </c>
      <c r="I231">
        <v>5</v>
      </c>
      <c r="J231">
        <v>1.788330078125E-2</v>
      </c>
      <c r="M231">
        <v>5</v>
      </c>
      <c r="N231">
        <v>3.6624193191528299E-2</v>
      </c>
    </row>
    <row r="232" spans="1:14">
      <c r="A232">
        <v>6</v>
      </c>
      <c r="B232">
        <v>1.49602890014648E-2</v>
      </c>
      <c r="E232">
        <v>6</v>
      </c>
      <c r="F232">
        <v>2.1953344345092701E-2</v>
      </c>
      <c r="I232">
        <v>6</v>
      </c>
      <c r="J232">
        <v>2.1090745925903299E-2</v>
      </c>
      <c r="M232">
        <v>6</v>
      </c>
      <c r="N232">
        <v>4.3538808822631801E-2</v>
      </c>
    </row>
    <row r="233" spans="1:14">
      <c r="A233">
        <v>7</v>
      </c>
      <c r="B233">
        <v>1.7226457595825102E-2</v>
      </c>
      <c r="E233">
        <v>7</v>
      </c>
      <c r="F233">
        <v>2.51860618591308E-2</v>
      </c>
      <c r="I233">
        <v>7</v>
      </c>
      <c r="J233">
        <v>2.4637460708618102E-2</v>
      </c>
      <c r="M233">
        <v>7</v>
      </c>
      <c r="N233">
        <v>5.0420522689819301E-2</v>
      </c>
    </row>
    <row r="234" spans="1:14">
      <c r="A234">
        <v>8</v>
      </c>
      <c r="B234">
        <v>1.9343852996826099E-2</v>
      </c>
      <c r="E234">
        <v>8</v>
      </c>
      <c r="F234">
        <v>2.8347969055175701E-2</v>
      </c>
      <c r="I234">
        <v>8</v>
      </c>
      <c r="J234">
        <v>2.7810335159301699E-2</v>
      </c>
      <c r="M234">
        <v>8</v>
      </c>
      <c r="N234">
        <v>5.7423830032348598E-2</v>
      </c>
    </row>
    <row r="235" spans="1:14">
      <c r="A235">
        <v>9</v>
      </c>
      <c r="B235">
        <v>2.1618843078613201E-2</v>
      </c>
      <c r="E235">
        <v>9</v>
      </c>
      <c r="F235">
        <v>3.17730903625488E-2</v>
      </c>
      <c r="I235">
        <v>9</v>
      </c>
      <c r="J235">
        <v>3.09906005859375E-2</v>
      </c>
      <c r="M235">
        <v>9</v>
      </c>
      <c r="N235">
        <v>6.4265251159667899E-2</v>
      </c>
    </row>
    <row r="236" spans="1:14">
      <c r="A236">
        <v>10</v>
      </c>
      <c r="B236">
        <v>2.3793458938598602E-2</v>
      </c>
      <c r="E236">
        <v>10</v>
      </c>
      <c r="F236">
        <v>3.5099267959594699E-2</v>
      </c>
      <c r="I236">
        <v>10</v>
      </c>
      <c r="J236">
        <v>3.4237861633300698E-2</v>
      </c>
      <c r="M236">
        <v>10</v>
      </c>
      <c r="N236">
        <v>7.1183443069457994E-2</v>
      </c>
    </row>
    <row r="237" spans="1:14">
      <c r="A237">
        <v>11</v>
      </c>
      <c r="B237">
        <v>2.5949239730834898E-2</v>
      </c>
      <c r="E237">
        <v>11</v>
      </c>
      <c r="F237">
        <v>3.8484096527099602E-2</v>
      </c>
      <c r="I237">
        <v>11</v>
      </c>
      <c r="J237">
        <v>3.74808311462402E-2</v>
      </c>
      <c r="M237">
        <v>11</v>
      </c>
      <c r="N237">
        <v>7.8011989593505804E-2</v>
      </c>
    </row>
    <row r="238" spans="1:14">
      <c r="A238">
        <v>12</v>
      </c>
      <c r="B238">
        <v>2.8111696243286102E-2</v>
      </c>
      <c r="E238">
        <v>12</v>
      </c>
      <c r="F238">
        <v>4.17618751525878E-2</v>
      </c>
      <c r="I238">
        <v>12</v>
      </c>
      <c r="J238">
        <v>4.0684461593627902E-2</v>
      </c>
      <c r="M238">
        <v>12</v>
      </c>
      <c r="N238">
        <v>8.4920644760131794E-2</v>
      </c>
    </row>
    <row r="239" spans="1:14">
      <c r="A239">
        <v>13</v>
      </c>
      <c r="B239">
        <v>3.0050992965698201E-2</v>
      </c>
      <c r="E239">
        <v>13</v>
      </c>
      <c r="F239">
        <v>4.5184373855590799E-2</v>
      </c>
      <c r="I239">
        <v>13</v>
      </c>
      <c r="J239">
        <v>4.3929338455200098E-2</v>
      </c>
      <c r="M239">
        <v>13</v>
      </c>
      <c r="N239">
        <v>9.1736078262329102E-2</v>
      </c>
    </row>
    <row r="240" spans="1:14">
      <c r="A240">
        <v>14</v>
      </c>
      <c r="B240">
        <v>3.2240152359008699E-2</v>
      </c>
      <c r="E240">
        <v>14</v>
      </c>
      <c r="F240">
        <v>4.8511266708374003E-2</v>
      </c>
      <c r="I240">
        <v>14</v>
      </c>
      <c r="J240">
        <v>4.7188997268676702E-2</v>
      </c>
      <c r="M240">
        <v>14</v>
      </c>
      <c r="N240">
        <v>9.8613023757934501E-2</v>
      </c>
    </row>
    <row r="241" spans="1:14">
      <c r="A241">
        <v>15</v>
      </c>
      <c r="B241">
        <v>3.4410953521728502E-2</v>
      </c>
      <c r="E241">
        <v>15</v>
      </c>
      <c r="F241">
        <v>5.1781654357910101E-2</v>
      </c>
      <c r="I241">
        <v>15</v>
      </c>
      <c r="J241">
        <v>5.0418615341186503E-2</v>
      </c>
      <c r="M241">
        <v>15</v>
      </c>
      <c r="N241">
        <v>0.105401039123535</v>
      </c>
    </row>
    <row r="242" spans="1:14">
      <c r="A242">
        <v>16</v>
      </c>
      <c r="B242">
        <v>3.6693334579467697E-2</v>
      </c>
      <c r="E242">
        <v>16</v>
      </c>
      <c r="F242">
        <v>5.4994106292724602E-2</v>
      </c>
      <c r="I242">
        <v>16</v>
      </c>
      <c r="J242">
        <v>5.36062717437744E-2</v>
      </c>
      <c r="M242">
        <v>16</v>
      </c>
      <c r="N242">
        <v>0.112303972244262</v>
      </c>
    </row>
    <row r="243" spans="1:14">
      <c r="A243">
        <v>17</v>
      </c>
      <c r="B243">
        <v>3.8780927658080999E-2</v>
      </c>
      <c r="E243">
        <v>17</v>
      </c>
      <c r="F243">
        <v>5.8261632919311503E-2</v>
      </c>
      <c r="I243">
        <v>17</v>
      </c>
      <c r="J243">
        <v>5.6896209716796799E-2</v>
      </c>
      <c r="M243">
        <v>17</v>
      </c>
      <c r="N243">
        <v>0.119067430496215</v>
      </c>
    </row>
    <row r="244" spans="1:14">
      <c r="A244">
        <v>18</v>
      </c>
      <c r="B244">
        <v>4.0953874588012598E-2</v>
      </c>
      <c r="E244">
        <v>18</v>
      </c>
      <c r="F244">
        <v>6.1550617218017502E-2</v>
      </c>
      <c r="I244">
        <v>18</v>
      </c>
      <c r="J244">
        <v>6.0111999511718701E-2</v>
      </c>
      <c r="M244">
        <v>18</v>
      </c>
      <c r="N244">
        <v>0.12594079971313399</v>
      </c>
    </row>
    <row r="245" spans="1:14">
      <c r="A245">
        <v>19</v>
      </c>
      <c r="B245">
        <v>4.3100833892822203E-2</v>
      </c>
      <c r="E245">
        <v>19</v>
      </c>
      <c r="F245">
        <v>6.4744949340820299E-2</v>
      </c>
      <c r="I245">
        <v>19</v>
      </c>
      <c r="J245">
        <v>6.3276052474975503E-2</v>
      </c>
      <c r="M245">
        <v>19</v>
      </c>
      <c r="N245">
        <v>0.133755207061767</v>
      </c>
    </row>
    <row r="246" spans="1:14">
      <c r="A246">
        <v>20</v>
      </c>
      <c r="B246">
        <v>4.5276165008544901E-2</v>
      </c>
      <c r="E246">
        <v>20</v>
      </c>
      <c r="F246">
        <v>6.7970275878906194E-2</v>
      </c>
      <c r="I246">
        <v>20</v>
      </c>
      <c r="J246">
        <v>6.6492557525634696E-2</v>
      </c>
      <c r="M246">
        <v>20</v>
      </c>
      <c r="N246">
        <v>0.14054560661315901</v>
      </c>
    </row>
    <row r="247" spans="1:14">
      <c r="A247">
        <v>21</v>
      </c>
      <c r="B247">
        <v>4.74512577056884E-2</v>
      </c>
      <c r="E247">
        <v>21</v>
      </c>
      <c r="F247">
        <v>7.1222066879272405E-2</v>
      </c>
      <c r="I247">
        <v>21</v>
      </c>
      <c r="J247">
        <v>6.9474458694457994E-2</v>
      </c>
      <c r="M247">
        <v>21</v>
      </c>
      <c r="N247">
        <v>0.14731645584106401</v>
      </c>
    </row>
    <row r="248" spans="1:14">
      <c r="A248">
        <v>22</v>
      </c>
      <c r="B248">
        <v>4.9629688262939398E-2</v>
      </c>
      <c r="E248">
        <v>22</v>
      </c>
      <c r="F248">
        <v>7.4685335159301702E-2</v>
      </c>
      <c r="I248">
        <v>22</v>
      </c>
      <c r="J248">
        <v>7.2735548019409096E-2</v>
      </c>
      <c r="M248">
        <v>22</v>
      </c>
      <c r="N248">
        <v>0.154301166534423</v>
      </c>
    </row>
    <row r="249" spans="1:14">
      <c r="A249">
        <v>23</v>
      </c>
      <c r="B249">
        <v>5.1775693893432603E-2</v>
      </c>
      <c r="E249">
        <v>23</v>
      </c>
      <c r="F249">
        <v>7.7507257461547796E-2</v>
      </c>
      <c r="I249">
        <v>23</v>
      </c>
      <c r="J249">
        <v>7.58488178253173E-2</v>
      </c>
      <c r="M249">
        <v>23</v>
      </c>
      <c r="N249">
        <v>0.16102838516235299</v>
      </c>
    </row>
    <row r="250" spans="1:14">
      <c r="A250">
        <v>24</v>
      </c>
      <c r="B250">
        <v>5.4044246673583901E-2</v>
      </c>
      <c r="E250">
        <v>24</v>
      </c>
      <c r="F250">
        <v>8.09147357940673E-2</v>
      </c>
      <c r="I250">
        <v>24</v>
      </c>
      <c r="J250">
        <v>7.9042196273803697E-2</v>
      </c>
      <c r="M250">
        <v>24</v>
      </c>
      <c r="N250">
        <v>0.1678147315979</v>
      </c>
    </row>
    <row r="251" spans="1:14">
      <c r="A251">
        <v>25</v>
      </c>
      <c r="B251">
        <v>5.6008815765380797E-2</v>
      </c>
      <c r="E251">
        <v>25</v>
      </c>
      <c r="F251">
        <v>8.4201812744140597E-2</v>
      </c>
      <c r="I251">
        <v>25</v>
      </c>
      <c r="J251">
        <v>8.2364082336425698E-2</v>
      </c>
      <c r="M251">
        <v>25</v>
      </c>
      <c r="N251">
        <v>0.17462754249572701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49B2-4D42-8048-9B50-447CF32841AC}">
  <dimension ref="A1:N251"/>
  <sheetViews>
    <sheetView tabSelected="1" topLeftCell="G1" workbookViewId="0">
      <selection activeCell="R24" sqref="R24"/>
    </sheetView>
  </sheetViews>
  <sheetFormatPr baseColWidth="10" defaultRowHeight="16"/>
  <sheetData>
    <row r="1" spans="1:14">
      <c r="A1" t="s">
        <v>0</v>
      </c>
      <c r="B1" t="s">
        <v>1</v>
      </c>
      <c r="C1" s="1" t="s">
        <v>6</v>
      </c>
      <c r="E1" t="s">
        <v>0</v>
      </c>
      <c r="F1" t="s">
        <v>1</v>
      </c>
      <c r="G1" s="1" t="s">
        <v>7</v>
      </c>
      <c r="K1" t="s">
        <v>2</v>
      </c>
      <c r="M1" t="s">
        <v>5</v>
      </c>
    </row>
    <row r="2" spans="1:14">
      <c r="A2">
        <v>1</v>
      </c>
      <c r="B2">
        <v>1.5853166580200102E-2</v>
      </c>
      <c r="C2">
        <f>AVERAGEIF(A2:A251,ROW(C1),B2:B251)*1000</f>
        <v>12.871980667114199</v>
      </c>
      <c r="E2">
        <v>1</v>
      </c>
      <c r="F2">
        <v>1.63185596466064E-2</v>
      </c>
      <c r="G2">
        <f>AVERAGEIF(E2:E251,ROW(G1),F2:F251)*1000</f>
        <v>14.674425125122033</v>
      </c>
      <c r="J2" t="s">
        <v>0</v>
      </c>
      <c r="K2" t="s">
        <v>8</v>
      </c>
      <c r="L2" t="s">
        <v>9</v>
      </c>
      <c r="M2" t="s">
        <v>8</v>
      </c>
      <c r="N2" t="s">
        <v>9</v>
      </c>
    </row>
    <row r="3" spans="1:14">
      <c r="A3">
        <v>2</v>
      </c>
      <c r="B3">
        <v>2.6072978973388599E-2</v>
      </c>
      <c r="C3">
        <f>AVERAGEIF(A3:A252,ROW(C2),B3:B252)*1000</f>
        <v>23.060750961303672</v>
      </c>
      <c r="E3">
        <v>2</v>
      </c>
      <c r="F3">
        <v>2.8234720230102501E-2</v>
      </c>
      <c r="G3">
        <f>AVERAGEIF(E3:E252,ROW(G2),F3:F252)*1000</f>
        <v>25.48809051513668</v>
      </c>
      <c r="J3">
        <v>1</v>
      </c>
      <c r="K3">
        <f>0.00279402732849121*1000</f>
        <v>2.79402732849121</v>
      </c>
      <c r="L3">
        <f>0.00279402732849121*1000</f>
        <v>2.79402732849121</v>
      </c>
      <c r="M3">
        <f>0.0158722400665283*1000</f>
        <v>15.872240066528299</v>
      </c>
      <c r="N3">
        <f>0.0158722400665283*1000</f>
        <v>15.872240066528299</v>
      </c>
    </row>
    <row r="4" spans="1:14">
      <c r="A4">
        <v>3</v>
      </c>
      <c r="B4">
        <v>3.6439895629882799E-2</v>
      </c>
      <c r="C4">
        <f>AVERAGEIF(A4:A253,ROW(C3),B4:B253)*1000</f>
        <v>33.275008201599078</v>
      </c>
      <c r="E4">
        <v>3</v>
      </c>
      <c r="F4">
        <v>4.0137529373168897E-2</v>
      </c>
      <c r="G4">
        <f>AVERAGEIF(E4:E253,ROW(G3),F4:F253)*1000</f>
        <v>35.24770736694331</v>
      </c>
      <c r="J4">
        <v>5</v>
      </c>
      <c r="K4">
        <f>0.0569419860839843*1000</f>
        <v>56.941986083984297</v>
      </c>
      <c r="L4">
        <f>0.0113883972167968*1000</f>
        <v>11.3883972167968</v>
      </c>
      <c r="M4">
        <f>0.113625049591064*1000</f>
        <v>113.625049591064</v>
      </c>
      <c r="N4">
        <f>0.0227250099182128*1000</f>
        <v>22.725009918212798</v>
      </c>
    </row>
    <row r="5" spans="1:14">
      <c r="A5">
        <v>4</v>
      </c>
      <c r="B5">
        <v>4.6777009963989202E-2</v>
      </c>
      <c r="C5">
        <f>AVERAGEIF(A5:A254,ROW(C4),B5:B254)*1000</f>
        <v>43.705773353576632</v>
      </c>
      <c r="E5">
        <v>4</v>
      </c>
      <c r="F5">
        <v>5.1984310150146401E-2</v>
      </c>
      <c r="G5">
        <f>AVERAGEIF(E5:E254,ROW(G4),F5:F254)*1000</f>
        <v>44.59724426269527</v>
      </c>
      <c r="J5">
        <v>10</v>
      </c>
      <c r="K5">
        <f>0.139362096786499*1000</f>
        <v>139.362096786499</v>
      </c>
      <c r="L5">
        <f>0.0139362096786499*1000</f>
        <v>13.936209678649901</v>
      </c>
      <c r="M5">
        <f>0.400893449783325*1000</f>
        <v>400.89344978332497</v>
      </c>
      <c r="N5" s="2">
        <f>0.0400893449783325*1000</f>
        <v>40.089344978332498</v>
      </c>
    </row>
    <row r="6" spans="1:14">
      <c r="A6">
        <v>5</v>
      </c>
      <c r="B6">
        <v>5.7152748107910101E-2</v>
      </c>
      <c r="C6">
        <f>AVERAGEIF(A6:A255,ROW(C5),B6:B255)*1000</f>
        <v>53.923773765563922</v>
      </c>
      <c r="E6">
        <v>5</v>
      </c>
      <c r="F6">
        <v>6.39538764953613E-2</v>
      </c>
      <c r="G6">
        <f>AVERAGEIF(E6:E255,ROW(G5),F6:F255)*1000</f>
        <v>53.801369667053194</v>
      </c>
      <c r="J6">
        <v>15</v>
      </c>
      <c r="K6">
        <f>0.310045719146728*1000</f>
        <v>310.045719146728</v>
      </c>
      <c r="L6">
        <f>0.0206697146097819*1000</f>
        <v>20.669714609781902</v>
      </c>
      <c r="M6">
        <f>0.878099203109741*1000</f>
        <v>878.09920310974098</v>
      </c>
      <c r="N6">
        <f>0.0585399468739827*1000</f>
        <v>58.5399468739827</v>
      </c>
    </row>
    <row r="7" spans="1:14">
      <c r="A7">
        <v>6</v>
      </c>
      <c r="B7">
        <v>6.7325592041015597E-2</v>
      </c>
      <c r="C7">
        <f>AVERAGEIF(A7:A256,ROW(C6),B7:B256)*1000</f>
        <v>64.165282249450613</v>
      </c>
      <c r="E7">
        <v>6</v>
      </c>
      <c r="F7">
        <v>7.5947046279907199E-2</v>
      </c>
      <c r="G7">
        <f>AVERAGEIF(E7:E256,ROW(G6),F7:F256)*1000</f>
        <v>63.038206100463817</v>
      </c>
      <c r="J7">
        <v>20</v>
      </c>
      <c r="K7">
        <f>0.555249691009521*1000</f>
        <v>555.24969100952103</v>
      </c>
      <c r="L7">
        <f>0.027762484550476*1000</f>
        <v>27.762484550476</v>
      </c>
      <c r="M7">
        <f>1.53597044944763*1000</f>
        <v>1535.97044944763</v>
      </c>
      <c r="N7">
        <f>0.0767985224723815*1000</f>
        <v>76.798522472381507</v>
      </c>
    </row>
    <row r="8" spans="1:14">
      <c r="A8">
        <v>7</v>
      </c>
      <c r="B8">
        <v>7.7640056610107394E-2</v>
      </c>
      <c r="C8">
        <f>AVERAGEIF(A8:A257,ROW(C7),B8:B257)*1000</f>
        <v>74.432969093322711</v>
      </c>
      <c r="E8">
        <v>7</v>
      </c>
      <c r="F8">
        <v>8.7903499603271401E-2</v>
      </c>
      <c r="G8">
        <f>AVERAGEIF(E8:E257,ROW(G7),F8:F257)*1000</f>
        <v>72.349143028259178</v>
      </c>
      <c r="J8">
        <v>25</v>
      </c>
      <c r="K8">
        <f>0.916245698928833*1000</f>
        <v>916.24569892883301</v>
      </c>
      <c r="L8">
        <f>0.0366498279571533*1000</f>
        <v>36.649827957153299</v>
      </c>
      <c r="M8">
        <f>2.41635131835937*1000</f>
        <v>2416.35131835937</v>
      </c>
      <c r="N8">
        <f>0.096654052734375*1000</f>
        <v>96.654052734375</v>
      </c>
    </row>
    <row r="9" spans="1:14">
      <c r="A9">
        <v>8</v>
      </c>
      <c r="B9">
        <v>8.7826013565063393E-2</v>
      </c>
      <c r="C9">
        <f>AVERAGEIF(A9:A258,ROW(C8),B9:B258)*1000</f>
        <v>84.628939628601046</v>
      </c>
      <c r="E9">
        <v>8</v>
      </c>
      <c r="F9">
        <v>9.9642753601074205E-2</v>
      </c>
      <c r="G9">
        <f>AVERAGEIF(E9:E258,ROW(G8),F9:F258)*1000</f>
        <v>81.655955314636131</v>
      </c>
    </row>
    <row r="10" spans="1:14">
      <c r="A10">
        <v>9</v>
      </c>
      <c r="B10">
        <v>9.7953081130981404E-2</v>
      </c>
      <c r="C10">
        <f>AVERAGEIF(A10:A259,ROW(C9),B10:B259)*1000</f>
        <v>94.845366477966266</v>
      </c>
      <c r="E10">
        <v>9</v>
      </c>
      <c r="F10">
        <v>0.111630916595458</v>
      </c>
      <c r="G10">
        <f>AVERAGEIF(E10:E259,ROW(G9),F10:F259)*1000</f>
        <v>90.970563888549592</v>
      </c>
    </row>
    <row r="11" spans="1:14">
      <c r="A11">
        <v>10</v>
      </c>
      <c r="B11">
        <v>0.108187198638916</v>
      </c>
      <c r="C11">
        <f>AVERAGEIF(A11:A260,ROW(C10),B11:B260)*1000</f>
        <v>105.06129264831499</v>
      </c>
      <c r="E11">
        <v>10</v>
      </c>
      <c r="F11">
        <v>0.123576402664184</v>
      </c>
      <c r="G11">
        <f>AVERAGEIF(E11:E260,ROW(G10),F11:F260)*1000</f>
        <v>100.26509761810279</v>
      </c>
    </row>
    <row r="12" spans="1:14">
      <c r="A12">
        <v>11</v>
      </c>
      <c r="B12">
        <v>0.11846899986267</v>
      </c>
      <c r="C12">
        <f>AVERAGEIF(A12:A261,ROW(C11),B12:B261)*1000</f>
        <v>115.31054973602242</v>
      </c>
      <c r="E12">
        <v>11</v>
      </c>
      <c r="F12">
        <v>0.135500907897949</v>
      </c>
      <c r="G12">
        <f>AVERAGEIF(E12:E261,ROW(G11),F12:F261)*1000</f>
        <v>109.53345298767073</v>
      </c>
    </row>
    <row r="13" spans="1:14">
      <c r="A13">
        <v>12</v>
      </c>
      <c r="B13">
        <v>0.128911018371582</v>
      </c>
      <c r="C13">
        <f>AVERAGEIF(A13:A262,ROW(C12),B13:B262)*1000</f>
        <v>125.6088256835933</v>
      </c>
      <c r="E13">
        <v>12</v>
      </c>
      <c r="F13">
        <v>0.14741349220275801</v>
      </c>
      <c r="G13">
        <f>AVERAGEIF(E13:E262,ROW(G12),F13:F262)*1000</f>
        <v>118.7693834304804</v>
      </c>
    </row>
    <row r="14" spans="1:14">
      <c r="A14">
        <v>13</v>
      </c>
      <c r="B14">
        <v>0.13931846618652299</v>
      </c>
      <c r="C14">
        <f>AVERAGEIF(A14:A263,ROW(C13),B14:B263)*1000</f>
        <v>136.06629371643032</v>
      </c>
      <c r="E14">
        <v>13</v>
      </c>
      <c r="F14">
        <v>0.15948319435119601</v>
      </c>
      <c r="G14">
        <f>AVERAGEIF(E14:E263,ROW(G13),F14:F263)*1000</f>
        <v>128.04193496704059</v>
      </c>
    </row>
    <row r="15" spans="1:14">
      <c r="A15">
        <v>14</v>
      </c>
      <c r="B15">
        <v>0.14973092079162501</v>
      </c>
      <c r="C15">
        <f>AVERAGEIF(A15:A264,ROW(C14),B15:B264)*1000</f>
        <v>146.54860496520939</v>
      </c>
      <c r="E15">
        <v>14</v>
      </c>
      <c r="F15">
        <v>0.1714928150177</v>
      </c>
      <c r="G15">
        <f>AVERAGEIF(E15:E264,ROW(G14),F15:F264)*1000</f>
        <v>137.27021217346137</v>
      </c>
    </row>
    <row r="16" spans="1:14">
      <c r="A16">
        <v>15</v>
      </c>
      <c r="B16">
        <v>0.16001629829406699</v>
      </c>
      <c r="C16">
        <f>AVERAGEIF(A16:A265,ROW(C15),B16:B265)*1000</f>
        <v>156.7528009414668</v>
      </c>
      <c r="E16">
        <v>15</v>
      </c>
      <c r="F16">
        <v>0.183414220809936</v>
      </c>
      <c r="G16">
        <f>AVERAGEIF(E16:E265,ROW(G15),F16:F265)*1000</f>
        <v>146.5125322341913</v>
      </c>
    </row>
    <row r="17" spans="1:7">
      <c r="A17">
        <v>16</v>
      </c>
      <c r="B17">
        <v>0.17034411430358801</v>
      </c>
      <c r="C17">
        <f>AVERAGEIF(A17:A266,ROW(C16),B17:B266)*1000</f>
        <v>166.99159145355162</v>
      </c>
      <c r="E17">
        <v>16</v>
      </c>
      <c r="F17">
        <v>0.195393562316894</v>
      </c>
      <c r="G17">
        <f>AVERAGEIF(E17:E266,ROW(G16),F17:F266)*1000</f>
        <v>155.78503608703571</v>
      </c>
    </row>
    <row r="18" spans="1:7">
      <c r="A18">
        <v>17</v>
      </c>
      <c r="B18">
        <v>0.180661916732788</v>
      </c>
      <c r="C18">
        <f>AVERAGEIF(A18:A267,ROW(C17),B18:B267)*1000</f>
        <v>177.18393802642782</v>
      </c>
      <c r="E18">
        <v>17</v>
      </c>
      <c r="F18">
        <v>0.20745849609375</v>
      </c>
      <c r="G18">
        <f>AVERAGEIF(E18:E267,ROW(G17),F18:F267)*1000</f>
        <v>165.0847911834712</v>
      </c>
    </row>
    <row r="19" spans="1:7">
      <c r="A19">
        <v>18</v>
      </c>
      <c r="B19">
        <v>0.19150733947753901</v>
      </c>
      <c r="C19">
        <f>AVERAGEIF(A19:A268,ROW(C18),B19:B268)*1000</f>
        <v>187.4515771865841</v>
      </c>
      <c r="E19">
        <v>18</v>
      </c>
      <c r="F19">
        <v>0.219381809234619</v>
      </c>
      <c r="G19">
        <f>AVERAGEIF(E19:E268,ROW(G18),F19:F268)*1000</f>
        <v>174.30689334869339</v>
      </c>
    </row>
    <row r="20" spans="1:7">
      <c r="A20">
        <v>19</v>
      </c>
      <c r="B20">
        <v>0.201801061630249</v>
      </c>
      <c r="C20">
        <f>AVERAGEIF(A20:A269,ROW(C19),B20:B269)*1000</f>
        <v>197.5845098495478</v>
      </c>
      <c r="E20">
        <v>19</v>
      </c>
      <c r="F20">
        <v>0.23122310638427701</v>
      </c>
      <c r="G20">
        <f>AVERAGEIF(E20:E269,ROW(G19),F20:F269)*1000</f>
        <v>183.50391387939402</v>
      </c>
    </row>
    <row r="21" spans="1:7">
      <c r="A21">
        <v>20</v>
      </c>
      <c r="B21">
        <v>0.21214461326599099</v>
      </c>
      <c r="C21">
        <f>AVERAGEIF(A21:A270,ROW(C20),B21:B270)*1000</f>
        <v>207.73084163665709</v>
      </c>
      <c r="E21">
        <v>20</v>
      </c>
      <c r="F21">
        <v>0.24317717552185</v>
      </c>
      <c r="G21">
        <f>AVERAGEIF(E21:E270,ROW(G20),F21:F270)*1000</f>
        <v>192.74573326110789</v>
      </c>
    </row>
    <row r="22" spans="1:7">
      <c r="A22">
        <v>21</v>
      </c>
      <c r="B22">
        <v>0.22246813774108801</v>
      </c>
      <c r="C22">
        <f>AVERAGEIF(A22:A271,ROW(C21),B22:B271)*1000</f>
        <v>217.90575981140083</v>
      </c>
      <c r="E22">
        <v>21</v>
      </c>
      <c r="F22">
        <v>0.255183935165405</v>
      </c>
      <c r="G22">
        <f>AVERAGEIF(E22:E271,ROW(G21),F22:F271)*1000</f>
        <v>202.87826061248731</v>
      </c>
    </row>
    <row r="23" spans="1:7">
      <c r="A23">
        <v>22</v>
      </c>
      <c r="B23">
        <v>0.23280072212219199</v>
      </c>
      <c r="C23">
        <f>AVERAGEIF(A23:A272,ROW(C22),B23:B272)*1000</f>
        <v>228.12080383300727</v>
      </c>
      <c r="E23">
        <v>22</v>
      </c>
      <c r="F23">
        <v>0.26722836494445801</v>
      </c>
      <c r="G23">
        <f>AVERAGEIF(E23:E272,ROW(G22),F23:F272)*1000</f>
        <v>214.46416378021189</v>
      </c>
    </row>
    <row r="24" spans="1:7">
      <c r="A24">
        <v>23</v>
      </c>
      <c r="B24">
        <v>0.24318933486938399</v>
      </c>
      <c r="C24">
        <f>AVERAGEIF(A24:A273,ROW(C23),B24:B273)*1000</f>
        <v>238.34605216979918</v>
      </c>
      <c r="E24">
        <v>23</v>
      </c>
      <c r="F24">
        <v>0.27921247482299799</v>
      </c>
      <c r="G24">
        <f>AVERAGEIF(E24:E273,ROW(G23),F24:F273)*1000</f>
        <v>225.63116550445517</v>
      </c>
    </row>
    <row r="25" spans="1:7">
      <c r="A25">
        <v>24</v>
      </c>
      <c r="B25">
        <v>0.25376296043395902</v>
      </c>
      <c r="C25">
        <f>AVERAGEIF(A25:A274,ROW(C24),B25:B274)*1000</f>
        <v>248.59664440154981</v>
      </c>
      <c r="E25">
        <v>24</v>
      </c>
      <c r="F25">
        <v>0.29119849205017001</v>
      </c>
      <c r="G25">
        <f>AVERAGEIF(E25:E274,ROW(G24),F25:F274)*1000</f>
        <v>236.39998435974081</v>
      </c>
    </row>
    <row r="26" spans="1:7">
      <c r="A26">
        <v>25</v>
      </c>
      <c r="B26">
        <v>0.264248847961425</v>
      </c>
      <c r="C26">
        <f>AVERAGEIF(A26:A275,ROW(C25),B26:B275)*1000</f>
        <v>258.86549949645934</v>
      </c>
      <c r="E26">
        <v>25</v>
      </c>
      <c r="F26">
        <v>0.30317473411559998</v>
      </c>
      <c r="G26">
        <f>AVERAGEIF(E26:E275,ROW(G25),F26:F275)*1000</f>
        <v>247.71680831909134</v>
      </c>
    </row>
    <row r="27" spans="1:7">
      <c r="A27">
        <v>1</v>
      </c>
      <c r="B27">
        <v>1.24580860137939E-2</v>
      </c>
      <c r="E27">
        <v>1</v>
      </c>
      <c r="F27">
        <v>1.4733552932739201E-2</v>
      </c>
    </row>
    <row r="28" spans="1:7">
      <c r="A28">
        <v>2</v>
      </c>
      <c r="B28">
        <v>2.2738933563232401E-2</v>
      </c>
      <c r="E28">
        <v>2</v>
      </c>
      <c r="F28">
        <v>2.6647329330444301E-2</v>
      </c>
    </row>
    <row r="29" spans="1:7">
      <c r="A29">
        <v>3</v>
      </c>
      <c r="B29">
        <v>3.29270362854003E-2</v>
      </c>
      <c r="E29">
        <v>3</v>
      </c>
      <c r="F29">
        <v>3.86490821838378E-2</v>
      </c>
    </row>
    <row r="30" spans="1:7">
      <c r="A30">
        <v>4</v>
      </c>
      <c r="B30">
        <v>4.3168544769287102E-2</v>
      </c>
      <c r="E30">
        <v>4</v>
      </c>
      <c r="F30">
        <v>5.0636291503906201E-2</v>
      </c>
    </row>
    <row r="31" spans="1:7">
      <c r="A31">
        <v>5</v>
      </c>
      <c r="B31">
        <v>5.3384780883789E-2</v>
      </c>
      <c r="E31">
        <v>5</v>
      </c>
      <c r="F31">
        <v>6.2585353851318304E-2</v>
      </c>
    </row>
    <row r="32" spans="1:7">
      <c r="A32">
        <v>6</v>
      </c>
      <c r="B32">
        <v>6.3548803329467704E-2</v>
      </c>
      <c r="E32">
        <v>6</v>
      </c>
      <c r="F32">
        <v>7.4600696563720703E-2</v>
      </c>
    </row>
    <row r="33" spans="1:6">
      <c r="A33">
        <v>7</v>
      </c>
      <c r="B33">
        <v>7.3892593383788993E-2</v>
      </c>
      <c r="E33">
        <v>7</v>
      </c>
      <c r="F33">
        <v>8.6519241333007799E-2</v>
      </c>
    </row>
    <row r="34" spans="1:6">
      <c r="A34">
        <v>8</v>
      </c>
      <c r="B34">
        <v>8.4227561950683594E-2</v>
      </c>
      <c r="E34">
        <v>8</v>
      </c>
      <c r="F34">
        <v>9.8413944244384696E-2</v>
      </c>
    </row>
    <row r="35" spans="1:6">
      <c r="A35">
        <v>9</v>
      </c>
      <c r="B35">
        <v>9.44187641143798E-2</v>
      </c>
      <c r="E35">
        <v>9</v>
      </c>
      <c r="F35">
        <v>0.11039996147155701</v>
      </c>
    </row>
    <row r="36" spans="1:6">
      <c r="A36">
        <v>10</v>
      </c>
      <c r="B36">
        <v>0.104666233062744</v>
      </c>
      <c r="E36">
        <v>10</v>
      </c>
      <c r="F36">
        <v>0.122300624847412</v>
      </c>
    </row>
    <row r="37" spans="1:6">
      <c r="A37">
        <v>11</v>
      </c>
      <c r="B37">
        <v>0.114835500717163</v>
      </c>
      <c r="E37">
        <v>11</v>
      </c>
      <c r="F37">
        <v>0.13422441482543901</v>
      </c>
    </row>
    <row r="38" spans="1:6">
      <c r="A38">
        <v>12</v>
      </c>
      <c r="B38">
        <v>0.12511777877807601</v>
      </c>
      <c r="E38">
        <v>12</v>
      </c>
      <c r="F38">
        <v>0.14614915847778301</v>
      </c>
    </row>
    <row r="39" spans="1:6">
      <c r="A39">
        <v>13</v>
      </c>
      <c r="B39">
        <v>0.13564467430114699</v>
      </c>
      <c r="E39">
        <v>13</v>
      </c>
      <c r="F39">
        <v>0.15824246406555101</v>
      </c>
    </row>
    <row r="40" spans="1:6">
      <c r="A40">
        <v>14</v>
      </c>
      <c r="B40">
        <v>0.14574956893920801</v>
      </c>
      <c r="E40">
        <v>14</v>
      </c>
      <c r="F40">
        <v>0.17015337944030701</v>
      </c>
    </row>
    <row r="41" spans="1:6">
      <c r="A41">
        <v>15</v>
      </c>
      <c r="B41">
        <v>0.15604019165038999</v>
      </c>
      <c r="E41">
        <v>15</v>
      </c>
      <c r="F41">
        <v>0.18202853202819799</v>
      </c>
    </row>
    <row r="42" spans="1:6">
      <c r="A42">
        <v>16</v>
      </c>
      <c r="B42">
        <v>0.166533708572387</v>
      </c>
      <c r="E42">
        <v>16</v>
      </c>
      <c r="F42">
        <v>0.194027185440063</v>
      </c>
    </row>
    <row r="43" spans="1:6">
      <c r="A43">
        <v>17</v>
      </c>
      <c r="B43">
        <v>0.176848649978637</v>
      </c>
      <c r="E43">
        <v>17</v>
      </c>
      <c r="F43">
        <v>0.20609951019287101</v>
      </c>
    </row>
    <row r="44" spans="1:6">
      <c r="A44">
        <v>18</v>
      </c>
      <c r="B44">
        <v>0.18723964691162101</v>
      </c>
      <c r="E44">
        <v>18</v>
      </c>
      <c r="F44">
        <v>0.21802902221679599</v>
      </c>
    </row>
    <row r="45" spans="1:6">
      <c r="A45">
        <v>19</v>
      </c>
      <c r="B45">
        <v>0.197493076324462</v>
      </c>
      <c r="E45">
        <v>19</v>
      </c>
      <c r="F45">
        <v>0.22990322113037101</v>
      </c>
    </row>
    <row r="46" spans="1:6">
      <c r="A46">
        <v>20</v>
      </c>
      <c r="B46">
        <v>0.20774459838867099</v>
      </c>
      <c r="E46">
        <v>20</v>
      </c>
      <c r="F46">
        <v>0.24194359779357899</v>
      </c>
    </row>
    <row r="47" spans="1:6">
      <c r="A47">
        <v>21</v>
      </c>
      <c r="B47">
        <v>0.21800494194030701</v>
      </c>
      <c r="E47">
        <v>21</v>
      </c>
      <c r="F47">
        <v>0.25392866134643499</v>
      </c>
    </row>
    <row r="48" spans="1:6">
      <c r="A48">
        <v>22</v>
      </c>
      <c r="B48">
        <v>0.22871899604797299</v>
      </c>
      <c r="E48">
        <v>22</v>
      </c>
      <c r="F48">
        <v>0.26590633392333901</v>
      </c>
    </row>
    <row r="49" spans="1:6">
      <c r="A49">
        <v>23</v>
      </c>
      <c r="B49">
        <v>0.23903775215148901</v>
      </c>
      <c r="E49">
        <v>23</v>
      </c>
      <c r="F49">
        <v>0.27778506278991699</v>
      </c>
    </row>
    <row r="50" spans="1:6">
      <c r="A50">
        <v>24</v>
      </c>
      <c r="B50">
        <v>0.249459743499755</v>
      </c>
      <c r="E50">
        <v>24</v>
      </c>
      <c r="F50">
        <v>0.28976202011108398</v>
      </c>
    </row>
    <row r="51" spans="1:6">
      <c r="A51">
        <v>25</v>
      </c>
      <c r="B51">
        <v>0.25976514816284102</v>
      </c>
      <c r="E51">
        <v>25</v>
      </c>
      <c r="F51">
        <v>0.30193877220153797</v>
      </c>
    </row>
    <row r="52" spans="1:6">
      <c r="A52">
        <v>1</v>
      </c>
      <c r="B52">
        <v>1.2475013732910101E-2</v>
      </c>
      <c r="E52">
        <v>1</v>
      </c>
      <c r="F52">
        <v>1.4590740203857399E-2</v>
      </c>
    </row>
    <row r="53" spans="1:6">
      <c r="A53">
        <v>2</v>
      </c>
      <c r="B53">
        <v>2.2947072982787999E-2</v>
      </c>
      <c r="E53">
        <v>2</v>
      </c>
      <c r="F53">
        <v>2.6506423950195299E-2</v>
      </c>
    </row>
    <row r="54" spans="1:6">
      <c r="A54">
        <v>3</v>
      </c>
      <c r="B54">
        <v>3.33368778228759E-2</v>
      </c>
      <c r="E54">
        <v>3</v>
      </c>
      <c r="F54">
        <v>3.8470268249511698E-2</v>
      </c>
    </row>
    <row r="55" spans="1:6">
      <c r="A55">
        <v>4</v>
      </c>
      <c r="B55">
        <v>4.3763875961303697E-2</v>
      </c>
      <c r="E55">
        <v>4</v>
      </c>
      <c r="F55">
        <v>4.85992431640625E-2</v>
      </c>
    </row>
    <row r="56" spans="1:6">
      <c r="A56">
        <v>5</v>
      </c>
      <c r="B56">
        <v>5.40640354156494E-2</v>
      </c>
      <c r="E56">
        <v>5</v>
      </c>
      <c r="F56">
        <v>5.7306766510009703E-2</v>
      </c>
    </row>
    <row r="57" spans="1:6">
      <c r="A57">
        <v>6</v>
      </c>
      <c r="B57">
        <v>6.4286708831787095E-2</v>
      </c>
      <c r="E57">
        <v>6</v>
      </c>
      <c r="F57">
        <v>6.5979480743408203E-2</v>
      </c>
    </row>
    <row r="58" spans="1:6">
      <c r="A58">
        <v>7</v>
      </c>
      <c r="B58">
        <v>7.4639081954955999E-2</v>
      </c>
      <c r="E58">
        <v>7</v>
      </c>
      <c r="F58">
        <v>7.5402259826660101E-2</v>
      </c>
    </row>
    <row r="59" spans="1:6">
      <c r="A59">
        <v>8</v>
      </c>
      <c r="B59">
        <v>8.4899187088012695E-2</v>
      </c>
      <c r="E59">
        <v>8</v>
      </c>
      <c r="F59">
        <v>8.5152387619018499E-2</v>
      </c>
    </row>
    <row r="60" spans="1:6">
      <c r="A60">
        <v>9</v>
      </c>
      <c r="B60">
        <v>9.5402717590332003E-2</v>
      </c>
      <c r="E60">
        <v>9</v>
      </c>
      <c r="F60">
        <v>9.4678401947021401E-2</v>
      </c>
    </row>
    <row r="61" spans="1:6">
      <c r="A61">
        <v>10</v>
      </c>
      <c r="B61">
        <v>0.10564756393432601</v>
      </c>
      <c r="E61">
        <v>10</v>
      </c>
      <c r="F61">
        <v>0.103753805160522</v>
      </c>
    </row>
    <row r="62" spans="1:6">
      <c r="A62">
        <v>11</v>
      </c>
      <c r="B62">
        <v>0.115973472595214</v>
      </c>
      <c r="E62">
        <v>11</v>
      </c>
      <c r="F62">
        <v>0.11249971389770499</v>
      </c>
    </row>
    <row r="63" spans="1:6">
      <c r="A63">
        <v>12</v>
      </c>
      <c r="B63">
        <v>0.12643933296203599</v>
      </c>
      <c r="E63">
        <v>12</v>
      </c>
      <c r="F63">
        <v>0.12119412422180099</v>
      </c>
    </row>
    <row r="64" spans="1:6">
      <c r="A64">
        <v>13</v>
      </c>
      <c r="B64">
        <v>0.13668918609619099</v>
      </c>
      <c r="E64">
        <v>13</v>
      </c>
      <c r="F64">
        <v>0.12993454933166501</v>
      </c>
    </row>
    <row r="65" spans="1:6">
      <c r="A65">
        <v>14</v>
      </c>
      <c r="B65">
        <v>0.14688086509704501</v>
      </c>
      <c r="E65">
        <v>14</v>
      </c>
      <c r="F65">
        <v>0.13876438140869099</v>
      </c>
    </row>
    <row r="66" spans="1:6">
      <c r="A66">
        <v>15</v>
      </c>
      <c r="B66">
        <v>0.157134294509887</v>
      </c>
      <c r="E66">
        <v>15</v>
      </c>
      <c r="F66">
        <v>0.147562980651855</v>
      </c>
    </row>
    <row r="67" spans="1:6">
      <c r="A67">
        <v>16</v>
      </c>
      <c r="B67">
        <v>0.16738009452819799</v>
      </c>
      <c r="E67">
        <v>16</v>
      </c>
      <c r="F67">
        <v>0.156657218933105</v>
      </c>
    </row>
    <row r="68" spans="1:6">
      <c r="A68">
        <v>17</v>
      </c>
      <c r="B68">
        <v>0.177605390548706</v>
      </c>
      <c r="E68">
        <v>17</v>
      </c>
      <c r="F68">
        <v>0.165564775466918</v>
      </c>
    </row>
    <row r="69" spans="1:6">
      <c r="A69">
        <v>18</v>
      </c>
      <c r="B69">
        <v>0.18781375885009699</v>
      </c>
      <c r="E69">
        <v>18</v>
      </c>
      <c r="F69">
        <v>0.174169301986694</v>
      </c>
    </row>
    <row r="70" spans="1:6">
      <c r="A70">
        <v>19</v>
      </c>
      <c r="B70">
        <v>0.197855234146118</v>
      </c>
      <c r="E70">
        <v>19</v>
      </c>
      <c r="F70">
        <v>0.18276929855346599</v>
      </c>
    </row>
    <row r="71" spans="1:6">
      <c r="A71">
        <v>20</v>
      </c>
      <c r="B71">
        <v>0.207950830459594</v>
      </c>
      <c r="E71">
        <v>20</v>
      </c>
      <c r="F71">
        <v>0.19134688377380299</v>
      </c>
    </row>
    <row r="72" spans="1:6">
      <c r="A72">
        <v>21</v>
      </c>
      <c r="B72">
        <v>0.21799373626708901</v>
      </c>
      <c r="E72">
        <v>21</v>
      </c>
      <c r="F72">
        <v>0.199820756912231</v>
      </c>
    </row>
    <row r="73" spans="1:6">
      <c r="A73">
        <v>22</v>
      </c>
      <c r="B73">
        <v>0.228060007095336</v>
      </c>
      <c r="E73">
        <v>22</v>
      </c>
      <c r="F73">
        <v>0.208437919616699</v>
      </c>
    </row>
    <row r="74" spans="1:6">
      <c r="A74">
        <v>23</v>
      </c>
      <c r="B74">
        <v>0.23835515975952101</v>
      </c>
      <c r="E74">
        <v>23</v>
      </c>
      <c r="F74">
        <v>0.21703910827636699</v>
      </c>
    </row>
    <row r="75" spans="1:6">
      <c r="A75">
        <v>24</v>
      </c>
      <c r="B75">
        <v>0.24844622611999501</v>
      </c>
      <c r="E75">
        <v>24</v>
      </c>
      <c r="F75">
        <v>0.225638628005981</v>
      </c>
    </row>
    <row r="76" spans="1:6">
      <c r="A76">
        <v>25</v>
      </c>
      <c r="B76">
        <v>0.258650302886962</v>
      </c>
      <c r="E76">
        <v>25</v>
      </c>
      <c r="F76">
        <v>0.234333276748657</v>
      </c>
    </row>
    <row r="77" spans="1:6">
      <c r="A77">
        <v>1</v>
      </c>
      <c r="B77">
        <v>1.24351978302001E-2</v>
      </c>
      <c r="E77">
        <v>1</v>
      </c>
      <c r="F77">
        <v>1.08106136322021E-2</v>
      </c>
    </row>
    <row r="78" spans="1:6">
      <c r="A78">
        <v>2</v>
      </c>
      <c r="B78">
        <v>2.24809646606445E-2</v>
      </c>
      <c r="E78">
        <v>2</v>
      </c>
      <c r="F78">
        <v>1.9465446472167899E-2</v>
      </c>
    </row>
    <row r="79" spans="1:6">
      <c r="A79">
        <v>3</v>
      </c>
      <c r="B79">
        <v>3.2532691955566399E-2</v>
      </c>
      <c r="E79">
        <v>3</v>
      </c>
      <c r="F79">
        <v>2.7976036071777299E-2</v>
      </c>
    </row>
    <row r="80" spans="1:6">
      <c r="A80">
        <v>4</v>
      </c>
      <c r="B80">
        <v>4.2578458786010701E-2</v>
      </c>
      <c r="E80">
        <v>4</v>
      </c>
      <c r="F80">
        <v>3.6429166793823201E-2</v>
      </c>
    </row>
    <row r="81" spans="1:6">
      <c r="A81">
        <v>5</v>
      </c>
      <c r="B81">
        <v>5.2696228027343701E-2</v>
      </c>
      <c r="E81">
        <v>5</v>
      </c>
      <c r="F81">
        <v>4.5015096664428697E-2</v>
      </c>
    </row>
    <row r="82" spans="1:6">
      <c r="A82">
        <v>6</v>
      </c>
      <c r="B82">
        <v>6.2662839889526298E-2</v>
      </c>
      <c r="E82">
        <v>6</v>
      </c>
      <c r="F82">
        <v>5.3694963455200098E-2</v>
      </c>
    </row>
    <row r="83" spans="1:6">
      <c r="A83">
        <v>7</v>
      </c>
      <c r="B83">
        <v>7.2790145874023396E-2</v>
      </c>
      <c r="E83">
        <v>7</v>
      </c>
      <c r="F83">
        <v>6.2208414077758699E-2</v>
      </c>
    </row>
    <row r="84" spans="1:6">
      <c r="A84">
        <v>8</v>
      </c>
      <c r="B84">
        <v>8.2819461822509696E-2</v>
      </c>
      <c r="E84">
        <v>8</v>
      </c>
      <c r="F84">
        <v>7.0773363113403306E-2</v>
      </c>
    </row>
    <row r="85" spans="1:6">
      <c r="A85">
        <v>9</v>
      </c>
      <c r="B85">
        <v>9.2841625213623005E-2</v>
      </c>
      <c r="E85">
        <v>9</v>
      </c>
      <c r="F85">
        <v>7.9281568527221596E-2</v>
      </c>
    </row>
    <row r="86" spans="1:6">
      <c r="A86">
        <v>10</v>
      </c>
      <c r="B86">
        <v>0.10321044921875</v>
      </c>
      <c r="E86">
        <v>10</v>
      </c>
      <c r="F86">
        <v>8.7836742401123005E-2</v>
      </c>
    </row>
    <row r="87" spans="1:6">
      <c r="A87">
        <v>11</v>
      </c>
      <c r="B87">
        <v>0.11379051208495999</v>
      </c>
      <c r="E87">
        <v>11</v>
      </c>
      <c r="F87">
        <v>9.63897705078125E-2</v>
      </c>
    </row>
    <row r="88" spans="1:6">
      <c r="A88">
        <v>12</v>
      </c>
      <c r="B88">
        <v>0.124323844909667</v>
      </c>
      <c r="E88">
        <v>12</v>
      </c>
      <c r="F88">
        <v>0.105092525482177</v>
      </c>
    </row>
    <row r="89" spans="1:6">
      <c r="A89">
        <v>13</v>
      </c>
      <c r="B89">
        <v>0.134400844573974</v>
      </c>
      <c r="E89">
        <v>13</v>
      </c>
      <c r="F89">
        <v>0.113718271255493</v>
      </c>
    </row>
    <row r="90" spans="1:6">
      <c r="A90">
        <v>14</v>
      </c>
      <c r="B90">
        <v>0.144399404525756</v>
      </c>
      <c r="E90">
        <v>14</v>
      </c>
      <c r="F90">
        <v>0.122233390808105</v>
      </c>
    </row>
    <row r="91" spans="1:6">
      <c r="A91">
        <v>15</v>
      </c>
      <c r="B91">
        <v>0.154469490051269</v>
      </c>
      <c r="E91">
        <v>15</v>
      </c>
      <c r="F91">
        <v>0.13070726394653301</v>
      </c>
    </row>
    <row r="92" spans="1:6">
      <c r="A92">
        <v>16</v>
      </c>
      <c r="B92">
        <v>0.16470289230346599</v>
      </c>
      <c r="E92">
        <v>16</v>
      </c>
      <c r="F92">
        <v>0.139348030090332</v>
      </c>
    </row>
    <row r="93" spans="1:6">
      <c r="A93">
        <v>17</v>
      </c>
      <c r="B93">
        <v>0.17481255531310999</v>
      </c>
      <c r="E93">
        <v>17</v>
      </c>
      <c r="F93">
        <v>0.14796948432922299</v>
      </c>
    </row>
    <row r="94" spans="1:6">
      <c r="A94">
        <v>18</v>
      </c>
      <c r="B94">
        <v>0.18492579460144001</v>
      </c>
      <c r="E94">
        <v>18</v>
      </c>
      <c r="F94">
        <v>0.15649390220642001</v>
      </c>
    </row>
    <row r="95" spans="1:6">
      <c r="A95">
        <v>19</v>
      </c>
      <c r="B95">
        <v>0.19487571716308499</v>
      </c>
      <c r="E95">
        <v>19</v>
      </c>
      <c r="F95">
        <v>0.165010690689086</v>
      </c>
    </row>
    <row r="96" spans="1:6">
      <c r="A96">
        <v>20</v>
      </c>
      <c r="B96">
        <v>0.20495104789733801</v>
      </c>
      <c r="E96">
        <v>20</v>
      </c>
      <c r="F96">
        <v>0.17362332344055101</v>
      </c>
    </row>
    <row r="97" spans="1:6">
      <c r="A97">
        <v>21</v>
      </c>
      <c r="B97">
        <v>0.21505618095397899</v>
      </c>
      <c r="E97">
        <v>21</v>
      </c>
      <c r="F97">
        <v>0.18217206001281699</v>
      </c>
    </row>
    <row r="98" spans="1:6">
      <c r="A98">
        <v>22</v>
      </c>
      <c r="B98">
        <v>0.22524356842040999</v>
      </c>
      <c r="E98">
        <v>22</v>
      </c>
      <c r="F98">
        <v>0.19072413444519001</v>
      </c>
    </row>
    <row r="99" spans="1:6">
      <c r="A99">
        <v>23</v>
      </c>
      <c r="B99">
        <v>0.23526597023010201</v>
      </c>
      <c r="E99">
        <v>23</v>
      </c>
      <c r="F99">
        <v>0.19924497604370101</v>
      </c>
    </row>
    <row r="100" spans="1:6">
      <c r="A100">
        <v>24</v>
      </c>
      <c r="B100">
        <v>0.245424509048461</v>
      </c>
      <c r="E100">
        <v>24</v>
      </c>
      <c r="F100">
        <v>0.20786023139953599</v>
      </c>
    </row>
    <row r="101" spans="1:6">
      <c r="A101">
        <v>25</v>
      </c>
      <c r="B101">
        <v>0.255637407302856</v>
      </c>
      <c r="E101">
        <v>25</v>
      </c>
      <c r="F101">
        <v>0.21644568443298301</v>
      </c>
    </row>
    <row r="102" spans="1:6">
      <c r="A102">
        <v>1</v>
      </c>
      <c r="B102">
        <v>1.25529766082763E-2</v>
      </c>
      <c r="E102">
        <v>1</v>
      </c>
      <c r="F102">
        <v>1.06229782104492E-2</v>
      </c>
    </row>
    <row r="103" spans="1:6">
      <c r="A103">
        <v>2</v>
      </c>
      <c r="B103">
        <v>2.25908756256103E-2</v>
      </c>
      <c r="E103">
        <v>2</v>
      </c>
      <c r="F103">
        <v>1.9172191619872998E-2</v>
      </c>
    </row>
    <row r="104" spans="1:6">
      <c r="A104">
        <v>3</v>
      </c>
      <c r="B104">
        <v>3.2706499099731397E-2</v>
      </c>
      <c r="E104">
        <v>3</v>
      </c>
      <c r="F104">
        <v>2.77247428894042E-2</v>
      </c>
    </row>
    <row r="105" spans="1:6">
      <c r="A105">
        <v>4</v>
      </c>
      <c r="B105">
        <v>4.2712211608886698E-2</v>
      </c>
      <c r="E105">
        <v>4</v>
      </c>
      <c r="F105">
        <v>3.6355495452880797E-2</v>
      </c>
    </row>
    <row r="106" spans="1:6">
      <c r="A106">
        <v>5</v>
      </c>
      <c r="B106">
        <v>5.2799940109252902E-2</v>
      </c>
      <c r="E106">
        <v>5</v>
      </c>
      <c r="F106">
        <v>4.4824361801147398E-2</v>
      </c>
    </row>
    <row r="107" spans="1:6">
      <c r="A107">
        <v>6</v>
      </c>
      <c r="B107">
        <v>6.2830209732055595E-2</v>
      </c>
      <c r="E107">
        <v>6</v>
      </c>
      <c r="F107">
        <v>5.3343772888183497E-2</v>
      </c>
    </row>
    <row r="108" spans="1:6">
      <c r="A108">
        <v>7</v>
      </c>
      <c r="B108">
        <v>7.2878360748291002E-2</v>
      </c>
      <c r="E108">
        <v>7</v>
      </c>
      <c r="F108">
        <v>6.1864137649536098E-2</v>
      </c>
    </row>
    <row r="109" spans="1:6">
      <c r="A109">
        <v>8</v>
      </c>
      <c r="B109">
        <v>8.2988262176513602E-2</v>
      </c>
      <c r="E109">
        <v>8</v>
      </c>
      <c r="F109">
        <v>7.0418596267700195E-2</v>
      </c>
    </row>
    <row r="110" spans="1:6">
      <c r="A110">
        <v>9</v>
      </c>
      <c r="B110">
        <v>9.3264818191528306E-2</v>
      </c>
      <c r="E110">
        <v>9</v>
      </c>
      <c r="F110">
        <v>7.8904151916503906E-2</v>
      </c>
    </row>
    <row r="111" spans="1:6">
      <c r="A111">
        <v>10</v>
      </c>
      <c r="B111">
        <v>0.10328173637390101</v>
      </c>
      <c r="E111">
        <v>10</v>
      </c>
      <c r="F111">
        <v>8.7838888168334905E-2</v>
      </c>
    </row>
    <row r="112" spans="1:6">
      <c r="A112">
        <v>11</v>
      </c>
      <c r="B112">
        <v>0.113454580307006</v>
      </c>
      <c r="E112">
        <v>11</v>
      </c>
      <c r="F112">
        <v>9.6623182296752902E-2</v>
      </c>
    </row>
    <row r="113" spans="1:6">
      <c r="A113">
        <v>12</v>
      </c>
      <c r="B113">
        <v>0.123554229736328</v>
      </c>
      <c r="E113">
        <v>12</v>
      </c>
      <c r="F113">
        <v>0.105111598968505</v>
      </c>
    </row>
    <row r="114" spans="1:6">
      <c r="A114">
        <v>13</v>
      </c>
      <c r="B114">
        <v>0.133533239364624</v>
      </c>
      <c r="E114">
        <v>13</v>
      </c>
      <c r="F114">
        <v>0.113683938980102</v>
      </c>
    </row>
    <row r="115" spans="1:6">
      <c r="A115">
        <v>14</v>
      </c>
      <c r="B115">
        <v>0.143633127212524</v>
      </c>
      <c r="E115">
        <v>14</v>
      </c>
      <c r="F115">
        <v>0.12229299545288</v>
      </c>
    </row>
    <row r="116" spans="1:6">
      <c r="A116">
        <v>15</v>
      </c>
      <c r="B116">
        <v>0.15367722511291501</v>
      </c>
      <c r="E116">
        <v>15</v>
      </c>
      <c r="F116">
        <v>0.13097190856933499</v>
      </c>
    </row>
    <row r="117" spans="1:6">
      <c r="A117">
        <v>16</v>
      </c>
      <c r="B117">
        <v>0.163721323013305</v>
      </c>
      <c r="E117">
        <v>16</v>
      </c>
      <c r="F117">
        <v>0.139522314071655</v>
      </c>
    </row>
    <row r="118" spans="1:6">
      <c r="A118">
        <v>17</v>
      </c>
      <c r="B118">
        <v>0.17377996444702101</v>
      </c>
      <c r="E118">
        <v>17</v>
      </c>
      <c r="F118">
        <v>0.14832854270935</v>
      </c>
    </row>
    <row r="119" spans="1:6">
      <c r="A119">
        <v>18</v>
      </c>
      <c r="B119">
        <v>0.18394041061401301</v>
      </c>
      <c r="E119">
        <v>18</v>
      </c>
      <c r="F119">
        <v>0.157020568847656</v>
      </c>
    </row>
    <row r="120" spans="1:6">
      <c r="A120">
        <v>19</v>
      </c>
      <c r="B120">
        <v>0.194003820419311</v>
      </c>
      <c r="E120">
        <v>19</v>
      </c>
      <c r="F120">
        <v>0.16567850112915</v>
      </c>
    </row>
    <row r="121" spans="1:6">
      <c r="A121">
        <v>20</v>
      </c>
      <c r="B121">
        <v>0.204004526138305</v>
      </c>
      <c r="E121">
        <v>20</v>
      </c>
      <c r="F121">
        <v>0.17445325851440399</v>
      </c>
    </row>
    <row r="122" spans="1:6">
      <c r="A122">
        <v>21</v>
      </c>
      <c r="B122">
        <v>0.21425104141235299</v>
      </c>
      <c r="E122">
        <v>21</v>
      </c>
      <c r="F122">
        <v>0.18305659294128401</v>
      </c>
    </row>
    <row r="123" spans="1:6">
      <c r="A123">
        <v>22</v>
      </c>
      <c r="B123">
        <v>0.22428393363952601</v>
      </c>
      <c r="E123">
        <v>22</v>
      </c>
      <c r="F123">
        <v>0.19168186187744099</v>
      </c>
    </row>
    <row r="124" spans="1:6">
      <c r="A124">
        <v>23</v>
      </c>
      <c r="B124">
        <v>0.23468279838562001</v>
      </c>
      <c r="E124">
        <v>23</v>
      </c>
      <c r="F124">
        <v>0.200237035751342</v>
      </c>
    </row>
    <row r="125" spans="1:6">
      <c r="A125">
        <v>24</v>
      </c>
      <c r="B125">
        <v>0.244769811630249</v>
      </c>
      <c r="E125">
        <v>24</v>
      </c>
      <c r="F125">
        <v>0.208772182464599</v>
      </c>
    </row>
    <row r="126" spans="1:6">
      <c r="A126">
        <v>25</v>
      </c>
      <c r="B126">
        <v>0.25506353378295898</v>
      </c>
      <c r="E126">
        <v>25</v>
      </c>
      <c r="F126">
        <v>0.217417001724243</v>
      </c>
    </row>
    <row r="127" spans="1:6">
      <c r="A127">
        <v>1</v>
      </c>
      <c r="B127">
        <v>1.24428272247314E-2</v>
      </c>
      <c r="E127">
        <v>1</v>
      </c>
      <c r="F127">
        <v>1.0997056961059499E-2</v>
      </c>
    </row>
    <row r="128" spans="1:6">
      <c r="A128">
        <v>2</v>
      </c>
      <c r="B128">
        <v>2.2680997848510701E-2</v>
      </c>
      <c r="E128">
        <v>2</v>
      </c>
      <c r="F128">
        <v>1.9490957260131801E-2</v>
      </c>
    </row>
    <row r="129" spans="1:6">
      <c r="A129">
        <v>3</v>
      </c>
      <c r="B129">
        <v>3.2788753509521401E-2</v>
      </c>
      <c r="E129">
        <v>3</v>
      </c>
      <c r="F129">
        <v>2.7916431427001901E-2</v>
      </c>
    </row>
    <row r="130" spans="1:6">
      <c r="A130">
        <v>4</v>
      </c>
      <c r="B130">
        <v>4.2869091033935498E-2</v>
      </c>
      <c r="E130">
        <v>4</v>
      </c>
      <c r="F130">
        <v>3.6474466323852497E-2</v>
      </c>
    </row>
    <row r="131" spans="1:6">
      <c r="A131">
        <v>5</v>
      </c>
      <c r="B131">
        <v>5.2936553955078097E-2</v>
      </c>
      <c r="E131">
        <v>5</v>
      </c>
      <c r="F131">
        <v>4.5051813125610303E-2</v>
      </c>
    </row>
    <row r="132" spans="1:6">
      <c r="A132">
        <v>6</v>
      </c>
      <c r="B132">
        <v>6.2996387481689398E-2</v>
      </c>
      <c r="E132">
        <v>6</v>
      </c>
      <c r="F132">
        <v>5.3776502609252902E-2</v>
      </c>
    </row>
    <row r="133" spans="1:6">
      <c r="A133">
        <v>7</v>
      </c>
      <c r="B133">
        <v>7.3262214660644503E-2</v>
      </c>
      <c r="E133">
        <v>7</v>
      </c>
      <c r="F133">
        <v>6.2370300292968701E-2</v>
      </c>
    </row>
    <row r="134" spans="1:6">
      <c r="A134">
        <v>8</v>
      </c>
      <c r="B134">
        <v>8.3394050598144503E-2</v>
      </c>
      <c r="E134">
        <v>8</v>
      </c>
      <c r="F134">
        <v>7.08944797515869E-2</v>
      </c>
    </row>
    <row r="135" spans="1:6">
      <c r="A135">
        <v>9</v>
      </c>
      <c r="B135">
        <v>9.3394279479980399E-2</v>
      </c>
      <c r="E135">
        <v>9</v>
      </c>
      <c r="F135">
        <v>7.9540491104125893E-2</v>
      </c>
    </row>
    <row r="136" spans="1:6">
      <c r="A136">
        <v>10</v>
      </c>
      <c r="B136">
        <v>0.10350298881530701</v>
      </c>
      <c r="E136">
        <v>10</v>
      </c>
      <c r="F136">
        <v>8.8132381439208901E-2</v>
      </c>
    </row>
    <row r="137" spans="1:6">
      <c r="A137">
        <v>11</v>
      </c>
      <c r="B137">
        <v>0.11361956596374501</v>
      </c>
      <c r="E137">
        <v>11</v>
      </c>
      <c r="F137">
        <v>9.6649169921875E-2</v>
      </c>
    </row>
    <row r="138" spans="1:6">
      <c r="A138">
        <v>12</v>
      </c>
      <c r="B138">
        <v>0.12380719184875399</v>
      </c>
      <c r="E138">
        <v>12</v>
      </c>
      <c r="F138">
        <v>0.105325937271118</v>
      </c>
    </row>
    <row r="139" spans="1:6">
      <c r="A139">
        <v>13</v>
      </c>
      <c r="B139">
        <v>0.133886814117431</v>
      </c>
      <c r="E139">
        <v>13</v>
      </c>
      <c r="F139">
        <v>0.11386442184448201</v>
      </c>
    </row>
    <row r="140" spans="1:6">
      <c r="A140">
        <v>14</v>
      </c>
      <c r="B140">
        <v>0.14394068717956501</v>
      </c>
      <c r="E140">
        <v>14</v>
      </c>
      <c r="F140">
        <v>0.12240982055664</v>
      </c>
    </row>
    <row r="141" spans="1:6">
      <c r="A141">
        <v>15</v>
      </c>
      <c r="B141">
        <v>0.15414166450500399</v>
      </c>
      <c r="E141">
        <v>15</v>
      </c>
      <c r="F141">
        <v>0.130922555923461</v>
      </c>
    </row>
    <row r="142" spans="1:6">
      <c r="A142">
        <v>16</v>
      </c>
      <c r="B142">
        <v>0.164331674575805</v>
      </c>
      <c r="E142">
        <v>16</v>
      </c>
      <c r="F142">
        <v>0.13947701454162501</v>
      </c>
    </row>
    <row r="143" spans="1:6">
      <c r="A143">
        <v>17</v>
      </c>
      <c r="B143">
        <v>0.17443943023681599</v>
      </c>
      <c r="E143">
        <v>17</v>
      </c>
      <c r="F143">
        <v>0.14814734458923301</v>
      </c>
    </row>
    <row r="144" spans="1:6">
      <c r="A144">
        <v>18</v>
      </c>
      <c r="B144">
        <v>0.18463373184204099</v>
      </c>
      <c r="E144">
        <v>18</v>
      </c>
      <c r="F144">
        <v>0.15670609474182101</v>
      </c>
    </row>
    <row r="145" spans="1:6">
      <c r="A145">
        <v>19</v>
      </c>
      <c r="B145">
        <v>0.194603681564331</v>
      </c>
      <c r="E145">
        <v>19</v>
      </c>
      <c r="F145">
        <v>0.16524624824523901</v>
      </c>
    </row>
    <row r="146" spans="1:6">
      <c r="A146">
        <v>20</v>
      </c>
      <c r="B146">
        <v>0.204672336578369</v>
      </c>
      <c r="E146">
        <v>20</v>
      </c>
      <c r="F146">
        <v>0.17377281188964799</v>
      </c>
    </row>
    <row r="147" spans="1:6">
      <c r="A147">
        <v>21</v>
      </c>
      <c r="B147">
        <v>0.21469783782958901</v>
      </c>
      <c r="E147">
        <v>21</v>
      </c>
      <c r="F147">
        <v>0.18226885795593201</v>
      </c>
    </row>
    <row r="148" spans="1:6">
      <c r="A148">
        <v>22</v>
      </c>
      <c r="B148">
        <v>0.22483372688293399</v>
      </c>
      <c r="E148">
        <v>22</v>
      </c>
      <c r="F148">
        <v>0.19085597991943301</v>
      </c>
    </row>
    <row r="149" spans="1:6">
      <c r="A149">
        <v>23</v>
      </c>
      <c r="B149">
        <v>0.23487257957458399</v>
      </c>
      <c r="E149">
        <v>23</v>
      </c>
      <c r="F149">
        <v>0.19939875602722101</v>
      </c>
    </row>
    <row r="150" spans="1:6">
      <c r="A150">
        <v>24</v>
      </c>
      <c r="B150">
        <v>0.24499893188476499</v>
      </c>
      <c r="E150">
        <v>24</v>
      </c>
      <c r="F150">
        <v>0.208029985427856</v>
      </c>
    </row>
    <row r="151" spans="1:6">
      <c r="A151">
        <v>25</v>
      </c>
      <c r="B151">
        <v>0.25517487525939903</v>
      </c>
      <c r="E151">
        <v>25</v>
      </c>
      <c r="F151">
        <v>0.216607570648193</v>
      </c>
    </row>
    <row r="152" spans="1:6">
      <c r="A152">
        <v>1</v>
      </c>
      <c r="B152">
        <v>1.2533426284789999E-2</v>
      </c>
      <c r="E152">
        <v>1</v>
      </c>
      <c r="F152">
        <v>1.06205940246582E-2</v>
      </c>
    </row>
    <row r="153" spans="1:6">
      <c r="A153">
        <v>2</v>
      </c>
      <c r="B153">
        <v>2.2669553756713801E-2</v>
      </c>
      <c r="E153">
        <v>2</v>
      </c>
      <c r="F153">
        <v>1.9071340560912999E-2</v>
      </c>
    </row>
    <row r="154" spans="1:6">
      <c r="A154">
        <v>3</v>
      </c>
      <c r="B154">
        <v>3.27911376953125E-2</v>
      </c>
      <c r="E154">
        <v>3</v>
      </c>
      <c r="F154">
        <v>2.7667284011840799E-2</v>
      </c>
    </row>
    <row r="155" spans="1:6">
      <c r="A155">
        <v>4</v>
      </c>
      <c r="B155">
        <v>4.3034791946411098E-2</v>
      </c>
      <c r="E155">
        <v>4</v>
      </c>
      <c r="F155">
        <v>3.6180257797241197E-2</v>
      </c>
    </row>
    <row r="156" spans="1:6">
      <c r="A156">
        <v>5</v>
      </c>
      <c r="B156">
        <v>5.3319215774536098E-2</v>
      </c>
      <c r="E156">
        <v>5</v>
      </c>
      <c r="F156">
        <v>4.46798801422119E-2</v>
      </c>
    </row>
    <row r="157" spans="1:6">
      <c r="A157">
        <v>6</v>
      </c>
      <c r="B157">
        <v>6.3725709915161105E-2</v>
      </c>
      <c r="E157">
        <v>6</v>
      </c>
      <c r="F157">
        <v>5.31296730041503E-2</v>
      </c>
    </row>
    <row r="158" spans="1:6">
      <c r="A158">
        <v>7</v>
      </c>
      <c r="B158">
        <v>7.4109077453613198E-2</v>
      </c>
      <c r="E158">
        <v>7</v>
      </c>
      <c r="F158">
        <v>6.1737775802612298E-2</v>
      </c>
    </row>
    <row r="159" spans="1:6">
      <c r="A159">
        <v>8</v>
      </c>
      <c r="B159">
        <v>8.4449291229248005E-2</v>
      </c>
      <c r="E159">
        <v>8</v>
      </c>
      <c r="F159">
        <v>7.0341110229492104E-2</v>
      </c>
    </row>
    <row r="160" spans="1:6">
      <c r="A160">
        <v>9</v>
      </c>
      <c r="B160">
        <v>9.4706296920776298E-2</v>
      </c>
      <c r="E160">
        <v>9</v>
      </c>
      <c r="F160">
        <v>7.8971624374389607E-2</v>
      </c>
    </row>
    <row r="161" spans="1:6">
      <c r="A161">
        <v>10</v>
      </c>
      <c r="B161">
        <v>0.104991912841796</v>
      </c>
      <c r="E161">
        <v>10</v>
      </c>
      <c r="F161">
        <v>8.7517976760864202E-2</v>
      </c>
    </row>
    <row r="162" spans="1:6">
      <c r="A162">
        <v>11</v>
      </c>
      <c r="B162">
        <v>0.11517834663391099</v>
      </c>
      <c r="E162">
        <v>11</v>
      </c>
      <c r="F162">
        <v>9.6071004867553697E-2</v>
      </c>
    </row>
    <row r="163" spans="1:6">
      <c r="A163">
        <v>12</v>
      </c>
      <c r="B163">
        <v>0.12545251846313399</v>
      </c>
      <c r="E163">
        <v>12</v>
      </c>
      <c r="F163">
        <v>0.104552507400512</v>
      </c>
    </row>
    <row r="164" spans="1:6">
      <c r="A164">
        <v>13</v>
      </c>
      <c r="B164">
        <v>0.13571214675903301</v>
      </c>
      <c r="E164">
        <v>13</v>
      </c>
      <c r="F164">
        <v>0.113102197647094</v>
      </c>
    </row>
    <row r="165" spans="1:6">
      <c r="A165">
        <v>14</v>
      </c>
      <c r="B165">
        <v>0.14593696594238201</v>
      </c>
      <c r="E165">
        <v>14</v>
      </c>
      <c r="F165">
        <v>0.121551513671875</v>
      </c>
    </row>
    <row r="166" spans="1:6">
      <c r="A166">
        <v>15</v>
      </c>
      <c r="B166">
        <v>0.15617871284484799</v>
      </c>
      <c r="E166">
        <v>15</v>
      </c>
      <c r="F166">
        <v>0.130181789398193</v>
      </c>
    </row>
    <row r="167" spans="1:6">
      <c r="A167">
        <v>16</v>
      </c>
      <c r="B167">
        <v>0.16645169258117601</v>
      </c>
      <c r="E167">
        <v>16</v>
      </c>
      <c r="F167">
        <v>0.13870000839233301</v>
      </c>
    </row>
    <row r="168" spans="1:6">
      <c r="A168">
        <v>17</v>
      </c>
      <c r="B168">
        <v>0.176664113998413</v>
      </c>
      <c r="E168">
        <v>17</v>
      </c>
      <c r="F168">
        <v>0.14718580245971599</v>
      </c>
    </row>
    <row r="169" spans="1:6">
      <c r="A169">
        <v>18</v>
      </c>
      <c r="B169">
        <v>0.186877250671386</v>
      </c>
      <c r="E169">
        <v>18</v>
      </c>
      <c r="F169">
        <v>0.15580844879150299</v>
      </c>
    </row>
    <row r="170" spans="1:6">
      <c r="A170">
        <v>19</v>
      </c>
      <c r="B170">
        <v>0.19716906547546301</v>
      </c>
      <c r="E170">
        <v>19</v>
      </c>
      <c r="F170">
        <v>0.16441917419433499</v>
      </c>
    </row>
    <row r="171" spans="1:6">
      <c r="A171">
        <v>20</v>
      </c>
      <c r="B171">
        <v>0.20746779441833399</v>
      </c>
      <c r="E171">
        <v>20</v>
      </c>
      <c r="F171">
        <v>0.172922372817993</v>
      </c>
    </row>
    <row r="172" spans="1:6">
      <c r="A172">
        <v>21</v>
      </c>
      <c r="B172">
        <v>0.21775770187377899</v>
      </c>
      <c r="E172">
        <v>21</v>
      </c>
      <c r="F172">
        <v>0.19059991836547799</v>
      </c>
    </row>
    <row r="173" spans="1:6">
      <c r="A173">
        <v>22</v>
      </c>
      <c r="B173">
        <v>0.22791385650634699</v>
      </c>
      <c r="E173">
        <v>22</v>
      </c>
      <c r="F173">
        <v>0.22259259223937899</v>
      </c>
    </row>
    <row r="174" spans="1:6">
      <c r="A174">
        <v>23</v>
      </c>
      <c r="B174">
        <v>0.238132238388061</v>
      </c>
      <c r="E174">
        <v>23</v>
      </c>
      <c r="F174">
        <v>0.25053882598876898</v>
      </c>
    </row>
    <row r="175" spans="1:6">
      <c r="A175">
        <v>24</v>
      </c>
      <c r="B175">
        <v>0.24848055839538499</v>
      </c>
      <c r="E175">
        <v>24</v>
      </c>
      <c r="F175">
        <v>0.27433204650878901</v>
      </c>
    </row>
    <row r="176" spans="1:6">
      <c r="A176">
        <v>25</v>
      </c>
      <c r="B176">
        <v>0.25887346267700101</v>
      </c>
      <c r="E176">
        <v>25</v>
      </c>
      <c r="F176">
        <v>0.30319952964782698</v>
      </c>
    </row>
    <row r="177" spans="1:6">
      <c r="A177">
        <v>1</v>
      </c>
      <c r="B177">
        <v>1.2514591217041E-2</v>
      </c>
      <c r="E177">
        <v>1</v>
      </c>
      <c r="F177">
        <v>3.6131620407104402E-2</v>
      </c>
    </row>
    <row r="178" spans="1:6">
      <c r="A178">
        <v>2</v>
      </c>
      <c r="B178">
        <v>2.2782802581787099E-2</v>
      </c>
      <c r="E178">
        <v>2</v>
      </c>
      <c r="F178">
        <v>5.7437419891357401E-2</v>
      </c>
    </row>
    <row r="179" spans="1:6">
      <c r="A179">
        <v>3</v>
      </c>
      <c r="B179">
        <v>3.3324003219604402E-2</v>
      </c>
      <c r="E179">
        <v>3</v>
      </c>
      <c r="F179">
        <v>6.8225860595703097E-2</v>
      </c>
    </row>
    <row r="180" spans="1:6">
      <c r="A180">
        <v>4</v>
      </c>
      <c r="B180">
        <v>4.3868780136108398E-2</v>
      </c>
      <c r="E180">
        <v>4</v>
      </c>
      <c r="F180">
        <v>7.6758861541748005E-2</v>
      </c>
    </row>
    <row r="181" spans="1:6">
      <c r="A181">
        <v>5</v>
      </c>
      <c r="B181">
        <v>5.4144620895385701E-2</v>
      </c>
      <c r="E181">
        <v>5</v>
      </c>
      <c r="F181">
        <v>8.5125446319579995E-2</v>
      </c>
    </row>
    <row r="182" spans="1:6">
      <c r="A182">
        <v>6</v>
      </c>
      <c r="B182">
        <v>6.4571619033813393E-2</v>
      </c>
      <c r="E182">
        <v>6</v>
      </c>
      <c r="F182">
        <v>9.3528985977172796E-2</v>
      </c>
    </row>
    <row r="183" spans="1:6">
      <c r="A183">
        <v>7</v>
      </c>
      <c r="B183">
        <v>7.4884176254272405E-2</v>
      </c>
      <c r="E183">
        <v>7</v>
      </c>
      <c r="F183">
        <v>0.10192298889160099</v>
      </c>
    </row>
    <row r="184" spans="1:6">
      <c r="A184">
        <v>8</v>
      </c>
      <c r="B184">
        <v>8.5151672363281194E-2</v>
      </c>
      <c r="E184">
        <v>8</v>
      </c>
      <c r="F184">
        <v>0.110397815704345</v>
      </c>
    </row>
    <row r="185" spans="1:6">
      <c r="A185">
        <v>9</v>
      </c>
      <c r="B185">
        <v>9.5552444458007799E-2</v>
      </c>
      <c r="E185">
        <v>9</v>
      </c>
      <c r="F185">
        <v>0.11881756782531699</v>
      </c>
    </row>
    <row r="186" spans="1:6">
      <c r="A186">
        <v>10</v>
      </c>
      <c r="B186">
        <v>0.105857133865356</v>
      </c>
      <c r="E186">
        <v>10</v>
      </c>
      <c r="F186">
        <v>0.127302646636962</v>
      </c>
    </row>
    <row r="187" spans="1:6">
      <c r="A187">
        <v>11</v>
      </c>
      <c r="B187">
        <v>0.115953207015991</v>
      </c>
      <c r="E187">
        <v>11</v>
      </c>
      <c r="F187">
        <v>0.13586878776550201</v>
      </c>
    </row>
    <row r="188" spans="1:6">
      <c r="A188">
        <v>12</v>
      </c>
      <c r="B188">
        <v>0.126057624816894</v>
      </c>
      <c r="E188">
        <v>12</v>
      </c>
      <c r="F188">
        <v>0.14431452751159601</v>
      </c>
    </row>
    <row r="189" spans="1:6">
      <c r="A189">
        <v>13</v>
      </c>
      <c r="B189">
        <v>0.13603162765502899</v>
      </c>
      <c r="E189">
        <v>13</v>
      </c>
      <c r="F189">
        <v>0.15279889106750399</v>
      </c>
    </row>
    <row r="190" spans="1:6">
      <c r="A190">
        <v>14</v>
      </c>
      <c r="B190">
        <v>0.14621710777282701</v>
      </c>
      <c r="E190">
        <v>14</v>
      </c>
      <c r="F190">
        <v>0.161274194717407</v>
      </c>
    </row>
    <row r="191" spans="1:6">
      <c r="A191">
        <v>15</v>
      </c>
      <c r="B191">
        <v>0.156330347061157</v>
      </c>
      <c r="E191">
        <v>15</v>
      </c>
      <c r="F191">
        <v>0.16984200477600001</v>
      </c>
    </row>
    <row r="192" spans="1:6">
      <c r="A192">
        <v>16</v>
      </c>
      <c r="B192">
        <v>0.16636896133422799</v>
      </c>
      <c r="E192">
        <v>16</v>
      </c>
      <c r="F192">
        <v>0.17829155921935999</v>
      </c>
    </row>
    <row r="193" spans="1:6">
      <c r="A193">
        <v>17</v>
      </c>
      <c r="B193">
        <v>0.176530361175537</v>
      </c>
      <c r="E193">
        <v>17</v>
      </c>
      <c r="F193">
        <v>0.18671393394470201</v>
      </c>
    </row>
    <row r="194" spans="1:6">
      <c r="A194">
        <v>18</v>
      </c>
      <c r="B194">
        <v>0.18663406372070299</v>
      </c>
      <c r="E194">
        <v>18</v>
      </c>
      <c r="F194">
        <v>0.1951425075531</v>
      </c>
    </row>
    <row r="195" spans="1:6">
      <c r="A195">
        <v>19</v>
      </c>
      <c r="B195">
        <v>0.19681930541992099</v>
      </c>
      <c r="E195">
        <v>19</v>
      </c>
      <c r="F195">
        <v>0.20358610153198201</v>
      </c>
    </row>
    <row r="196" spans="1:6">
      <c r="A196">
        <v>20</v>
      </c>
      <c r="B196">
        <v>0.20692968368530201</v>
      </c>
      <c r="E196">
        <v>20</v>
      </c>
      <c r="F196">
        <v>0.21199965476989699</v>
      </c>
    </row>
    <row r="197" spans="1:6">
      <c r="A197">
        <v>21</v>
      </c>
      <c r="B197">
        <v>0.217084646224975</v>
      </c>
      <c r="E197">
        <v>21</v>
      </c>
      <c r="F197">
        <v>0.220557451248168</v>
      </c>
    </row>
    <row r="198" spans="1:6">
      <c r="A198">
        <v>22</v>
      </c>
      <c r="B198">
        <v>0.227152824401855</v>
      </c>
      <c r="E198">
        <v>22</v>
      </c>
      <c r="F198">
        <v>0.22898769378662101</v>
      </c>
    </row>
    <row r="199" spans="1:6">
      <c r="A199">
        <v>23</v>
      </c>
      <c r="B199">
        <v>0.23734450340270899</v>
      </c>
      <c r="E199">
        <v>23</v>
      </c>
      <c r="F199">
        <v>0.23765659332275299</v>
      </c>
    </row>
    <row r="200" spans="1:6">
      <c r="A200">
        <v>24</v>
      </c>
      <c r="B200">
        <v>0.24744868278503401</v>
      </c>
      <c r="E200">
        <v>24</v>
      </c>
      <c r="F200">
        <v>0.246181726455688</v>
      </c>
    </row>
    <row r="201" spans="1:6">
      <c r="A201">
        <v>25</v>
      </c>
      <c r="B201">
        <v>0.25773644447326599</v>
      </c>
      <c r="E201">
        <v>25</v>
      </c>
      <c r="F201">
        <v>0.25476121902465798</v>
      </c>
    </row>
    <row r="202" spans="1:6">
      <c r="A202">
        <v>1</v>
      </c>
      <c r="B202">
        <v>1.29837989807128E-2</v>
      </c>
      <c r="E202">
        <v>1</v>
      </c>
      <c r="F202">
        <v>1.1048316955566399E-2</v>
      </c>
    </row>
    <row r="203" spans="1:6">
      <c r="A203">
        <v>2</v>
      </c>
      <c r="B203">
        <v>2.3133993148803701E-2</v>
      </c>
      <c r="E203">
        <v>2</v>
      </c>
      <c r="F203">
        <v>1.9521474838256801E-2</v>
      </c>
    </row>
    <row r="204" spans="1:6">
      <c r="A204">
        <v>3</v>
      </c>
      <c r="B204">
        <v>3.3278942108154297E-2</v>
      </c>
      <c r="E204">
        <v>3</v>
      </c>
      <c r="F204">
        <v>2.7973175048828101E-2</v>
      </c>
    </row>
    <row r="205" spans="1:6">
      <c r="A205">
        <v>4</v>
      </c>
      <c r="B205">
        <v>4.3681859970092697E-2</v>
      </c>
      <c r="E205">
        <v>4</v>
      </c>
      <c r="F205">
        <v>3.6377906799316399E-2</v>
      </c>
    </row>
    <row r="206" spans="1:6">
      <c r="A206">
        <v>5</v>
      </c>
      <c r="B206">
        <v>5.40430545806884E-2</v>
      </c>
      <c r="E206">
        <v>5</v>
      </c>
      <c r="F206">
        <v>4.4832229614257799E-2</v>
      </c>
    </row>
    <row r="207" spans="1:6">
      <c r="A207">
        <v>6</v>
      </c>
      <c r="B207">
        <v>6.4341068267822196E-2</v>
      </c>
      <c r="E207">
        <v>6</v>
      </c>
      <c r="F207">
        <v>5.3245782852172803E-2</v>
      </c>
    </row>
    <row r="208" spans="1:6">
      <c r="A208">
        <v>7</v>
      </c>
      <c r="B208">
        <v>7.4728488922119099E-2</v>
      </c>
      <c r="E208">
        <v>7</v>
      </c>
      <c r="F208">
        <v>6.1879396438598598E-2</v>
      </c>
    </row>
    <row r="209" spans="1:6">
      <c r="A209">
        <v>8</v>
      </c>
      <c r="B209">
        <v>8.4948539733886705E-2</v>
      </c>
      <c r="E209">
        <v>8</v>
      </c>
      <c r="F209">
        <v>7.0366859436035101E-2</v>
      </c>
    </row>
    <row r="210" spans="1:6">
      <c r="A210">
        <v>9</v>
      </c>
      <c r="B210">
        <v>9.5250129699707003E-2</v>
      </c>
      <c r="E210">
        <v>9</v>
      </c>
      <c r="F210">
        <v>7.88290500640869E-2</v>
      </c>
    </row>
    <row r="211" spans="1:6">
      <c r="A211">
        <v>10</v>
      </c>
      <c r="B211">
        <v>0.105555057525634</v>
      </c>
      <c r="E211">
        <v>10</v>
      </c>
      <c r="F211">
        <v>8.7245941162109306E-2</v>
      </c>
    </row>
    <row r="212" spans="1:6">
      <c r="A212">
        <v>11</v>
      </c>
      <c r="B212">
        <v>0.115970373153686</v>
      </c>
      <c r="E212">
        <v>11</v>
      </c>
      <c r="F212">
        <v>9.5775365829467704E-2</v>
      </c>
    </row>
    <row r="213" spans="1:6">
      <c r="A213">
        <v>12</v>
      </c>
      <c r="B213">
        <v>0.12630963325500399</v>
      </c>
      <c r="E213">
        <v>12</v>
      </c>
      <c r="F213">
        <v>0.10440325736999501</v>
      </c>
    </row>
    <row r="214" spans="1:6">
      <c r="A214">
        <v>13</v>
      </c>
      <c r="B214">
        <v>0.13901567459106401</v>
      </c>
      <c r="E214">
        <v>13</v>
      </c>
      <c r="F214">
        <v>0.11297869682312001</v>
      </c>
    </row>
    <row r="215" spans="1:6">
      <c r="A215">
        <v>14</v>
      </c>
      <c r="B215">
        <v>0.152268886566162</v>
      </c>
      <c r="E215">
        <v>14</v>
      </c>
      <c r="F215">
        <v>0.12145256996154701</v>
      </c>
    </row>
    <row r="216" spans="1:6">
      <c r="A216">
        <v>15</v>
      </c>
      <c r="B216">
        <v>0.16258406639099099</v>
      </c>
      <c r="E216">
        <v>15</v>
      </c>
      <c r="F216">
        <v>0.12992238998413</v>
      </c>
    </row>
    <row r="217" spans="1:6">
      <c r="A217">
        <v>16</v>
      </c>
      <c r="B217">
        <v>0.172906398773193</v>
      </c>
      <c r="E217">
        <v>16</v>
      </c>
      <c r="F217">
        <v>0.138355016708374</v>
      </c>
    </row>
    <row r="218" spans="1:6">
      <c r="A218">
        <v>17</v>
      </c>
      <c r="B218">
        <v>0.18313360214233301</v>
      </c>
      <c r="E218">
        <v>17</v>
      </c>
      <c r="F218">
        <v>0.146820783615112</v>
      </c>
    </row>
    <row r="219" spans="1:6">
      <c r="A219">
        <v>18</v>
      </c>
      <c r="B219">
        <v>0.19334578514099099</v>
      </c>
      <c r="E219">
        <v>18</v>
      </c>
      <c r="F219">
        <v>0.155301809310913</v>
      </c>
    </row>
    <row r="220" spans="1:6">
      <c r="A220">
        <v>19</v>
      </c>
      <c r="B220">
        <v>0.203389167785644</v>
      </c>
      <c r="E220">
        <v>19</v>
      </c>
      <c r="F220">
        <v>0.163737297058105</v>
      </c>
    </row>
    <row r="221" spans="1:6">
      <c r="A221">
        <v>20</v>
      </c>
      <c r="B221">
        <v>0.21335697174072199</v>
      </c>
      <c r="E221">
        <v>20</v>
      </c>
      <c r="F221">
        <v>0.17221021652221599</v>
      </c>
    </row>
    <row r="222" spans="1:6">
      <c r="A222">
        <v>21</v>
      </c>
      <c r="B222">
        <v>0.223458051681518</v>
      </c>
      <c r="E222">
        <v>21</v>
      </c>
      <c r="F222">
        <v>0.18062472343444799</v>
      </c>
    </row>
    <row r="223" spans="1:6">
      <c r="A223">
        <v>22</v>
      </c>
      <c r="B223">
        <v>0.23352646827697701</v>
      </c>
      <c r="E223">
        <v>22</v>
      </c>
      <c r="F223">
        <v>0.18909835815429599</v>
      </c>
    </row>
    <row r="224" spans="1:6">
      <c r="A224">
        <v>23</v>
      </c>
      <c r="B224">
        <v>0.243590593338012</v>
      </c>
      <c r="E224">
        <v>23</v>
      </c>
      <c r="F224">
        <v>0.19760632514953599</v>
      </c>
    </row>
    <row r="225" spans="1:6">
      <c r="A225">
        <v>24</v>
      </c>
      <c r="B225">
        <v>0.253653764724731</v>
      </c>
      <c r="E225">
        <v>24</v>
      </c>
      <c r="F225">
        <v>0.20609116554260201</v>
      </c>
    </row>
    <row r="226" spans="1:6">
      <c r="A226">
        <v>25</v>
      </c>
      <c r="B226">
        <v>0.26376795768737699</v>
      </c>
      <c r="E226">
        <v>25</v>
      </c>
      <c r="F226">
        <v>0.21463203430175701</v>
      </c>
    </row>
    <row r="227" spans="1:6">
      <c r="A227">
        <v>1</v>
      </c>
      <c r="B227">
        <v>1.24707221984863E-2</v>
      </c>
      <c r="E227">
        <v>1</v>
      </c>
      <c r="F227">
        <v>1.0870218276977499E-2</v>
      </c>
    </row>
    <row r="228" spans="1:6">
      <c r="A228">
        <v>2</v>
      </c>
      <c r="B228">
        <v>2.25093364715576E-2</v>
      </c>
      <c r="E228">
        <v>2</v>
      </c>
      <c r="F228">
        <v>1.9333600997924801E-2</v>
      </c>
    </row>
    <row r="229" spans="1:6">
      <c r="A229">
        <v>3</v>
      </c>
      <c r="B229">
        <v>3.2624244689941399E-2</v>
      </c>
      <c r="E229">
        <v>3</v>
      </c>
      <c r="F229">
        <v>2.7736663818359299E-2</v>
      </c>
    </row>
    <row r="230" spans="1:6">
      <c r="A230">
        <v>4</v>
      </c>
      <c r="B230">
        <v>4.4603109359741197E-2</v>
      </c>
      <c r="E230">
        <v>4</v>
      </c>
      <c r="F230">
        <v>3.6176443099975503E-2</v>
      </c>
    </row>
    <row r="231" spans="1:6">
      <c r="A231">
        <v>5</v>
      </c>
      <c r="B231">
        <v>5.4696559906005797E-2</v>
      </c>
      <c r="E231">
        <v>5</v>
      </c>
      <c r="F231">
        <v>4.4638872146606397E-2</v>
      </c>
    </row>
    <row r="232" spans="1:6">
      <c r="A232">
        <v>6</v>
      </c>
      <c r="B232">
        <v>6.5363883972167899E-2</v>
      </c>
      <c r="E232">
        <v>6</v>
      </c>
      <c r="F232">
        <v>5.3135156631469699E-2</v>
      </c>
    </row>
    <row r="233" spans="1:6">
      <c r="A233">
        <v>7</v>
      </c>
      <c r="B233">
        <v>7.5505495071411105E-2</v>
      </c>
      <c r="E233">
        <v>7</v>
      </c>
      <c r="F233">
        <v>6.16834163665771E-2</v>
      </c>
    </row>
    <row r="234" spans="1:6">
      <c r="A234">
        <v>8</v>
      </c>
      <c r="B234">
        <v>8.5585355758666895E-2</v>
      </c>
      <c r="E234">
        <v>8</v>
      </c>
      <c r="F234">
        <v>7.0158243179321206E-2</v>
      </c>
    </row>
    <row r="235" spans="1:6">
      <c r="A235">
        <v>9</v>
      </c>
      <c r="B235">
        <v>9.5669507980346596E-2</v>
      </c>
      <c r="E235">
        <v>9</v>
      </c>
      <c r="F235">
        <v>7.8651905059814398E-2</v>
      </c>
    </row>
    <row r="236" spans="1:6">
      <c r="A236">
        <v>10</v>
      </c>
      <c r="B236">
        <v>0.10571265220642</v>
      </c>
      <c r="E236">
        <v>10</v>
      </c>
      <c r="F236">
        <v>8.7145566940307603E-2</v>
      </c>
    </row>
    <row r="237" spans="1:6">
      <c r="A237">
        <v>11</v>
      </c>
      <c r="B237">
        <v>0.115860939025878</v>
      </c>
      <c r="E237">
        <v>11</v>
      </c>
      <c r="F237">
        <v>9.5732212066650293E-2</v>
      </c>
    </row>
    <row r="238" spans="1:6">
      <c r="A238">
        <v>12</v>
      </c>
      <c r="B238">
        <v>0.12611508369445801</v>
      </c>
      <c r="E238">
        <v>12</v>
      </c>
      <c r="F238">
        <v>0.104136705398559</v>
      </c>
    </row>
    <row r="239" spans="1:6">
      <c r="A239">
        <v>13</v>
      </c>
      <c r="B239">
        <v>0.136430263519287</v>
      </c>
      <c r="E239">
        <v>13</v>
      </c>
      <c r="F239">
        <v>0.112612724304199</v>
      </c>
    </row>
    <row r="240" spans="1:6">
      <c r="A240">
        <v>14</v>
      </c>
      <c r="B240">
        <v>0.146728515625</v>
      </c>
      <c r="E240">
        <v>14</v>
      </c>
      <c r="F240">
        <v>0.121077060699462</v>
      </c>
    </row>
    <row r="241" spans="1:6">
      <c r="A241">
        <v>15</v>
      </c>
      <c r="B241">
        <v>0.15695571899413999</v>
      </c>
      <c r="E241">
        <v>15</v>
      </c>
      <c r="F241">
        <v>0.12957167625427199</v>
      </c>
    </row>
    <row r="242" spans="1:6">
      <c r="A242">
        <v>16</v>
      </c>
      <c r="B242">
        <v>0.16717505455017001</v>
      </c>
      <c r="E242">
        <v>16</v>
      </c>
      <c r="F242">
        <v>0.13807845115661599</v>
      </c>
    </row>
    <row r="243" spans="1:6">
      <c r="A243">
        <v>17</v>
      </c>
      <c r="B243">
        <v>0.177363395690917</v>
      </c>
      <c r="E243">
        <v>17</v>
      </c>
      <c r="F243">
        <v>0.146559238433837</v>
      </c>
    </row>
    <row r="244" spans="1:6">
      <c r="A244">
        <v>18</v>
      </c>
      <c r="B244">
        <v>0.18759799003600999</v>
      </c>
      <c r="E244">
        <v>18</v>
      </c>
      <c r="F244">
        <v>0.155015468597412</v>
      </c>
    </row>
    <row r="245" spans="1:6">
      <c r="A245">
        <v>19</v>
      </c>
      <c r="B245">
        <v>0.197834968566894</v>
      </c>
      <c r="E245">
        <v>19</v>
      </c>
      <c r="F245">
        <v>0.16346549987792899</v>
      </c>
    </row>
    <row r="246" spans="1:6">
      <c r="A246">
        <v>20</v>
      </c>
      <c r="B246">
        <v>0.20808601379394501</v>
      </c>
      <c r="E246">
        <v>20</v>
      </c>
      <c r="F246">
        <v>0.17200803756713801</v>
      </c>
    </row>
    <row r="247" spans="1:6">
      <c r="A247">
        <v>21</v>
      </c>
      <c r="B247">
        <v>0.218285322189331</v>
      </c>
      <c r="E247">
        <v>21</v>
      </c>
      <c r="F247">
        <v>0.180569648742675</v>
      </c>
    </row>
    <row r="248" spans="1:6">
      <c r="A248">
        <v>22</v>
      </c>
      <c r="B248">
        <v>0.22867393493652299</v>
      </c>
      <c r="E248">
        <v>22</v>
      </c>
      <c r="F248">
        <v>0.18912839889526301</v>
      </c>
    </row>
    <row r="249" spans="1:6">
      <c r="A249">
        <v>23</v>
      </c>
      <c r="B249">
        <v>0.23898959159850999</v>
      </c>
      <c r="E249">
        <v>23</v>
      </c>
      <c r="F249">
        <v>0.19759249687194799</v>
      </c>
    </row>
    <row r="250" spans="1:6">
      <c r="A250">
        <v>24</v>
      </c>
      <c r="B250">
        <v>0.24952125549316401</v>
      </c>
      <c r="E250">
        <v>24</v>
      </c>
      <c r="F250">
        <v>0.20613336563110299</v>
      </c>
    </row>
    <row r="251" spans="1:6">
      <c r="A251">
        <v>25</v>
      </c>
      <c r="B251">
        <v>0.25973701477050698</v>
      </c>
      <c r="E251">
        <v>25</v>
      </c>
      <c r="F251">
        <v>0.21465826034545801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BC21-EED4-544B-90D4-AEF6C2963DC1}">
  <dimension ref="A1"/>
  <sheetViews>
    <sheetView topLeftCell="A3" workbookViewId="0">
      <selection activeCell="M10" sqref="M10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Travis</dc:creator>
  <cp:lastModifiedBy>Jones, Travis</cp:lastModifiedBy>
  <dcterms:created xsi:type="dcterms:W3CDTF">2018-07-11T19:23:27Z</dcterms:created>
  <dcterms:modified xsi:type="dcterms:W3CDTF">2018-07-16T00:44:26Z</dcterms:modified>
</cp:coreProperties>
</file>