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vis\Dropbox\Senior\Fall2016\MachineLearning\Homeworks\finalproject\"/>
    </mc:Choice>
  </mc:AlternateContent>
  <bookViews>
    <workbookView xWindow="0" yWindow="0" windowWidth="1108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50" i="1"/>
  <c r="G51" i="1"/>
  <c r="G52" i="1"/>
  <c r="G53" i="1"/>
  <c r="H3" i="1"/>
  <c r="H4" i="1"/>
  <c r="H5" i="1"/>
  <c r="H6" i="1"/>
  <c r="H7" i="1"/>
  <c r="H2" i="1"/>
  <c r="I3" i="1"/>
  <c r="I4" i="1"/>
  <c r="I5" i="1"/>
  <c r="I6" i="1"/>
  <c r="I7" i="1"/>
  <c r="I2" i="1"/>
  <c r="G3" i="1"/>
  <c r="G4" i="1"/>
  <c r="G5" i="1"/>
  <c r="G6" i="1"/>
  <c r="G7" i="1"/>
  <c r="G2" i="1"/>
  <c r="I49" i="1"/>
  <c r="I50" i="1"/>
  <c r="I51" i="1"/>
  <c r="I52" i="1"/>
  <c r="I53" i="1"/>
  <c r="I48" i="1"/>
  <c r="G48" i="1"/>
  <c r="I37" i="1"/>
  <c r="I33" i="1"/>
  <c r="I34" i="1"/>
  <c r="I35" i="1"/>
  <c r="I36" i="1"/>
  <c r="I32" i="1"/>
  <c r="G33" i="1"/>
  <c r="G34" i="1"/>
  <c r="G35" i="1"/>
  <c r="G36" i="1"/>
  <c r="G37" i="1"/>
  <c r="G32" i="1"/>
  <c r="I19" i="1"/>
  <c r="I20" i="1"/>
  <c r="I21" i="1"/>
  <c r="I22" i="1"/>
  <c r="I23" i="1"/>
  <c r="I18" i="1"/>
  <c r="G19" i="1"/>
  <c r="G20" i="1"/>
  <c r="G21" i="1"/>
  <c r="G22" i="1"/>
  <c r="G23" i="1"/>
  <c r="G18" i="1"/>
  <c r="H50" i="1" l="1"/>
  <c r="H48" i="1" l="1"/>
  <c r="H49" i="1"/>
  <c r="H53" i="1"/>
  <c r="H51" i="1"/>
  <c r="H52" i="1"/>
  <c r="H33" i="1" l="1"/>
  <c r="H37" i="1"/>
  <c r="H36" i="1"/>
  <c r="H35" i="1"/>
  <c r="H32" i="1"/>
  <c r="H34" i="1"/>
  <c r="H19" i="1" l="1"/>
  <c r="H21" i="1"/>
  <c r="H20" i="1"/>
  <c r="H22" i="1"/>
  <c r="H18" i="1"/>
  <c r="H23" i="1"/>
</calcChain>
</file>

<file path=xl/sharedStrings.xml><?xml version="1.0" encoding="utf-8"?>
<sst xmlns="http://schemas.openxmlformats.org/spreadsheetml/2006/main" count="37" uniqueCount="13">
  <si>
    <t>Data 1</t>
  </si>
  <si>
    <t>Data 2</t>
  </si>
  <si>
    <t>Data 3</t>
  </si>
  <si>
    <t>Data 4</t>
  </si>
  <si>
    <t>Data 5</t>
  </si>
  <si>
    <t>Data Average</t>
  </si>
  <si>
    <t>23 Classes, 3000pts each</t>
  </si>
  <si>
    <t>Total Average</t>
  </si>
  <si>
    <t>Baseline</t>
  </si>
  <si>
    <t>27 Classes, 2000pts each</t>
  </si>
  <si>
    <t>45 Classes, 1000pts each</t>
  </si>
  <si>
    <t>150 Classes, Up to 5000pts</t>
  </si>
  <si>
    <t>156790 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</si>
</sst>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64" fontId="0" fillId="0" borderId="0" xfId="0" applyNumberFormat="1" applyAlignment="1">
      <alignment wrapText="1"/>
    </xf>
    <xf numFmtId="164" fontId="0" fillId="0" borderId="0" xfId="0" applyNumberFormat="1"/>
    <xf numFmtId="9" fontId="0" fillId="0" borderId="0" xfId="0" applyNumberFormat="1" applyAlignment="1">
      <alignment wrapText="1"/>
    </xf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Classes with 3000 Data Points Each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Data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0%</c:formatCode>
                <c:ptCount val="6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0.65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17.854450565380002</c:v>
                </c:pt>
                <c:pt idx="1">
                  <c:v>18.138590895919997</c:v>
                </c:pt>
                <c:pt idx="2">
                  <c:v>18.000869817320002</c:v>
                </c:pt>
                <c:pt idx="3">
                  <c:v>18.2499275152</c:v>
                </c:pt>
                <c:pt idx="4">
                  <c:v>18.150188460419997</c:v>
                </c:pt>
                <c:pt idx="5">
                  <c:v>18.034131389279999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Total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0%</c:formatCode>
                <c:ptCount val="6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0.65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18.071359773919998</c:v>
                </c:pt>
                <c:pt idx="1">
                  <c:v>18.071359773919998</c:v>
                </c:pt>
                <c:pt idx="2">
                  <c:v>18.071359773919998</c:v>
                </c:pt>
                <c:pt idx="3">
                  <c:v>18.071359773919998</c:v>
                </c:pt>
                <c:pt idx="4">
                  <c:v>18.071359773919998</c:v>
                </c:pt>
                <c:pt idx="5">
                  <c:v>18.071359773919998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390920"/>
        <c:axId val="217390136"/>
      </c:lineChart>
      <c:catAx>
        <c:axId val="21739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 Percentage</a:t>
                </a:r>
              </a:p>
            </c:rich>
          </c:tx>
          <c:layout>
            <c:manualLayout>
              <c:xMode val="edge"/>
              <c:yMode val="edge"/>
              <c:x val="0.4185814540172769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0136"/>
        <c:crosses val="autoZero"/>
        <c:auto val="1"/>
        <c:lblAlgn val="ctr"/>
        <c:lblOffset val="100"/>
        <c:noMultiLvlLbl val="0"/>
      </c:catAx>
      <c:valAx>
        <c:axId val="217390136"/>
        <c:scaling>
          <c:orientation val="minMax"/>
          <c:min val="17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27 Classes with 2000 Data Points Each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Sheet1!$G$17</c:f>
              <c:strCache>
                <c:ptCount val="1"/>
                <c:pt idx="0">
                  <c:v>Data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Sheet1!$A$18:$A$23</c:f>
              <c:numCache>
                <c:formatCode>0%</c:formatCode>
                <c:ptCount val="6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0.65</c:v>
                </c:pt>
              </c:numCache>
            </c:numRef>
          </c:cat>
          <c:val>
            <c:numRef>
              <c:f>Sheet1!$G$18:$G$23</c:f>
              <c:numCache>
                <c:formatCode>General</c:formatCode>
                <c:ptCount val="6"/>
                <c:pt idx="0">
                  <c:v>17.376806224540001</c:v>
                </c:pt>
                <c:pt idx="1">
                  <c:v>17.060276679860003</c:v>
                </c:pt>
                <c:pt idx="2">
                  <c:v>17.09680407594</c:v>
                </c:pt>
                <c:pt idx="3">
                  <c:v>16.8845412776</c:v>
                </c:pt>
                <c:pt idx="4">
                  <c:v>16.91946640318</c:v>
                </c:pt>
                <c:pt idx="5">
                  <c:v>16.639669683980003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Sheet1!$H$17</c:f>
              <c:strCache>
                <c:ptCount val="1"/>
                <c:pt idx="0">
                  <c:v>Total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Sheet1!$A$18:$A$23</c:f>
              <c:numCache>
                <c:formatCode>0%</c:formatCode>
                <c:ptCount val="6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0.65</c:v>
                </c:pt>
              </c:numCache>
            </c:numRef>
          </c:cat>
          <c:val>
            <c:numRef>
              <c:f>Sheet1!$H$18:$H$23</c:f>
              <c:numCache>
                <c:formatCode>General</c:formatCode>
                <c:ptCount val="6"/>
                <c:pt idx="0">
                  <c:v>16.996260724183333</c:v>
                </c:pt>
                <c:pt idx="1">
                  <c:v>16.996260724183333</c:v>
                </c:pt>
                <c:pt idx="2">
                  <c:v>16.996260724183333</c:v>
                </c:pt>
                <c:pt idx="3">
                  <c:v>16.996260724183333</c:v>
                </c:pt>
                <c:pt idx="4">
                  <c:v>16.996260724183333</c:v>
                </c:pt>
                <c:pt idx="5">
                  <c:v>16.996260724183333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392096"/>
        <c:axId val="217390528"/>
      </c:lineChart>
      <c:catAx>
        <c:axId val="21739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0528"/>
        <c:crosses val="autoZero"/>
        <c:auto val="1"/>
        <c:lblAlgn val="ctr"/>
        <c:lblOffset val="100"/>
        <c:noMultiLvlLbl val="0"/>
      </c:catAx>
      <c:valAx>
        <c:axId val="217390528"/>
        <c:scaling>
          <c:orientation val="minMax"/>
          <c:max val="17.399999999999999"/>
          <c:min val="16.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 Classes with 1000 Data Points Each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Data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Sheet1!$A$32:$A$37</c:f>
              <c:numCache>
                <c:formatCode>0%</c:formatCode>
                <c:ptCount val="6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0.65</c:v>
                </c:pt>
              </c:numCache>
            </c:numRef>
          </c:cat>
          <c:val>
            <c:numRef>
              <c:f>Sheet1!$G$32:$G$37</c:f>
              <c:numCache>
                <c:formatCode>General</c:formatCode>
                <c:ptCount val="6"/>
                <c:pt idx="0">
                  <c:v>14.817615658360001</c:v>
                </c:pt>
                <c:pt idx="1">
                  <c:v>14.433570581259996</c:v>
                </c:pt>
                <c:pt idx="2">
                  <c:v>14.756979201439998</c:v>
                </c:pt>
                <c:pt idx="3">
                  <c:v>14.058190230439999</c:v>
                </c:pt>
                <c:pt idx="4">
                  <c:v>14.563653888939998</c:v>
                </c:pt>
                <c:pt idx="5">
                  <c:v>14.107403876679999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Total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Sheet1!$A$32:$A$37</c:f>
              <c:numCache>
                <c:formatCode>0%</c:formatCode>
                <c:ptCount val="6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0.65</c:v>
                </c:pt>
              </c:numCache>
            </c:numRef>
          </c:cat>
          <c:val>
            <c:numRef>
              <c:f>Sheet1!$H$32:$H$37</c:f>
              <c:numCache>
                <c:formatCode>General</c:formatCode>
                <c:ptCount val="6"/>
                <c:pt idx="0">
                  <c:v>14.45623557285333</c:v>
                </c:pt>
                <c:pt idx="1">
                  <c:v>14.45623557285333</c:v>
                </c:pt>
                <c:pt idx="2">
                  <c:v>14.45623557285333</c:v>
                </c:pt>
                <c:pt idx="3">
                  <c:v>14.45623557285333</c:v>
                </c:pt>
                <c:pt idx="4">
                  <c:v>14.45623557285333</c:v>
                </c:pt>
                <c:pt idx="5">
                  <c:v>14.45623557285333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395624"/>
        <c:axId val="217389352"/>
      </c:lineChart>
      <c:catAx>
        <c:axId val="21739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89352"/>
        <c:crosses val="autoZero"/>
        <c:auto val="1"/>
        <c:lblAlgn val="ctr"/>
        <c:lblOffset val="100"/>
        <c:noMultiLvlLbl val="0"/>
      </c:catAx>
      <c:valAx>
        <c:axId val="217389352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150 Classes with 156790 Total Points</a:t>
            </a:r>
          </a:p>
          <a:p>
            <a:pPr>
              <a:defRPr/>
            </a:pPr>
            <a:r>
              <a:rPr lang="en-US" sz="1800"/>
              <a:t> </a:t>
            </a:r>
            <a:r>
              <a:rPr lang="en-US" sz="900"/>
              <a:t>(Up to 5000 Per Class)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Sheet1!$G$47</c:f>
              <c:strCache>
                <c:ptCount val="1"/>
                <c:pt idx="0">
                  <c:v>Data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Sheet1!$A$48:$A$53</c:f>
              <c:numCache>
                <c:formatCode>0%</c:formatCode>
                <c:ptCount val="6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0.65</c:v>
                </c:pt>
              </c:numCache>
            </c:numRef>
          </c:cat>
          <c:val>
            <c:numRef>
              <c:f>Sheet1!$G$48:$G$53</c:f>
              <c:numCache>
                <c:formatCode>General</c:formatCode>
                <c:ptCount val="6"/>
                <c:pt idx="0">
                  <c:v>12.92427689308</c:v>
                </c:pt>
                <c:pt idx="1">
                  <c:v>12.811323291659999</c:v>
                </c:pt>
                <c:pt idx="2">
                  <c:v>12.86944652086</c:v>
                </c:pt>
                <c:pt idx="3">
                  <c:v>12.947661267239999</c:v>
                </c:pt>
                <c:pt idx="4" formatCode="0.00000000">
                  <c:v>12.798301302199999</c:v>
                </c:pt>
                <c:pt idx="5">
                  <c:v>12.955706193679999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Sheet1!$H$47</c:f>
              <c:strCache>
                <c:ptCount val="1"/>
                <c:pt idx="0">
                  <c:v>Total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Sheet1!$A$48:$A$53</c:f>
              <c:numCache>
                <c:formatCode>0%</c:formatCode>
                <c:ptCount val="6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0.65</c:v>
                </c:pt>
              </c:numCache>
            </c:numRef>
          </c:cat>
          <c:val>
            <c:numRef>
              <c:f>Sheet1!$H$48:$H$53</c:f>
              <c:numCache>
                <c:formatCode>General</c:formatCode>
                <c:ptCount val="6"/>
                <c:pt idx="0">
                  <c:v>12.884452578119999</c:v>
                </c:pt>
                <c:pt idx="1">
                  <c:v>12.884452578119999</c:v>
                </c:pt>
                <c:pt idx="2">
                  <c:v>12.884452578119999</c:v>
                </c:pt>
                <c:pt idx="3">
                  <c:v>12.884452578119999</c:v>
                </c:pt>
                <c:pt idx="4">
                  <c:v>12.884452578119999</c:v>
                </c:pt>
                <c:pt idx="5">
                  <c:v>12.884452578119999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038592"/>
        <c:axId val="220413568"/>
      </c:lineChart>
      <c:catAx>
        <c:axId val="45803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13568"/>
        <c:crosses val="autoZero"/>
        <c:auto val="1"/>
        <c:lblAlgn val="ctr"/>
        <c:lblOffset val="100"/>
        <c:noMultiLvlLbl val="0"/>
      </c:catAx>
      <c:valAx>
        <c:axId val="220413568"/>
        <c:scaling>
          <c:orientation val="minMax"/>
          <c:min val="12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0</xdr:row>
      <xdr:rowOff>100012</xdr:rowOff>
    </xdr:from>
    <xdr:to>
      <xdr:col>17</xdr:col>
      <xdr:colOff>190500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15</xdr:row>
      <xdr:rowOff>90487</xdr:rowOff>
    </xdr:from>
    <xdr:to>
      <xdr:col>17</xdr:col>
      <xdr:colOff>28575</xdr:colOff>
      <xdr:row>29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323850</xdr:colOff>
      <xdr:row>30</xdr:row>
      <xdr:rowOff>109537</xdr:rowOff>
    </xdr:from>
    <xdr:to>
      <xdr:col>17</xdr:col>
      <xdr:colOff>19050</xdr:colOff>
      <xdr:row>44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46</xdr:row>
      <xdr:rowOff>9526</xdr:rowOff>
    </xdr:from>
    <xdr:to>
      <xdr:col>17</xdr:col>
      <xdr:colOff>19050</xdr:colOff>
      <xdr:row>60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D1" workbookViewId="0">
      <selection activeCell="S52" sqref="S52"/>
    </sheetView>
  </sheetViews>
  <sheetFormatPr defaultRowHeight="15" x14ac:dyDescent="0.25"/>
  <cols>
    <col min="1" max="1" width="27.7109375" customWidth="1"/>
    <col min="2" max="3" width="14.85546875" customWidth="1"/>
    <col min="4" max="4" width="13.5703125" customWidth="1"/>
    <col min="5" max="5" width="12.5703125" customWidth="1"/>
    <col min="6" max="6" width="13.5703125" customWidth="1"/>
    <col min="7" max="7" width="15" customWidth="1"/>
    <col min="8" max="8" width="13.7109375" customWidth="1"/>
  </cols>
  <sheetData>
    <row r="1" spans="1:9" x14ac:dyDescent="0.25">
      <c r="A1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</row>
    <row r="2" spans="1:9" ht="15" customHeight="1" x14ac:dyDescent="0.25">
      <c r="A2" s="5">
        <v>0.9</v>
      </c>
      <c r="B2">
        <v>0.18295158016800001</v>
      </c>
      <c r="C2">
        <v>0.175558132792</v>
      </c>
      <c r="D2">
        <v>0.17294868077700001</v>
      </c>
      <c r="E2">
        <v>0.18846042331099999</v>
      </c>
      <c r="F2">
        <v>0.17280371122099999</v>
      </c>
      <c r="G2">
        <f>AVERAGE(B2:F2) * 100</f>
        <v>17.854450565380002</v>
      </c>
      <c r="H2">
        <f>AVERAGE($G$2:$G$7)</f>
        <v>18.071359773919998</v>
      </c>
      <c r="I2">
        <f>3000/(23*3000) * 100</f>
        <v>4.3478260869565215</v>
      </c>
    </row>
    <row r="3" spans="1:9" ht="15" customHeight="1" x14ac:dyDescent="0.25">
      <c r="A3" s="5">
        <v>0.85</v>
      </c>
      <c r="B3">
        <v>0.17618633420300001</v>
      </c>
      <c r="C3">
        <v>0.18072871363699999</v>
      </c>
      <c r="D3">
        <v>0.18353145839400001</v>
      </c>
      <c r="E3">
        <v>0.18962017976199999</v>
      </c>
      <c r="F3">
        <v>0.17686285879999999</v>
      </c>
      <c r="G3">
        <f t="shared" ref="G3:G7" si="0">AVERAGE(B3:F3) * 100</f>
        <v>18.138590895919997</v>
      </c>
      <c r="H3">
        <f t="shared" ref="H3:H7" si="1">AVERAGE($G$2:$G$7)</f>
        <v>18.071359773919998</v>
      </c>
      <c r="I3">
        <f t="shared" ref="I3:I7" si="2">3000/(23*3000) * 100</f>
        <v>4.3478260869565215</v>
      </c>
    </row>
    <row r="4" spans="1:9" x14ac:dyDescent="0.25">
      <c r="A4" s="5">
        <v>0.8</v>
      </c>
      <c r="B4">
        <v>0.17222383299499999</v>
      </c>
      <c r="C4">
        <v>0.17925485648</v>
      </c>
      <c r="D4">
        <v>0.18396636706300001</v>
      </c>
      <c r="E4">
        <v>0.185995940852</v>
      </c>
      <c r="F4">
        <v>0.17860249347599999</v>
      </c>
      <c r="G4">
        <f t="shared" si="0"/>
        <v>18.000869817320002</v>
      </c>
      <c r="H4">
        <f t="shared" si="1"/>
        <v>18.071359773919998</v>
      </c>
      <c r="I4">
        <f t="shared" si="2"/>
        <v>4.3478260869565215</v>
      </c>
    </row>
    <row r="5" spans="1:9" x14ac:dyDescent="0.25">
      <c r="A5" s="5">
        <v>0.75</v>
      </c>
      <c r="B5">
        <v>0.18150188460399999</v>
      </c>
      <c r="C5">
        <v>0.183473470571</v>
      </c>
      <c r="D5">
        <v>0.18451725137700001</v>
      </c>
      <c r="E5">
        <v>0.17773267613800001</v>
      </c>
      <c r="F5">
        <v>0.18527109307</v>
      </c>
      <c r="G5">
        <f t="shared" si="0"/>
        <v>18.2499275152</v>
      </c>
      <c r="H5">
        <f t="shared" si="1"/>
        <v>18.071359773919998</v>
      </c>
      <c r="I5">
        <f t="shared" si="2"/>
        <v>4.3478260869565215</v>
      </c>
    </row>
    <row r="6" spans="1:9" x14ac:dyDescent="0.25">
      <c r="A6" s="5">
        <v>0.7</v>
      </c>
      <c r="B6">
        <v>0.176717889243</v>
      </c>
      <c r="C6">
        <v>0.18024548178200001</v>
      </c>
      <c r="D6">
        <v>0.18459456847399999</v>
      </c>
      <c r="E6">
        <v>0.182516671499</v>
      </c>
      <c r="F6">
        <v>0.18343481202299999</v>
      </c>
      <c r="G6">
        <f t="shared" si="0"/>
        <v>18.150188460419997</v>
      </c>
      <c r="H6">
        <f t="shared" si="1"/>
        <v>18.071359773919998</v>
      </c>
      <c r="I6">
        <f t="shared" si="2"/>
        <v>4.3478260869565215</v>
      </c>
    </row>
    <row r="7" spans="1:9" x14ac:dyDescent="0.25">
      <c r="A7" s="5">
        <v>0.65</v>
      </c>
      <c r="B7" s="3">
        <v>0.17517189959400001</v>
      </c>
      <c r="C7" s="4">
        <v>0.181882197001</v>
      </c>
      <c r="D7" s="4">
        <v>0.176994449507</v>
      </c>
      <c r="E7">
        <v>0.18271062878</v>
      </c>
      <c r="F7">
        <v>0.18494739458199999</v>
      </c>
      <c r="G7">
        <f t="shared" si="0"/>
        <v>18.034131389279999</v>
      </c>
      <c r="H7">
        <f t="shared" si="1"/>
        <v>18.071359773919998</v>
      </c>
      <c r="I7">
        <f t="shared" si="2"/>
        <v>4.3478260869565215</v>
      </c>
    </row>
    <row r="8" spans="1:9" x14ac:dyDescent="0.25">
      <c r="A8" s="1"/>
    </row>
    <row r="17" spans="1:9" x14ac:dyDescent="0.25">
      <c r="A17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7</v>
      </c>
      <c r="I17" s="2" t="s">
        <v>8</v>
      </c>
    </row>
    <row r="18" spans="1:9" x14ac:dyDescent="0.25">
      <c r="A18" s="5">
        <v>0.9</v>
      </c>
      <c r="B18">
        <v>0.17673212300899999</v>
      </c>
      <c r="C18">
        <v>0.165802148944</v>
      </c>
      <c r="D18">
        <v>0.177843645795</v>
      </c>
      <c r="E18">
        <v>0.16691367172999999</v>
      </c>
      <c r="F18">
        <v>0.181548721749</v>
      </c>
      <c r="G18">
        <f>AVERAGE(B18:F18) * 100</f>
        <v>17.376806224540001</v>
      </c>
      <c r="H18">
        <f>AVERAGE($G$18:$G$23)</f>
        <v>16.996260724183333</v>
      </c>
      <c r="I18">
        <f>2000/(27*2000) * 100</f>
        <v>3.7037037037037033</v>
      </c>
    </row>
    <row r="19" spans="1:9" x14ac:dyDescent="0.25">
      <c r="A19" s="5">
        <v>0.85</v>
      </c>
      <c r="B19">
        <v>0.163661067194</v>
      </c>
      <c r="C19">
        <v>0.17045454545499999</v>
      </c>
      <c r="D19">
        <v>0.170948616601</v>
      </c>
      <c r="E19">
        <v>0.17613636363599999</v>
      </c>
      <c r="F19">
        <v>0.171813241107</v>
      </c>
      <c r="G19">
        <f t="shared" ref="G19:G23" si="3">AVERAGE(B19:F19) * 100</f>
        <v>17.060276679860003</v>
      </c>
      <c r="H19">
        <f t="shared" ref="H19:H23" si="4">AVERAGE($G$18:$G$23)</f>
        <v>16.996260724183333</v>
      </c>
      <c r="I19">
        <f t="shared" ref="I19:I23" si="5">2000/(27*2000) * 100</f>
        <v>3.7037037037037033</v>
      </c>
    </row>
    <row r="20" spans="1:9" x14ac:dyDescent="0.25">
      <c r="A20" s="5">
        <v>0.8</v>
      </c>
      <c r="B20">
        <v>0.16896711440500001</v>
      </c>
      <c r="C20">
        <v>0.178879110699</v>
      </c>
      <c r="D20">
        <v>0.16452061139400001</v>
      </c>
      <c r="E20">
        <v>0.170078740157</v>
      </c>
      <c r="F20">
        <v>0.17239462714199999</v>
      </c>
      <c r="G20">
        <f t="shared" si="3"/>
        <v>17.09680407594</v>
      </c>
      <c r="H20">
        <f t="shared" si="4"/>
        <v>16.996260724183333</v>
      </c>
      <c r="I20">
        <f t="shared" si="5"/>
        <v>3.7037037037037033</v>
      </c>
    </row>
    <row r="21" spans="1:9" x14ac:dyDescent="0.25">
      <c r="A21" s="5">
        <v>0.75</v>
      </c>
      <c r="B21">
        <v>0.16651845264599999</v>
      </c>
      <c r="C21">
        <v>0.16785237883500001</v>
      </c>
      <c r="D21">
        <v>0.17111308729800001</v>
      </c>
      <c r="E21">
        <v>0.169556840077</v>
      </c>
      <c r="F21" s="6">
        <v>0.16918630502400001</v>
      </c>
      <c r="G21">
        <f t="shared" si="3"/>
        <v>16.8845412776</v>
      </c>
      <c r="H21">
        <f t="shared" si="4"/>
        <v>16.996260724183333</v>
      </c>
      <c r="I21">
        <f t="shared" si="5"/>
        <v>3.7037037037037033</v>
      </c>
    </row>
    <row r="22" spans="1:9" x14ac:dyDescent="0.25">
      <c r="A22" s="5">
        <v>0.7</v>
      </c>
      <c r="B22">
        <v>0.16983695652200001</v>
      </c>
      <c r="C22">
        <v>0.16829298418999999</v>
      </c>
      <c r="D22">
        <v>0.17045454545499999</v>
      </c>
      <c r="E22">
        <v>0.17070158102800001</v>
      </c>
      <c r="F22">
        <v>0.166687252964</v>
      </c>
      <c r="G22">
        <f t="shared" si="3"/>
        <v>16.91946640318</v>
      </c>
      <c r="H22">
        <f t="shared" si="4"/>
        <v>16.996260724183333</v>
      </c>
      <c r="I22">
        <f t="shared" si="5"/>
        <v>3.7037037037037033</v>
      </c>
    </row>
    <row r="23" spans="1:9" x14ac:dyDescent="0.25">
      <c r="A23" s="5">
        <v>0.65</v>
      </c>
      <c r="B23" s="3">
        <v>0.16378169498699999</v>
      </c>
      <c r="C23" s="4">
        <v>0.16854586840300001</v>
      </c>
      <c r="D23" s="4">
        <v>0.169022285745</v>
      </c>
      <c r="E23">
        <v>0.16462865915</v>
      </c>
      <c r="F23">
        <v>0.16600497591400001</v>
      </c>
      <c r="G23">
        <f t="shared" si="3"/>
        <v>16.639669683980003</v>
      </c>
      <c r="H23">
        <f t="shared" si="4"/>
        <v>16.996260724183333</v>
      </c>
      <c r="I23">
        <f t="shared" si="5"/>
        <v>3.7037037037037033</v>
      </c>
    </row>
    <row r="31" spans="1:9" x14ac:dyDescent="0.25">
      <c r="A31" t="s">
        <v>10</v>
      </c>
      <c r="B31" s="2" t="s">
        <v>0</v>
      </c>
      <c r="C31" s="2" t="s">
        <v>1</v>
      </c>
      <c r="D31" s="2" t="s">
        <v>2</v>
      </c>
      <c r="E31" s="2" t="s">
        <v>3</v>
      </c>
      <c r="F31" s="2" t="s">
        <v>4</v>
      </c>
      <c r="G31" s="2" t="s">
        <v>5</v>
      </c>
      <c r="H31" s="2" t="s">
        <v>7</v>
      </c>
      <c r="I31" s="2" t="s">
        <v>8</v>
      </c>
    </row>
    <row r="32" spans="1:9" x14ac:dyDescent="0.25">
      <c r="A32" s="5">
        <v>0.9</v>
      </c>
      <c r="B32">
        <v>0.14524021352300001</v>
      </c>
      <c r="C32">
        <v>0.154581850534</v>
      </c>
      <c r="D32">
        <v>0.14457295373699999</v>
      </c>
      <c r="E32">
        <v>0.15124555160100001</v>
      </c>
      <c r="F32">
        <v>0.14524021352300001</v>
      </c>
      <c r="G32">
        <f>AVERAGE(B32:F32)* 100</f>
        <v>14.817615658360001</v>
      </c>
      <c r="H32">
        <f>AVERAGE($G$32:$G$37)</f>
        <v>14.45623557285333</v>
      </c>
      <c r="I32">
        <f>1000/(45*1000) * 100</f>
        <v>2.2222222222222223</v>
      </c>
    </row>
    <row r="33" spans="1:9" x14ac:dyDescent="0.25">
      <c r="A33" s="5">
        <v>0.85</v>
      </c>
      <c r="B33">
        <v>0.14561091340499999</v>
      </c>
      <c r="C33">
        <v>0.14561091340499999</v>
      </c>
      <c r="D33">
        <v>0.14071767497000001</v>
      </c>
      <c r="E33">
        <v>0.14012455516</v>
      </c>
      <c r="F33">
        <v>0.149614472123</v>
      </c>
      <c r="G33">
        <f t="shared" ref="G33:G37" si="6">AVERAGE(B33:F33)* 100</f>
        <v>14.433570581259996</v>
      </c>
      <c r="H33">
        <f t="shared" ref="H33:H37" si="7">AVERAGE($G$32:$G$37)</f>
        <v>14.45623557285333</v>
      </c>
      <c r="I33">
        <f t="shared" ref="I33:I36" si="8">1000/(45*1000) * 100</f>
        <v>2.2222222222222223</v>
      </c>
    </row>
    <row r="34" spans="1:9" x14ac:dyDescent="0.25">
      <c r="A34" s="5">
        <v>0.8</v>
      </c>
      <c r="B34">
        <v>0.14881548214900001</v>
      </c>
      <c r="C34">
        <v>0.145033922812</v>
      </c>
      <c r="D34">
        <v>0.152263374486</v>
      </c>
      <c r="E34">
        <v>0.14392169947700001</v>
      </c>
      <c r="F34">
        <v>0.147814481148</v>
      </c>
      <c r="G34">
        <f t="shared" si="6"/>
        <v>14.756979201439998</v>
      </c>
      <c r="H34">
        <f t="shared" si="7"/>
        <v>14.45623557285333</v>
      </c>
      <c r="I34">
        <f t="shared" si="8"/>
        <v>2.2222222222222223</v>
      </c>
    </row>
    <row r="35" spans="1:9" x14ac:dyDescent="0.25">
      <c r="A35" s="5">
        <v>0.75</v>
      </c>
      <c r="B35">
        <v>0.138090577454</v>
      </c>
      <c r="C35">
        <v>0.137912625678</v>
      </c>
      <c r="D35">
        <v>0.138624432779</v>
      </c>
      <c r="E35">
        <v>0.147077142094</v>
      </c>
      <c r="F35" s="6">
        <v>0.141204733517</v>
      </c>
      <c r="G35">
        <f t="shared" si="6"/>
        <v>14.058190230439999</v>
      </c>
      <c r="H35">
        <f t="shared" si="7"/>
        <v>14.45623557285333</v>
      </c>
      <c r="I35">
        <f t="shared" si="8"/>
        <v>2.2222222222222223</v>
      </c>
    </row>
    <row r="36" spans="1:9" x14ac:dyDescent="0.25">
      <c r="A36" s="5">
        <v>0.7</v>
      </c>
      <c r="B36">
        <v>0.15081189293399999</v>
      </c>
      <c r="C36">
        <v>0.14317490917199999</v>
      </c>
      <c r="D36">
        <v>0.147104619263</v>
      </c>
      <c r="E36">
        <v>0.14339734559199999</v>
      </c>
      <c r="F36">
        <v>0.14369392748599999</v>
      </c>
      <c r="G36">
        <f t="shared" si="6"/>
        <v>14.563653888939998</v>
      </c>
      <c r="H36">
        <f t="shared" si="7"/>
        <v>14.45623557285333</v>
      </c>
      <c r="I36">
        <f t="shared" si="8"/>
        <v>2.2222222222222223</v>
      </c>
    </row>
    <row r="37" spans="1:9" x14ac:dyDescent="0.25">
      <c r="A37" s="5">
        <v>0.65</v>
      </c>
      <c r="B37" s="3">
        <v>0.14235780108000001</v>
      </c>
      <c r="C37" s="4">
        <v>0.13860819828400001</v>
      </c>
      <c r="D37" s="4">
        <v>0.14153161741299999</v>
      </c>
      <c r="E37">
        <v>0.144264378773</v>
      </c>
      <c r="F37">
        <v>0.13860819828400001</v>
      </c>
      <c r="G37">
        <f t="shared" si="6"/>
        <v>14.107403876679999</v>
      </c>
      <c r="H37">
        <f t="shared" si="7"/>
        <v>14.45623557285333</v>
      </c>
      <c r="I37">
        <f>1000/(45*1000) * 100</f>
        <v>2.2222222222222223</v>
      </c>
    </row>
    <row r="46" spans="1:9" x14ac:dyDescent="0.25">
      <c r="A46" t="s">
        <v>12</v>
      </c>
    </row>
    <row r="47" spans="1:9" x14ac:dyDescent="0.25">
      <c r="A47" t="s">
        <v>11</v>
      </c>
      <c r="B47" s="2" t="s">
        <v>0</v>
      </c>
      <c r="C47" s="2" t="s">
        <v>1</v>
      </c>
      <c r="D47" s="2" t="s">
        <v>2</v>
      </c>
      <c r="E47" s="2" t="s">
        <v>3</v>
      </c>
      <c r="F47" s="2" t="s">
        <v>4</v>
      </c>
      <c r="G47" s="2" t="s">
        <v>5</v>
      </c>
      <c r="H47" s="2" t="s">
        <v>7</v>
      </c>
      <c r="I47" s="2" t="s">
        <v>8</v>
      </c>
    </row>
    <row r="48" spans="1:9" x14ac:dyDescent="0.25">
      <c r="A48" s="5">
        <v>0.9</v>
      </c>
      <c r="B48">
        <v>0.12947676308100001</v>
      </c>
      <c r="C48">
        <v>0.12531686707799999</v>
      </c>
      <c r="D48">
        <v>0.13370165745900001</v>
      </c>
      <c r="E48">
        <v>0.131881702957</v>
      </c>
      <c r="F48">
        <v>0.125836854079</v>
      </c>
      <c r="G48">
        <f>AVERAGE(B48:F48) * 100</f>
        <v>12.92427689308</v>
      </c>
      <c r="H48">
        <f>AVERAGE($G$48:$G$53)</f>
        <v>12.884452578119999</v>
      </c>
      <c r="I48">
        <f>5000/156790 * 100</f>
        <v>3.1889788889597552</v>
      </c>
    </row>
    <row r="49" spans="1:9" x14ac:dyDescent="0.25">
      <c r="A49" s="5">
        <v>0.85</v>
      </c>
      <c r="B49">
        <v>0.125580941857</v>
      </c>
      <c r="C49">
        <v>0.126718450388</v>
      </c>
      <c r="D49">
        <v>0.12922096915699999</v>
      </c>
      <c r="E49">
        <v>0.127746240846</v>
      </c>
      <c r="F49">
        <v>0.13129956233500001</v>
      </c>
      <c r="G49">
        <f t="shared" ref="G49:G53" si="9">AVERAGE(B49:F49) * 100</f>
        <v>12.811323291659999</v>
      </c>
      <c r="H49">
        <f t="shared" ref="H49:H52" si="10">AVERAGE($G$48:$G$53)</f>
        <v>12.884452578119999</v>
      </c>
      <c r="I49">
        <f t="shared" ref="I49:I53" si="11">5000/156790 * 100</f>
        <v>3.1889788889597552</v>
      </c>
    </row>
    <row r="50" spans="1:9" x14ac:dyDescent="0.25">
      <c r="A50" s="5">
        <v>0.8</v>
      </c>
      <c r="B50">
        <v>0.128180961357</v>
      </c>
      <c r="C50">
        <v>0.12883096623199999</v>
      </c>
      <c r="D50">
        <v>0.13087848158900001</v>
      </c>
      <c r="E50">
        <v>0.12811596086999999</v>
      </c>
      <c r="F50">
        <v>0.12746595599499999</v>
      </c>
      <c r="G50">
        <f t="shared" si="9"/>
        <v>12.86944652086</v>
      </c>
      <c r="H50">
        <f t="shared" si="10"/>
        <v>12.884452578119999</v>
      </c>
      <c r="I50">
        <f t="shared" si="11"/>
        <v>3.1889788889597552</v>
      </c>
    </row>
    <row r="51" spans="1:9" x14ac:dyDescent="0.25">
      <c r="A51" s="5">
        <v>0.75</v>
      </c>
      <c r="B51">
        <v>0.129247809469</v>
      </c>
      <c r="C51">
        <v>0.13135383895399999</v>
      </c>
      <c r="D51">
        <v>0.12932581056100001</v>
      </c>
      <c r="E51">
        <v>0.128935805101</v>
      </c>
      <c r="F51" s="6">
        <v>0.128519799277</v>
      </c>
      <c r="G51">
        <f t="shared" si="9"/>
        <v>12.947661267239999</v>
      </c>
      <c r="H51">
        <f t="shared" si="10"/>
        <v>12.884452578119999</v>
      </c>
      <c r="I51">
        <f t="shared" si="11"/>
        <v>3.1889788889597552</v>
      </c>
    </row>
    <row r="52" spans="1:9" x14ac:dyDescent="0.25">
      <c r="A52" s="5">
        <v>0.7</v>
      </c>
      <c r="B52">
        <v>0.13086906593299999</v>
      </c>
      <c r="C52">
        <v>0.129287370268</v>
      </c>
      <c r="D52">
        <v>0.125668970598</v>
      </c>
      <c r="E52">
        <v>0.12885402899100001</v>
      </c>
      <c r="F52">
        <v>0.12523562932000001</v>
      </c>
      <c r="G52" s="7">
        <f t="shared" si="9"/>
        <v>12.798301302199999</v>
      </c>
      <c r="H52">
        <f t="shared" si="10"/>
        <v>12.884452578119999</v>
      </c>
      <c r="I52">
        <f t="shared" si="11"/>
        <v>3.1889788889597552</v>
      </c>
    </row>
    <row r="53" spans="1:9" x14ac:dyDescent="0.25">
      <c r="A53" s="5">
        <v>0.65</v>
      </c>
      <c r="B53" s="3">
        <v>0.12818274677300001</v>
      </c>
      <c r="C53" s="4">
        <v>0.129705636549</v>
      </c>
      <c r="D53" s="4">
        <v>0.12955706193700001</v>
      </c>
      <c r="E53">
        <v>0.12966849289599999</v>
      </c>
      <c r="F53">
        <v>0.13067137152899999</v>
      </c>
      <c r="G53">
        <f t="shared" si="9"/>
        <v>12.955706193679999</v>
      </c>
      <c r="H53">
        <f>AVERAGE($G$48:$G$53)</f>
        <v>12.884452578119999</v>
      </c>
      <c r="I53">
        <f t="shared" si="11"/>
        <v>3.1889788889597552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</dc:creator>
  <cp:lastModifiedBy>Travis</cp:lastModifiedBy>
  <dcterms:created xsi:type="dcterms:W3CDTF">2016-12-07T05:36:04Z</dcterms:created>
  <dcterms:modified xsi:type="dcterms:W3CDTF">2016-12-10T00:45:33Z</dcterms:modified>
</cp:coreProperties>
</file>