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95" windowWidth="17235" windowHeight="94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L56" i="1" l="1"/>
  <c r="AM56" i="1"/>
  <c r="AN56" i="1"/>
  <c r="AO56" i="1"/>
  <c r="AP56" i="1"/>
  <c r="AL57" i="1"/>
  <c r="AM57" i="1"/>
  <c r="AN57" i="1"/>
  <c r="AO57" i="1"/>
  <c r="AP57" i="1"/>
  <c r="AL59" i="1"/>
  <c r="AM59" i="1"/>
  <c r="AN59" i="1"/>
  <c r="AO59" i="1"/>
  <c r="AP59" i="1"/>
  <c r="AP55" i="1"/>
  <c r="AO55" i="1"/>
  <c r="AN55" i="1"/>
  <c r="AM55" i="1"/>
  <c r="AL55" i="1"/>
  <c r="AE56" i="1"/>
  <c r="AF56" i="1"/>
  <c r="AG56" i="1"/>
  <c r="AH56" i="1"/>
  <c r="AI56" i="1"/>
  <c r="AE57" i="1"/>
  <c r="AF57" i="1"/>
  <c r="AG57" i="1"/>
  <c r="AH57" i="1"/>
  <c r="AI57" i="1"/>
  <c r="AE59" i="1"/>
  <c r="AF59" i="1"/>
  <c r="AG59" i="1"/>
  <c r="AH59" i="1"/>
  <c r="AI59" i="1"/>
  <c r="AI55" i="1"/>
  <c r="AH55" i="1"/>
  <c r="AG55" i="1"/>
  <c r="AF55" i="1"/>
  <c r="AE55" i="1"/>
  <c r="Y56" i="1"/>
  <c r="Z56" i="1"/>
  <c r="AA56" i="1"/>
  <c r="AB56" i="1"/>
  <c r="Y57" i="1"/>
  <c r="Z57" i="1"/>
  <c r="AA57" i="1"/>
  <c r="AB57" i="1"/>
  <c r="Y59" i="1"/>
  <c r="Z59" i="1"/>
  <c r="AA59" i="1"/>
  <c r="AB59" i="1"/>
  <c r="X56" i="1"/>
  <c r="X57" i="1"/>
  <c r="X59" i="1"/>
  <c r="AB55" i="1"/>
  <c r="AA55" i="1"/>
  <c r="Z55" i="1"/>
  <c r="Y55" i="1"/>
  <c r="X55" i="1"/>
  <c r="Q56" i="1"/>
  <c r="R56" i="1"/>
  <c r="S56" i="1"/>
  <c r="T56" i="1"/>
  <c r="U56" i="1"/>
  <c r="Q57" i="1"/>
  <c r="R57" i="1"/>
  <c r="S57" i="1"/>
  <c r="T57" i="1"/>
  <c r="U57" i="1"/>
  <c r="Q59" i="1"/>
  <c r="R59" i="1"/>
  <c r="S59" i="1"/>
  <c r="T59" i="1"/>
  <c r="U59" i="1"/>
  <c r="Q55" i="1"/>
  <c r="R55" i="1"/>
  <c r="S55" i="1"/>
  <c r="T55" i="1"/>
  <c r="U55" i="1"/>
  <c r="L59" i="1"/>
  <c r="J56" i="1"/>
  <c r="K56" i="1"/>
  <c r="L56" i="1"/>
  <c r="M56" i="1"/>
  <c r="N56" i="1"/>
  <c r="J57" i="1"/>
  <c r="K57" i="1"/>
  <c r="L57" i="1"/>
  <c r="M57" i="1"/>
  <c r="N57" i="1"/>
  <c r="J59" i="1"/>
  <c r="K59" i="1"/>
  <c r="M59" i="1"/>
  <c r="N59" i="1"/>
  <c r="N55" i="1"/>
  <c r="M55" i="1"/>
  <c r="L55" i="1"/>
  <c r="K55" i="1"/>
  <c r="J55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C39" i="1"/>
  <c r="C55" i="1"/>
  <c r="C46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C42" i="1"/>
  <c r="C43" i="1"/>
  <c r="C41" i="1"/>
  <c r="D35" i="1"/>
  <c r="D46" i="1" s="1"/>
  <c r="E35" i="1"/>
  <c r="E46" i="1" s="1"/>
  <c r="F35" i="1"/>
  <c r="F46" i="1" s="1"/>
  <c r="G35" i="1"/>
  <c r="G46" i="1" s="1"/>
  <c r="H35" i="1"/>
  <c r="H46" i="1" s="1"/>
  <c r="I35" i="1"/>
  <c r="J35" i="1"/>
  <c r="J46" i="1" s="1"/>
  <c r="K35" i="1"/>
  <c r="K46" i="1" s="1"/>
  <c r="L35" i="1"/>
  <c r="L46" i="1" s="1"/>
  <c r="M35" i="1"/>
  <c r="M46" i="1" s="1"/>
  <c r="M50" i="1" s="1"/>
  <c r="N35" i="1"/>
  <c r="N46" i="1" s="1"/>
  <c r="O35" i="1"/>
  <c r="O46" i="1" s="1"/>
  <c r="P35" i="1"/>
  <c r="P46" i="1" s="1"/>
  <c r="Q35" i="1"/>
  <c r="Q46" i="1" s="1"/>
  <c r="Q50" i="1" s="1"/>
  <c r="R35" i="1"/>
  <c r="R46" i="1" s="1"/>
  <c r="S35" i="1"/>
  <c r="S46" i="1" s="1"/>
  <c r="T35" i="1"/>
  <c r="T46" i="1" s="1"/>
  <c r="U35" i="1"/>
  <c r="U46" i="1" s="1"/>
  <c r="V35" i="1"/>
  <c r="V46" i="1" s="1"/>
  <c r="W35" i="1"/>
  <c r="W46" i="1" s="1"/>
  <c r="X35" i="1"/>
  <c r="X46" i="1" s="1"/>
  <c r="Y35" i="1"/>
  <c r="Y46" i="1" s="1"/>
  <c r="Y50" i="1" s="1"/>
  <c r="Z35" i="1"/>
  <c r="Z46" i="1" s="1"/>
  <c r="AA35" i="1"/>
  <c r="AA46" i="1" s="1"/>
  <c r="AB35" i="1"/>
  <c r="AB46" i="1" s="1"/>
  <c r="AC35" i="1"/>
  <c r="AC46" i="1" s="1"/>
  <c r="AC50" i="1" s="1"/>
  <c r="AD35" i="1"/>
  <c r="AD46" i="1" s="1"/>
  <c r="AE35" i="1"/>
  <c r="AE46" i="1" s="1"/>
  <c r="AF35" i="1"/>
  <c r="AF46" i="1" s="1"/>
  <c r="D36" i="1"/>
  <c r="D47" i="1" s="1"/>
  <c r="E36" i="1"/>
  <c r="E47" i="1" s="1"/>
  <c r="F36" i="1"/>
  <c r="F47" i="1" s="1"/>
  <c r="G36" i="1"/>
  <c r="G47" i="1" s="1"/>
  <c r="H36" i="1"/>
  <c r="H47" i="1" s="1"/>
  <c r="I36" i="1"/>
  <c r="J36" i="1"/>
  <c r="J47" i="1" s="1"/>
  <c r="K36" i="1"/>
  <c r="K47" i="1" s="1"/>
  <c r="L36" i="1"/>
  <c r="L47" i="1" s="1"/>
  <c r="M36" i="1"/>
  <c r="M47" i="1" s="1"/>
  <c r="N36" i="1"/>
  <c r="N47" i="1" s="1"/>
  <c r="O36" i="1"/>
  <c r="P36" i="1"/>
  <c r="P47" i="1" s="1"/>
  <c r="Q36" i="1"/>
  <c r="Q47" i="1" s="1"/>
  <c r="R36" i="1"/>
  <c r="R47" i="1" s="1"/>
  <c r="S36" i="1"/>
  <c r="S47" i="1" s="1"/>
  <c r="T36" i="1"/>
  <c r="T47" i="1" s="1"/>
  <c r="U36" i="1"/>
  <c r="V36" i="1"/>
  <c r="V47" i="1" s="1"/>
  <c r="W36" i="1"/>
  <c r="W47" i="1" s="1"/>
  <c r="X36" i="1"/>
  <c r="X47" i="1" s="1"/>
  <c r="Y36" i="1"/>
  <c r="Y47" i="1" s="1"/>
  <c r="Z36" i="1"/>
  <c r="Z47" i="1" s="1"/>
  <c r="AA36" i="1"/>
  <c r="AB36" i="1"/>
  <c r="AB47" i="1" s="1"/>
  <c r="AC36" i="1"/>
  <c r="AC47" i="1" s="1"/>
  <c r="AD36" i="1"/>
  <c r="AD47" i="1" s="1"/>
  <c r="AE36" i="1"/>
  <c r="AE47" i="1" s="1"/>
  <c r="AF36" i="1"/>
  <c r="AF47" i="1" s="1"/>
  <c r="D37" i="1"/>
  <c r="D48" i="1" s="1"/>
  <c r="E37" i="1"/>
  <c r="E48" i="1" s="1"/>
  <c r="F37" i="1"/>
  <c r="F48" i="1" s="1"/>
  <c r="G37" i="1"/>
  <c r="G48" i="1" s="1"/>
  <c r="H37" i="1"/>
  <c r="H48" i="1" s="1"/>
  <c r="I37" i="1"/>
  <c r="J37" i="1"/>
  <c r="J48" i="1" s="1"/>
  <c r="K37" i="1"/>
  <c r="K48" i="1" s="1"/>
  <c r="L37" i="1"/>
  <c r="L48" i="1" s="1"/>
  <c r="M37" i="1"/>
  <c r="M48" i="1" s="1"/>
  <c r="N37" i="1"/>
  <c r="N48" i="1" s="1"/>
  <c r="O37" i="1"/>
  <c r="P37" i="1"/>
  <c r="P48" i="1" s="1"/>
  <c r="Q37" i="1"/>
  <c r="Q48" i="1" s="1"/>
  <c r="R37" i="1"/>
  <c r="R48" i="1" s="1"/>
  <c r="S37" i="1"/>
  <c r="S48" i="1" s="1"/>
  <c r="T37" i="1"/>
  <c r="T48" i="1" s="1"/>
  <c r="U37" i="1"/>
  <c r="V37" i="1"/>
  <c r="V48" i="1" s="1"/>
  <c r="W37" i="1"/>
  <c r="W48" i="1" s="1"/>
  <c r="X37" i="1"/>
  <c r="X48" i="1" s="1"/>
  <c r="Y37" i="1"/>
  <c r="Y48" i="1" s="1"/>
  <c r="Z37" i="1"/>
  <c r="Z48" i="1" s="1"/>
  <c r="AA37" i="1"/>
  <c r="AA48" i="1" s="1"/>
  <c r="AB37" i="1"/>
  <c r="AB48" i="1" s="1"/>
  <c r="AC37" i="1"/>
  <c r="AC48" i="1" s="1"/>
  <c r="AD37" i="1"/>
  <c r="AD48" i="1" s="1"/>
  <c r="AE37" i="1"/>
  <c r="AE48" i="1" s="1"/>
  <c r="AF37" i="1"/>
  <c r="AF48" i="1" s="1"/>
  <c r="C36" i="1"/>
  <c r="C37" i="1"/>
  <c r="C35" i="1"/>
  <c r="AE50" i="1" l="1"/>
  <c r="G55" i="1"/>
  <c r="W50" i="1"/>
  <c r="S50" i="1"/>
  <c r="E55" i="1"/>
  <c r="K50" i="1"/>
  <c r="G50" i="1"/>
  <c r="AD50" i="1"/>
  <c r="Z50" i="1"/>
  <c r="V50" i="1"/>
  <c r="R50" i="1"/>
  <c r="N50" i="1"/>
  <c r="J50" i="1"/>
  <c r="F50" i="1"/>
  <c r="E50" i="1"/>
  <c r="G56" i="1"/>
  <c r="AF50" i="1"/>
  <c r="AB50" i="1"/>
  <c r="X50" i="1"/>
  <c r="T50" i="1"/>
  <c r="P50" i="1"/>
  <c r="L50" i="1"/>
  <c r="H50" i="1"/>
  <c r="D50" i="1"/>
  <c r="O48" i="1"/>
  <c r="E57" i="1" s="1"/>
  <c r="F55" i="1"/>
  <c r="C48" i="1"/>
  <c r="C57" i="1" s="1"/>
  <c r="AA47" i="1"/>
  <c r="AA50" i="1" s="1"/>
  <c r="G59" i="1" s="1"/>
  <c r="O47" i="1"/>
  <c r="O50" i="1" s="1"/>
  <c r="E59" i="1" s="1"/>
  <c r="C47" i="1"/>
  <c r="U48" i="1"/>
  <c r="F57" i="1" s="1"/>
  <c r="I48" i="1"/>
  <c r="D57" i="1" s="1"/>
  <c r="G57" i="1"/>
  <c r="I46" i="1"/>
  <c r="I50" i="1" s="1"/>
  <c r="D59" i="1" s="1"/>
  <c r="U47" i="1"/>
  <c r="F56" i="1" s="1"/>
  <c r="I47" i="1"/>
  <c r="D56" i="1" s="1"/>
  <c r="C50" i="1" l="1"/>
  <c r="C59" i="1" s="1"/>
  <c r="E56" i="1"/>
  <c r="D55" i="1"/>
  <c r="U50" i="1"/>
  <c r="F59" i="1" s="1"/>
  <c r="C56" i="1"/>
</calcChain>
</file>

<file path=xl/sharedStrings.xml><?xml version="1.0" encoding="utf-8"?>
<sst xmlns="http://schemas.openxmlformats.org/spreadsheetml/2006/main" count="202" uniqueCount="26">
  <si>
    <t>./B3294473.interp</t>
  </si>
  <si>
    <t>./B4907225-2.interp</t>
  </si>
  <si>
    <t>./B4907225-3.interp</t>
  </si>
  <si>
    <t>./B9008607-2.interp</t>
  </si>
  <si>
    <t>./B9008607.interp</t>
  </si>
  <si>
    <t>./B3294473-2.interp</t>
  </si>
  <si>
    <t>RCST</t>
  </si>
  <si>
    <t>LCST</t>
  </si>
  <si>
    <t>AT</t>
  </si>
  <si>
    <t>PT</t>
  </si>
  <si>
    <t>GM</t>
  </si>
  <si>
    <t>ADC_X</t>
  </si>
  <si>
    <t>ADC_Z</t>
  </si>
  <si>
    <t>P0X</t>
  </si>
  <si>
    <t>FWHMX</t>
  </si>
  <si>
    <t>P0Z</t>
  </si>
  <si>
    <t>FWHMZ</t>
  </si>
  <si>
    <t>rep</t>
  </si>
  <si>
    <t>change</t>
  </si>
  <si>
    <t>mean</t>
  </si>
  <si>
    <t>rel change</t>
  </si>
  <si>
    <t>ADCX</t>
  </si>
  <si>
    <t>subject</t>
  </si>
  <si>
    <t>lLT</t>
  </si>
  <si>
    <t>rLT</t>
  </si>
  <si>
    <t>ADCZ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</si>
</sst>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J59"/>
  <sheetViews>
    <sheetView tabSelected="1" topLeftCell="S21" workbookViewId="0">
      <selection activeCell="AK54" sqref="AK54:AP59"/>
    </sheetView>
  </sheetViews>
  <sheetFormatPr defaultRowHeight="15" x14ac:dyDescent="0.25"/>
  <cols>
    <col min="1" max="1" width="27.5703125" customWidth="1"/>
    <col min="3" max="7" width="11.5703125" bestFit="1" customWidth="1"/>
    <col min="9" max="9" width="8.28515625" bestFit="1" customWidth="1"/>
    <col min="10" max="10" width="11.5703125" bestFit="1" customWidth="1"/>
    <col min="11" max="11" width="10.5703125" bestFit="1" customWidth="1"/>
    <col min="12" max="14" width="11.5703125" bestFit="1" customWidth="1"/>
  </cols>
  <sheetData>
    <row r="2" spans="1:61" x14ac:dyDescent="0.25">
      <c r="A2" t="s">
        <v>5</v>
      </c>
      <c r="B2" s="1">
        <v>3.6652399999999997E-10</v>
      </c>
      <c r="C2" s="1">
        <v>1.6683700000000001E-9</v>
      </c>
      <c r="D2" s="1">
        <v>0.21495600000000001</v>
      </c>
      <c r="E2" s="1">
        <v>1.90211E-5</v>
      </c>
      <c r="F2" s="1">
        <v>9.5261200000000004E-2</v>
      </c>
      <c r="G2" s="1">
        <v>3.9525399999999999E-5</v>
      </c>
    </row>
    <row r="3" spans="1:61" x14ac:dyDescent="0.25">
      <c r="A3" t="s">
        <v>0</v>
      </c>
      <c r="B3" s="1">
        <v>3.3658499999999998E-10</v>
      </c>
      <c r="C3" s="1">
        <v>1.64319E-9</v>
      </c>
      <c r="D3" s="1">
        <v>0.213368</v>
      </c>
      <c r="E3" s="1">
        <v>1.9218299999999999E-5</v>
      </c>
      <c r="F3" s="1">
        <v>9.2690900000000007E-2</v>
      </c>
      <c r="G3" s="1">
        <v>4.0779199999999997E-5</v>
      </c>
    </row>
    <row r="4" spans="1:61" x14ac:dyDescent="0.25">
      <c r="A4" t="s">
        <v>1</v>
      </c>
      <c r="B4" s="1">
        <v>3.5293300000000002E-10</v>
      </c>
      <c r="C4" s="1">
        <v>1.64654E-9</v>
      </c>
      <c r="D4" s="1">
        <v>0.198689</v>
      </c>
      <c r="E4" s="1">
        <v>2.0316300000000001E-5</v>
      </c>
      <c r="F4" s="1">
        <v>9.3309199999999995E-2</v>
      </c>
      <c r="G4" s="1">
        <v>4.0720100000000003E-5</v>
      </c>
    </row>
    <row r="5" spans="1:61" x14ac:dyDescent="0.25">
      <c r="A5" t="s">
        <v>2</v>
      </c>
      <c r="B5" s="1">
        <v>3.0701899999999998E-10</v>
      </c>
      <c r="C5" s="1">
        <v>1.66727E-9</v>
      </c>
      <c r="D5" s="1">
        <v>0.21025199999999999</v>
      </c>
      <c r="E5" s="1">
        <v>1.9160700000000001E-5</v>
      </c>
      <c r="F5" s="1">
        <v>9.8083299999999998E-2</v>
      </c>
      <c r="G5" s="1">
        <v>3.6338299999999997E-5</v>
      </c>
    </row>
    <row r="6" spans="1:61" x14ac:dyDescent="0.25">
      <c r="A6" t="s">
        <v>3</v>
      </c>
      <c r="B6" s="1">
        <v>3.4336599999999999E-10</v>
      </c>
      <c r="C6" s="1">
        <v>1.5410600000000001E-9</v>
      </c>
      <c r="D6" s="1">
        <v>0.208064</v>
      </c>
      <c r="E6" s="1">
        <v>1.94661E-5</v>
      </c>
      <c r="F6" s="1">
        <v>9.8924300000000007E-2</v>
      </c>
      <c r="G6" s="1">
        <v>3.6757600000000002E-5</v>
      </c>
    </row>
    <row r="7" spans="1:61" x14ac:dyDescent="0.25">
      <c r="A7" t="s">
        <v>4</v>
      </c>
      <c r="B7" s="1">
        <v>4.40219E-10</v>
      </c>
      <c r="C7" s="1">
        <v>1.8240999999999999E-9</v>
      </c>
      <c r="D7" s="1">
        <v>0.18987799999999999</v>
      </c>
      <c r="E7" s="1">
        <v>2.1616399999999999E-5</v>
      </c>
      <c r="F7" s="1">
        <v>9.0583300000000005E-2</v>
      </c>
      <c r="G7" s="1">
        <v>4.1923299999999999E-5</v>
      </c>
    </row>
    <row r="14" spans="1:61" x14ac:dyDescent="0.25">
      <c r="AF14" t="s">
        <v>17</v>
      </c>
    </row>
    <row r="15" spans="1:61" x14ac:dyDescent="0.25">
      <c r="B15" t="s">
        <v>6</v>
      </c>
      <c r="H15" t="s">
        <v>7</v>
      </c>
      <c r="N15" t="s">
        <v>8</v>
      </c>
      <c r="T15" t="s">
        <v>9</v>
      </c>
      <c r="Z15" t="s">
        <v>10</v>
      </c>
      <c r="AF15" t="s">
        <v>6</v>
      </c>
      <c r="AL15" t="s">
        <v>7</v>
      </c>
      <c r="AR15" t="s">
        <v>8</v>
      </c>
      <c r="AX15" t="s">
        <v>9</v>
      </c>
      <c r="BD15" t="s">
        <v>10</v>
      </c>
    </row>
    <row r="16" spans="1:61" x14ac:dyDescent="0.25">
      <c r="B16" t="s">
        <v>11</v>
      </c>
      <c r="C16" t="s">
        <v>12</v>
      </c>
      <c r="D16" t="s">
        <v>13</v>
      </c>
      <c r="E16" t="s">
        <v>14</v>
      </c>
      <c r="F16" t="s">
        <v>15</v>
      </c>
      <c r="G16" t="s">
        <v>16</v>
      </c>
      <c r="H16" t="s">
        <v>11</v>
      </c>
      <c r="I16" t="s">
        <v>12</v>
      </c>
      <c r="J16" t="s">
        <v>13</v>
      </c>
      <c r="K16" t="s">
        <v>14</v>
      </c>
      <c r="L16" t="s">
        <v>15</v>
      </c>
      <c r="M16" t="s">
        <v>16</v>
      </c>
      <c r="N16" t="s">
        <v>11</v>
      </c>
      <c r="O16" t="s">
        <v>12</v>
      </c>
      <c r="P16" t="s">
        <v>13</v>
      </c>
      <c r="Q16" t="s">
        <v>14</v>
      </c>
      <c r="R16" t="s">
        <v>15</v>
      </c>
      <c r="S16" t="s">
        <v>16</v>
      </c>
      <c r="T16" t="s">
        <v>11</v>
      </c>
      <c r="U16" t="s">
        <v>12</v>
      </c>
      <c r="V16" t="s">
        <v>13</v>
      </c>
      <c r="W16" t="s">
        <v>14</v>
      </c>
      <c r="X16" t="s">
        <v>15</v>
      </c>
      <c r="Y16" t="s">
        <v>16</v>
      </c>
      <c r="Z16" t="s">
        <v>11</v>
      </c>
      <c r="AA16" t="s">
        <v>12</v>
      </c>
      <c r="AB16" t="s">
        <v>13</v>
      </c>
      <c r="AC16" t="s">
        <v>14</v>
      </c>
      <c r="AD16" t="s">
        <v>15</v>
      </c>
      <c r="AE16" t="s">
        <v>16</v>
      </c>
      <c r="AF16" t="s">
        <v>11</v>
      </c>
      <c r="AG16" t="s">
        <v>12</v>
      </c>
      <c r="AH16" t="s">
        <v>13</v>
      </c>
      <c r="AI16" t="s">
        <v>14</v>
      </c>
      <c r="AJ16" t="s">
        <v>15</v>
      </c>
      <c r="AK16" t="s">
        <v>16</v>
      </c>
      <c r="AL16" t="s">
        <v>11</v>
      </c>
      <c r="AM16" t="s">
        <v>12</v>
      </c>
      <c r="AN16" t="s">
        <v>13</v>
      </c>
      <c r="AO16" t="s">
        <v>14</v>
      </c>
      <c r="AP16" t="s">
        <v>15</v>
      </c>
      <c r="AQ16" t="s">
        <v>16</v>
      </c>
      <c r="AR16" t="s">
        <v>11</v>
      </c>
      <c r="AS16" t="s">
        <v>12</v>
      </c>
      <c r="AT16" t="s">
        <v>13</v>
      </c>
      <c r="AU16" t="s">
        <v>14</v>
      </c>
      <c r="AV16" t="s">
        <v>15</v>
      </c>
      <c r="AW16" t="s">
        <v>16</v>
      </c>
      <c r="AX16" t="s">
        <v>11</v>
      </c>
      <c r="AY16" t="s">
        <v>12</v>
      </c>
      <c r="AZ16" t="s">
        <v>13</v>
      </c>
      <c r="BA16" t="s">
        <v>14</v>
      </c>
      <c r="BB16" t="s">
        <v>15</v>
      </c>
      <c r="BC16" t="s">
        <v>16</v>
      </c>
      <c r="BD16" t="s">
        <v>11</v>
      </c>
      <c r="BE16" t="s">
        <v>12</v>
      </c>
      <c r="BF16" t="s">
        <v>13</v>
      </c>
      <c r="BG16" t="s">
        <v>14</v>
      </c>
      <c r="BH16" t="s">
        <v>15</v>
      </c>
      <c r="BI16" t="s">
        <v>16</v>
      </c>
    </row>
    <row r="17" spans="1:62" x14ac:dyDescent="0.25">
      <c r="A17" t="s">
        <v>5</v>
      </c>
      <c r="B17" s="1">
        <v>3.62791E-10</v>
      </c>
      <c r="C17" s="1">
        <v>1.2422900000000001E-9</v>
      </c>
      <c r="D17" s="1">
        <v>0.19319700000000001</v>
      </c>
      <c r="E17" s="1">
        <v>2.07485E-5</v>
      </c>
      <c r="F17" s="1">
        <v>0.106514</v>
      </c>
      <c r="G17" s="1">
        <v>3.5966600000000002E-5</v>
      </c>
      <c r="H17" s="1">
        <v>5.6291699999999999E-11</v>
      </c>
      <c r="I17" s="1">
        <v>1.62543E-9</v>
      </c>
      <c r="J17" s="1">
        <v>0.30296099999999998</v>
      </c>
      <c r="K17" s="1">
        <v>1.37087E-5</v>
      </c>
      <c r="L17" s="1">
        <v>9.2428399999999994E-2</v>
      </c>
      <c r="M17" s="1">
        <v>4.38429E-5</v>
      </c>
      <c r="N17" s="1">
        <v>2.9723500000000001E-10</v>
      </c>
      <c r="O17" s="1">
        <v>1.4113500000000001E-9</v>
      </c>
      <c r="P17" s="1">
        <v>0.21664600000000001</v>
      </c>
      <c r="Q17" s="1">
        <v>1.86767E-5</v>
      </c>
      <c r="R17" s="1">
        <v>9.9532099999999998E-2</v>
      </c>
      <c r="S17" s="1">
        <v>3.8165499999999999E-5</v>
      </c>
      <c r="T17" s="1">
        <v>2.9344600000000002E-10</v>
      </c>
      <c r="U17" s="1">
        <v>1.53951E-9</v>
      </c>
      <c r="V17" s="1">
        <v>0.21337600000000001</v>
      </c>
      <c r="W17" s="1">
        <v>1.86209E-5</v>
      </c>
      <c r="X17" s="1">
        <v>9.5908900000000005E-2</v>
      </c>
      <c r="Y17" s="1">
        <v>3.9682499999999998E-5</v>
      </c>
      <c r="Z17" s="1">
        <v>2.6693099999999999E-10</v>
      </c>
      <c r="AA17" s="1">
        <v>1.28348E-9</v>
      </c>
      <c r="AB17" s="1">
        <v>0.19922100000000001</v>
      </c>
      <c r="AC17" s="1">
        <v>2.0226800000000001E-5</v>
      </c>
      <c r="AD17" s="1">
        <v>0.10179199999999999</v>
      </c>
      <c r="AE17" s="1">
        <v>3.73839E-5</v>
      </c>
      <c r="AF17" s="1">
        <v>5.9019900000000001E-11</v>
      </c>
      <c r="AG17" s="1">
        <v>1.55074E-9</v>
      </c>
      <c r="AH17" s="1">
        <v>0.28293200000000002</v>
      </c>
      <c r="AI17" s="1">
        <v>1.43833E-5</v>
      </c>
      <c r="AJ17" s="1">
        <v>9.2982099999999998E-2</v>
      </c>
      <c r="AK17" s="1">
        <v>4.2173799999999999E-5</v>
      </c>
      <c r="AL17" s="1">
        <v>2.2511399999999999E-10</v>
      </c>
      <c r="AM17" s="1">
        <v>1.59529E-9</v>
      </c>
      <c r="AN17" s="1">
        <v>0.20941000000000001</v>
      </c>
      <c r="AO17" s="1">
        <v>1.93503E-5</v>
      </c>
      <c r="AP17" s="1">
        <v>9.2936699999999997E-2</v>
      </c>
      <c r="AQ17" s="1">
        <v>4.2370200000000003E-5</v>
      </c>
      <c r="AR17" s="1">
        <v>2.3044600000000001E-10</v>
      </c>
      <c r="AS17" s="1">
        <v>1.50728E-9</v>
      </c>
      <c r="AT17" s="1">
        <v>0.21704599999999999</v>
      </c>
      <c r="AU17" s="1">
        <v>1.8910400000000001E-5</v>
      </c>
      <c r="AV17" s="1">
        <v>9.3576900000000005E-2</v>
      </c>
      <c r="AW17" s="1">
        <v>4.07524E-5</v>
      </c>
    </row>
    <row r="18" spans="1:62" x14ac:dyDescent="0.25">
      <c r="A18" t="s">
        <v>1</v>
      </c>
      <c r="B18" s="1">
        <v>3.3110099999999998E-10</v>
      </c>
      <c r="C18" s="1">
        <v>1.4876499999999999E-9</v>
      </c>
      <c r="D18" s="1">
        <v>0.18638099999999999</v>
      </c>
      <c r="E18" s="1">
        <v>2.1427799999999998E-5</v>
      </c>
      <c r="F18" s="1">
        <v>9.6319600000000005E-2</v>
      </c>
      <c r="G18" s="1">
        <v>4.0049100000000003E-5</v>
      </c>
      <c r="H18" s="1">
        <v>2.0586499999999999E-10</v>
      </c>
      <c r="I18" s="1">
        <v>1.7890900000000001E-9</v>
      </c>
      <c r="J18" s="1">
        <v>0.23297899999999999</v>
      </c>
      <c r="K18" s="1">
        <v>1.75364E-5</v>
      </c>
      <c r="L18" s="1">
        <v>8.7027199999999999E-2</v>
      </c>
      <c r="M18" s="1">
        <v>4.5217199999999998E-5</v>
      </c>
      <c r="N18" s="1">
        <v>3.1780599999999998E-10</v>
      </c>
      <c r="O18" s="1">
        <v>1.9212099999999998E-9</v>
      </c>
      <c r="P18" s="1">
        <v>0.21090300000000001</v>
      </c>
      <c r="Q18" s="1">
        <v>1.89719E-5</v>
      </c>
      <c r="R18" s="1">
        <v>8.6800100000000005E-2</v>
      </c>
      <c r="S18" s="1">
        <v>4.2791599999999999E-5</v>
      </c>
      <c r="T18" s="1">
        <v>2.4229700000000001E-10</v>
      </c>
      <c r="U18" s="1">
        <v>1.62986E-9</v>
      </c>
      <c r="V18" s="1">
        <v>0.21460199999999999</v>
      </c>
      <c r="W18" s="1">
        <v>1.8749900000000002E-5</v>
      </c>
      <c r="X18" s="1">
        <v>9.1476399999999999E-2</v>
      </c>
      <c r="Y18" s="1">
        <v>4.3434299999999998E-5</v>
      </c>
      <c r="Z18" s="1">
        <v>3.9237299999999998E-10</v>
      </c>
      <c r="AA18" s="1">
        <v>1.3590699999999999E-9</v>
      </c>
      <c r="AB18" s="1">
        <v>0.185719</v>
      </c>
      <c r="AC18" s="1">
        <v>2.1396500000000001E-5</v>
      </c>
      <c r="AD18" s="1">
        <v>0.10559499999999999</v>
      </c>
      <c r="AE18" s="1">
        <v>3.4326699999999998E-5</v>
      </c>
      <c r="AF18" s="1">
        <v>1.4537900000000001E-10</v>
      </c>
      <c r="AG18" s="1">
        <v>1.6224999999999999E-9</v>
      </c>
      <c r="AH18" s="1">
        <v>0.232294</v>
      </c>
      <c r="AI18" s="1">
        <v>1.72506E-5</v>
      </c>
      <c r="AJ18" s="1">
        <v>9.7581899999999999E-2</v>
      </c>
      <c r="AK18" s="1">
        <v>3.6174100000000003E-5</v>
      </c>
      <c r="AL18" s="1">
        <v>2.0198099999999999E-10</v>
      </c>
      <c r="AM18" s="1">
        <v>1.5222600000000001E-9</v>
      </c>
      <c r="AN18" s="1">
        <v>0.22007099999999999</v>
      </c>
      <c r="AO18" s="1">
        <v>1.82085E-5</v>
      </c>
      <c r="AP18" s="1">
        <v>9.68749E-2</v>
      </c>
      <c r="AQ18" s="1">
        <v>3.8104700000000001E-5</v>
      </c>
      <c r="AR18" s="1">
        <v>2.70573E-10</v>
      </c>
      <c r="AS18" s="1">
        <v>1.60363E-9</v>
      </c>
      <c r="AT18" s="1">
        <v>0.22184000000000001</v>
      </c>
      <c r="AU18" s="1">
        <v>1.8388300000000001E-5</v>
      </c>
      <c r="AV18" s="1">
        <v>9.4635499999999997E-2</v>
      </c>
      <c r="AW18" s="1">
        <v>3.8963600000000001E-5</v>
      </c>
    </row>
    <row r="19" spans="1:62" x14ac:dyDescent="0.25">
      <c r="A19" t="s">
        <v>3</v>
      </c>
      <c r="B19" s="1">
        <v>3.8377100000000002E-10</v>
      </c>
      <c r="C19" s="1">
        <v>1.2205799999999999E-9</v>
      </c>
      <c r="D19" s="1">
        <v>0.18371499999999999</v>
      </c>
      <c r="E19" s="1">
        <v>2.1570299999999999E-5</v>
      </c>
      <c r="F19" s="1">
        <v>0.10907799999999999</v>
      </c>
      <c r="G19" s="1">
        <v>3.5145999999999999E-5</v>
      </c>
      <c r="H19" s="1">
        <v>1.75498E-10</v>
      </c>
      <c r="I19" s="1">
        <v>1.63256E-9</v>
      </c>
      <c r="J19" s="1">
        <v>0.24583099999999999</v>
      </c>
      <c r="K19" s="1">
        <v>1.6347599999999999E-5</v>
      </c>
      <c r="L19" s="1">
        <v>9.2146500000000006E-2</v>
      </c>
      <c r="M19" s="1">
        <v>4.1516400000000001E-5</v>
      </c>
      <c r="N19" s="1">
        <v>3.04815E-10</v>
      </c>
      <c r="O19" s="1">
        <v>1.53102E-9</v>
      </c>
      <c r="P19" s="1">
        <v>0.19423699999999999</v>
      </c>
      <c r="Q19" s="1">
        <v>2.0581099999999998E-5</v>
      </c>
      <c r="R19" s="1">
        <v>9.5628199999999997E-2</v>
      </c>
      <c r="S19" s="1">
        <v>3.9792900000000003E-5</v>
      </c>
      <c r="T19" s="1">
        <v>1.4136899999999999E-10</v>
      </c>
      <c r="U19" s="1">
        <v>1.5201199999999999E-9</v>
      </c>
      <c r="V19" s="1">
        <v>0.25607400000000002</v>
      </c>
      <c r="W19" s="1">
        <v>1.5993100000000001E-5</v>
      </c>
      <c r="X19" s="1">
        <v>9.9180299999999999E-2</v>
      </c>
      <c r="Y19" s="1">
        <v>3.7005200000000003E-5</v>
      </c>
      <c r="Z19" s="1">
        <v>2.9703200000000002E-10</v>
      </c>
      <c r="AA19" s="1">
        <v>1.38318E-9</v>
      </c>
      <c r="AB19" s="1">
        <v>0.195297</v>
      </c>
      <c r="AC19" s="1">
        <v>2.04738E-5</v>
      </c>
      <c r="AD19" s="1">
        <v>0.102675</v>
      </c>
      <c r="AE19" s="1">
        <v>3.6222E-5</v>
      </c>
      <c r="AF19" s="1">
        <v>2.9861600000000002E-10</v>
      </c>
      <c r="AG19" s="1">
        <v>1.73752E-9</v>
      </c>
      <c r="AH19" s="1">
        <v>0.185086</v>
      </c>
      <c r="AI19" s="1">
        <v>2.2036799999999999E-5</v>
      </c>
      <c r="AJ19" s="1">
        <v>9.2033199999999996E-2</v>
      </c>
      <c r="AK19" s="1">
        <v>4.1641799999999998E-5</v>
      </c>
      <c r="AL19" s="1">
        <v>5.4902399999999996E-10</v>
      </c>
      <c r="AM19" s="1">
        <v>1.7416000000000001E-9</v>
      </c>
      <c r="AN19" s="1">
        <v>0.15906899999999999</v>
      </c>
      <c r="AO19" s="1">
        <v>2.53022E-5</v>
      </c>
      <c r="AP19" s="1">
        <v>9.4514200000000007E-2</v>
      </c>
      <c r="AQ19" s="1">
        <v>4.14508E-5</v>
      </c>
      <c r="AR19" s="1">
        <v>3.3997899999999999E-10</v>
      </c>
      <c r="AS19" s="1">
        <v>1.68427E-9</v>
      </c>
      <c r="AT19" s="1">
        <v>0.195742</v>
      </c>
      <c r="AU19" s="1">
        <v>2.1094499999999999E-5</v>
      </c>
      <c r="AV19" s="1">
        <v>9.1704400000000005E-2</v>
      </c>
      <c r="AW19" s="1">
        <v>4.1894599999999997E-5</v>
      </c>
    </row>
    <row r="27" spans="1:62" x14ac:dyDescent="0.25">
      <c r="AG27" t="s">
        <v>17</v>
      </c>
    </row>
    <row r="28" spans="1:62" x14ac:dyDescent="0.25">
      <c r="C28" t="s">
        <v>6</v>
      </c>
      <c r="I28" t="s">
        <v>7</v>
      </c>
      <c r="O28" t="s">
        <v>8</v>
      </c>
      <c r="U28" t="s">
        <v>9</v>
      </c>
      <c r="AA28" t="s">
        <v>10</v>
      </c>
      <c r="AG28" t="s">
        <v>6</v>
      </c>
      <c r="AM28" t="s">
        <v>7</v>
      </c>
      <c r="AS28" t="s">
        <v>8</v>
      </c>
      <c r="AY28" t="s">
        <v>9</v>
      </c>
      <c r="BE28" t="s">
        <v>10</v>
      </c>
    </row>
    <row r="29" spans="1:62" x14ac:dyDescent="0.25">
      <c r="C29" t="s">
        <v>11</v>
      </c>
      <c r="D29" t="s">
        <v>12</v>
      </c>
      <c r="E29" t="s">
        <v>13</v>
      </c>
      <c r="F29" t="s">
        <v>14</v>
      </c>
      <c r="G29" t="s">
        <v>15</v>
      </c>
      <c r="H29" t="s">
        <v>16</v>
      </c>
      <c r="I29" t="s">
        <v>11</v>
      </c>
      <c r="J29" t="s">
        <v>12</v>
      </c>
      <c r="K29" t="s">
        <v>13</v>
      </c>
      <c r="L29" t="s">
        <v>14</v>
      </c>
      <c r="M29" t="s">
        <v>15</v>
      </c>
      <c r="N29" t="s">
        <v>16</v>
      </c>
      <c r="O29" t="s">
        <v>11</v>
      </c>
      <c r="P29" t="s">
        <v>12</v>
      </c>
      <c r="Q29" t="s">
        <v>13</v>
      </c>
      <c r="R29" t="s">
        <v>14</v>
      </c>
      <c r="S29" t="s">
        <v>15</v>
      </c>
      <c r="T29" t="s">
        <v>16</v>
      </c>
      <c r="U29" t="s">
        <v>11</v>
      </c>
      <c r="V29" t="s">
        <v>12</v>
      </c>
      <c r="W29" t="s">
        <v>13</v>
      </c>
      <c r="X29" t="s">
        <v>14</v>
      </c>
      <c r="Y29" t="s">
        <v>15</v>
      </c>
      <c r="Z29" t="s">
        <v>16</v>
      </c>
      <c r="AA29" t="s">
        <v>11</v>
      </c>
      <c r="AB29" t="s">
        <v>12</v>
      </c>
      <c r="AC29" t="s">
        <v>13</v>
      </c>
      <c r="AD29" t="s">
        <v>14</v>
      </c>
      <c r="AE29" t="s">
        <v>15</v>
      </c>
      <c r="AF29" t="s">
        <v>16</v>
      </c>
      <c r="AG29" t="s">
        <v>11</v>
      </c>
      <c r="AH29" t="s">
        <v>12</v>
      </c>
      <c r="AI29" t="s">
        <v>13</v>
      </c>
      <c r="AJ29" t="s">
        <v>14</v>
      </c>
      <c r="AK29" t="s">
        <v>15</v>
      </c>
      <c r="AL29" t="s">
        <v>16</v>
      </c>
      <c r="AM29" t="s">
        <v>11</v>
      </c>
      <c r="AN29" t="s">
        <v>12</v>
      </c>
      <c r="AO29" t="s">
        <v>13</v>
      </c>
      <c r="AP29" t="s">
        <v>14</v>
      </c>
      <c r="AQ29" t="s">
        <v>15</v>
      </c>
      <c r="AR29" t="s">
        <v>16</v>
      </c>
      <c r="AS29" t="s">
        <v>11</v>
      </c>
      <c r="AT29" t="s">
        <v>12</v>
      </c>
      <c r="AU29" t="s">
        <v>13</v>
      </c>
      <c r="AV29" t="s">
        <v>14</v>
      </c>
      <c r="AW29" t="s">
        <v>15</v>
      </c>
      <c r="AX29" t="s">
        <v>16</v>
      </c>
      <c r="AY29" t="s">
        <v>11</v>
      </c>
      <c r="AZ29" t="s">
        <v>12</v>
      </c>
      <c r="BA29" t="s">
        <v>13</v>
      </c>
      <c r="BB29" t="s">
        <v>14</v>
      </c>
      <c r="BC29" t="s">
        <v>15</v>
      </c>
      <c r="BD29" t="s">
        <v>16</v>
      </c>
      <c r="BE29" t="s">
        <v>11</v>
      </c>
      <c r="BF29" t="s">
        <v>12</v>
      </c>
      <c r="BG29" t="s">
        <v>13</v>
      </c>
      <c r="BH29" t="s">
        <v>14</v>
      </c>
      <c r="BI29" t="s">
        <v>15</v>
      </c>
      <c r="BJ29" t="s">
        <v>16</v>
      </c>
    </row>
    <row r="30" spans="1:62" x14ac:dyDescent="0.25">
      <c r="B30" s="1"/>
      <c r="C30" s="1">
        <v>3.62791E-10</v>
      </c>
      <c r="D30" s="1">
        <v>1.2422900000000001E-9</v>
      </c>
      <c r="E30" s="1">
        <v>0.19319700000000001</v>
      </c>
      <c r="F30" s="1">
        <v>2.07485E-5</v>
      </c>
      <c r="G30" s="1">
        <v>0.106514</v>
      </c>
      <c r="H30" s="1">
        <v>3.5966600000000002E-5</v>
      </c>
      <c r="I30" s="1">
        <v>5.6291699999999999E-11</v>
      </c>
      <c r="J30" s="1">
        <v>1.62543E-9</v>
      </c>
      <c r="K30" s="1">
        <v>0.30296099999999998</v>
      </c>
      <c r="L30" s="1">
        <v>1.37087E-5</v>
      </c>
      <c r="M30" s="1">
        <v>9.2428399999999994E-2</v>
      </c>
      <c r="N30" s="1">
        <v>4.38429E-5</v>
      </c>
      <c r="O30" s="1">
        <v>2.9723500000000001E-10</v>
      </c>
      <c r="P30" s="1">
        <v>1.4113500000000001E-9</v>
      </c>
      <c r="Q30" s="1">
        <v>0.21664600000000001</v>
      </c>
      <c r="R30" s="1">
        <v>1.86767E-5</v>
      </c>
      <c r="S30" s="1">
        <v>9.9532099999999998E-2</v>
      </c>
      <c r="T30" s="1">
        <v>3.8165499999999999E-5</v>
      </c>
      <c r="U30" s="1">
        <v>2.9344600000000002E-10</v>
      </c>
      <c r="V30" s="1">
        <v>1.53951E-9</v>
      </c>
      <c r="W30" s="1">
        <v>0.21337600000000001</v>
      </c>
      <c r="X30" s="1">
        <v>1.86209E-5</v>
      </c>
      <c r="Y30" s="1">
        <v>9.5908900000000005E-2</v>
      </c>
      <c r="Z30" s="1">
        <v>3.9682499999999998E-5</v>
      </c>
      <c r="AA30" s="1">
        <v>6.9399200000000002E-10</v>
      </c>
      <c r="AB30" s="1">
        <v>1.3873699999999999E-9</v>
      </c>
      <c r="AC30" s="1">
        <v>0.15032200000000001</v>
      </c>
      <c r="AD30" s="1">
        <v>2.5910300000000002E-5</v>
      </c>
      <c r="AE30" s="1">
        <v>0.106202</v>
      </c>
      <c r="AF30" s="1">
        <v>3.4154900000000001E-5</v>
      </c>
      <c r="AG30" s="1">
        <v>2.6693099999999999E-10</v>
      </c>
      <c r="AH30" s="1">
        <v>1.28348E-9</v>
      </c>
      <c r="AI30" s="1">
        <v>0.19922100000000001</v>
      </c>
      <c r="AJ30" s="1">
        <v>2.0226800000000001E-5</v>
      </c>
      <c r="AK30" s="1">
        <v>0.10179199999999999</v>
      </c>
      <c r="AL30" s="1">
        <v>3.73839E-5</v>
      </c>
      <c r="AM30" s="1">
        <v>5.9019900000000001E-11</v>
      </c>
      <c r="AN30" s="1">
        <v>1.55074E-9</v>
      </c>
      <c r="AO30" s="1">
        <v>0.28293200000000002</v>
      </c>
      <c r="AP30" s="1">
        <v>1.43833E-5</v>
      </c>
      <c r="AQ30" s="1">
        <v>9.2982099999999998E-2</v>
      </c>
      <c r="AR30" s="1">
        <v>4.2173799999999999E-5</v>
      </c>
      <c r="AS30" s="1">
        <v>2.2511399999999999E-10</v>
      </c>
      <c r="AT30" s="1">
        <v>1.59529E-9</v>
      </c>
      <c r="AU30" s="1">
        <v>0.20941000000000001</v>
      </c>
      <c r="AV30" s="1">
        <v>1.93503E-5</v>
      </c>
      <c r="AW30" s="1">
        <v>9.2936699999999997E-2</v>
      </c>
      <c r="AX30" s="1">
        <v>4.2370200000000003E-5</v>
      </c>
      <c r="AY30" s="1">
        <v>2.3044600000000001E-10</v>
      </c>
      <c r="AZ30" s="1">
        <v>1.50728E-9</v>
      </c>
      <c r="BA30" s="1">
        <v>0.21704599999999999</v>
      </c>
      <c r="BB30" s="1">
        <v>1.8910400000000001E-5</v>
      </c>
      <c r="BC30" s="1">
        <v>9.3576900000000005E-2</v>
      </c>
      <c r="BD30" s="1">
        <v>4.07524E-5</v>
      </c>
      <c r="BE30" s="1">
        <v>7.8278099999999997E-10</v>
      </c>
      <c r="BF30" s="1">
        <v>1.42161E-9</v>
      </c>
      <c r="BG30" s="1">
        <v>0.15316399999999999</v>
      </c>
      <c r="BH30" s="1">
        <v>2.52855E-5</v>
      </c>
      <c r="BI30" s="1">
        <v>0.10041700000000001</v>
      </c>
      <c r="BJ30" s="1">
        <v>3.8010999999999999E-5</v>
      </c>
    </row>
    <row r="31" spans="1:62" x14ac:dyDescent="0.25">
      <c r="B31" s="1"/>
      <c r="C31" s="1">
        <v>3.3110099999999998E-10</v>
      </c>
      <c r="D31" s="1">
        <v>1.4876499999999999E-9</v>
      </c>
      <c r="E31" s="1">
        <v>0.18638099999999999</v>
      </c>
      <c r="F31" s="1">
        <v>2.1427799999999998E-5</v>
      </c>
      <c r="G31" s="1">
        <v>9.6319600000000005E-2</v>
      </c>
      <c r="H31" s="1">
        <v>4.0049100000000003E-5</v>
      </c>
      <c r="I31" s="1">
        <v>2.0586499999999999E-10</v>
      </c>
      <c r="J31" s="1">
        <v>1.7890900000000001E-9</v>
      </c>
      <c r="K31" s="1">
        <v>0.23297899999999999</v>
      </c>
      <c r="L31" s="1">
        <v>1.75364E-5</v>
      </c>
      <c r="M31" s="1">
        <v>8.7027199999999999E-2</v>
      </c>
      <c r="N31" s="1">
        <v>4.5217199999999998E-5</v>
      </c>
      <c r="O31" s="1">
        <v>3.1780599999999998E-10</v>
      </c>
      <c r="P31" s="1">
        <v>1.9212099999999998E-9</v>
      </c>
      <c r="Q31" s="1">
        <v>0.21090300000000001</v>
      </c>
      <c r="R31" s="1">
        <v>1.89719E-5</v>
      </c>
      <c r="S31" s="1">
        <v>8.6800100000000005E-2</v>
      </c>
      <c r="T31" s="1">
        <v>4.2791599999999999E-5</v>
      </c>
      <c r="U31" s="1">
        <v>2.4229700000000001E-10</v>
      </c>
      <c r="V31" s="1">
        <v>1.62986E-9</v>
      </c>
      <c r="W31" s="1">
        <v>0.21460199999999999</v>
      </c>
      <c r="X31" s="1">
        <v>1.8749900000000002E-5</v>
      </c>
      <c r="Y31" s="1">
        <v>9.1476399999999999E-2</v>
      </c>
      <c r="Z31" s="1">
        <v>4.3434299999999998E-5</v>
      </c>
      <c r="AA31" s="1">
        <v>4.6913300000000004E-10</v>
      </c>
      <c r="AB31" s="1">
        <v>1.94208E-9</v>
      </c>
      <c r="AC31" s="1">
        <v>0.18094399999999999</v>
      </c>
      <c r="AD31" s="1">
        <v>2.1679799999999999E-5</v>
      </c>
      <c r="AE31" s="1">
        <v>8.8917700000000002E-2</v>
      </c>
      <c r="AF31" s="1">
        <v>4.0563699999999999E-5</v>
      </c>
      <c r="AG31" s="1">
        <v>3.9237299999999998E-10</v>
      </c>
      <c r="AH31" s="1">
        <v>1.3590699999999999E-9</v>
      </c>
      <c r="AI31" s="1">
        <v>0.185719</v>
      </c>
      <c r="AJ31" s="1">
        <v>2.1396500000000001E-5</v>
      </c>
      <c r="AK31" s="1">
        <v>0.10559499999999999</v>
      </c>
      <c r="AL31" s="1">
        <v>3.4326699999999998E-5</v>
      </c>
      <c r="AM31" s="1">
        <v>1.4537900000000001E-10</v>
      </c>
      <c r="AN31" s="1">
        <v>1.6224999999999999E-9</v>
      </c>
      <c r="AO31" s="1">
        <v>0.232294</v>
      </c>
      <c r="AP31" s="1">
        <v>1.72506E-5</v>
      </c>
      <c r="AQ31" s="1">
        <v>9.7581899999999999E-2</v>
      </c>
      <c r="AR31" s="1">
        <v>3.6174100000000003E-5</v>
      </c>
      <c r="AS31" s="1">
        <v>2.0198099999999999E-10</v>
      </c>
      <c r="AT31" s="1">
        <v>1.5222600000000001E-9</v>
      </c>
      <c r="AU31" s="1">
        <v>0.22007099999999999</v>
      </c>
      <c r="AV31" s="1">
        <v>1.82085E-5</v>
      </c>
      <c r="AW31" s="1">
        <v>9.68749E-2</v>
      </c>
      <c r="AX31" s="1">
        <v>3.8104700000000001E-5</v>
      </c>
      <c r="AY31" s="1">
        <v>2.70573E-10</v>
      </c>
      <c r="AZ31" s="1">
        <v>1.60363E-9</v>
      </c>
      <c r="BA31" s="1">
        <v>0.22184000000000001</v>
      </c>
      <c r="BB31" s="1">
        <v>1.8388300000000001E-5</v>
      </c>
      <c r="BC31" s="1">
        <v>9.4635499999999997E-2</v>
      </c>
      <c r="BD31" s="1">
        <v>3.8963600000000001E-5</v>
      </c>
      <c r="BE31" s="1">
        <v>4.1617699999999998E-10</v>
      </c>
      <c r="BF31" s="1">
        <v>1.63994E-9</v>
      </c>
      <c r="BG31" s="1">
        <v>0.18507999999999999</v>
      </c>
      <c r="BH31" s="1">
        <v>2.1361399999999998E-5</v>
      </c>
      <c r="BI31" s="1">
        <v>9.8859500000000003E-2</v>
      </c>
      <c r="BJ31" s="1">
        <v>3.5803300000000003E-5</v>
      </c>
    </row>
    <row r="32" spans="1:62" x14ac:dyDescent="0.25">
      <c r="B32" s="1"/>
      <c r="C32" s="1">
        <v>3.8377100000000002E-10</v>
      </c>
      <c r="D32" s="1">
        <v>1.2205799999999999E-9</v>
      </c>
      <c r="E32" s="1">
        <v>0.18371499999999999</v>
      </c>
      <c r="F32" s="1">
        <v>2.1570299999999999E-5</v>
      </c>
      <c r="G32" s="1">
        <v>0.10907799999999999</v>
      </c>
      <c r="H32" s="1">
        <v>3.5145999999999999E-5</v>
      </c>
      <c r="I32" s="1">
        <v>1.75498E-10</v>
      </c>
      <c r="J32" s="1">
        <v>1.63256E-9</v>
      </c>
      <c r="K32" s="1">
        <v>0.24583099999999999</v>
      </c>
      <c r="L32" s="1">
        <v>1.6347599999999999E-5</v>
      </c>
      <c r="M32" s="1">
        <v>9.2146500000000006E-2</v>
      </c>
      <c r="N32" s="1">
        <v>4.1516400000000001E-5</v>
      </c>
      <c r="O32" s="1">
        <v>3.04815E-10</v>
      </c>
      <c r="P32" s="1">
        <v>1.53102E-9</v>
      </c>
      <c r="Q32" s="1">
        <v>0.19423699999999999</v>
      </c>
      <c r="R32" s="1">
        <v>2.0581099999999998E-5</v>
      </c>
      <c r="S32" s="1">
        <v>9.5628199999999997E-2</v>
      </c>
      <c r="T32" s="1">
        <v>3.9792900000000003E-5</v>
      </c>
      <c r="U32" s="1">
        <v>1.4136899999999999E-10</v>
      </c>
      <c r="V32" s="1">
        <v>1.5201199999999999E-9</v>
      </c>
      <c r="W32" s="1">
        <v>0.25607400000000002</v>
      </c>
      <c r="X32" s="1">
        <v>1.5993100000000001E-5</v>
      </c>
      <c r="Y32" s="1">
        <v>9.9180299999999999E-2</v>
      </c>
      <c r="Z32" s="1">
        <v>3.7005200000000003E-5</v>
      </c>
      <c r="AA32" s="1">
        <v>4.97983E-10</v>
      </c>
      <c r="AB32" s="1">
        <v>1.5344800000000001E-9</v>
      </c>
      <c r="AC32" s="1">
        <v>0.172287</v>
      </c>
      <c r="AD32" s="1">
        <v>2.2894199999999998E-5</v>
      </c>
      <c r="AE32" s="1">
        <v>0.1016</v>
      </c>
      <c r="AF32" s="1">
        <v>3.52333E-5</v>
      </c>
      <c r="AG32" s="1">
        <v>2.9703200000000002E-10</v>
      </c>
      <c r="AH32" s="1">
        <v>1.38318E-9</v>
      </c>
      <c r="AI32" s="1">
        <v>0.195297</v>
      </c>
      <c r="AJ32" s="1">
        <v>2.04738E-5</v>
      </c>
      <c r="AK32" s="1">
        <v>0.102675</v>
      </c>
      <c r="AL32" s="1">
        <v>3.6222E-5</v>
      </c>
      <c r="AM32" s="1">
        <v>2.9861600000000002E-10</v>
      </c>
      <c r="AN32" s="1">
        <v>1.73752E-9</v>
      </c>
      <c r="AO32" s="1">
        <v>0.185086</v>
      </c>
      <c r="AP32" s="1">
        <v>2.2036799999999999E-5</v>
      </c>
      <c r="AQ32" s="1">
        <v>9.2033199999999996E-2</v>
      </c>
      <c r="AR32" s="1">
        <v>4.1641799999999998E-5</v>
      </c>
      <c r="AS32" s="1">
        <v>5.4902399999999996E-10</v>
      </c>
      <c r="AT32" s="1">
        <v>1.7416000000000001E-9</v>
      </c>
      <c r="AU32" s="1">
        <v>0.15906899999999999</v>
      </c>
      <c r="AV32" s="1">
        <v>2.53022E-5</v>
      </c>
      <c r="AW32" s="1">
        <v>9.4514200000000007E-2</v>
      </c>
      <c r="AX32" s="1">
        <v>4.14508E-5</v>
      </c>
      <c r="AY32" s="1">
        <v>3.3997899999999999E-10</v>
      </c>
      <c r="AZ32" s="1">
        <v>1.68427E-9</v>
      </c>
      <c r="BA32" s="1">
        <v>0.195742</v>
      </c>
      <c r="BB32" s="1">
        <v>2.1094499999999999E-5</v>
      </c>
      <c r="BC32" s="1">
        <v>9.1704400000000005E-2</v>
      </c>
      <c r="BD32" s="1">
        <v>4.1894599999999997E-5</v>
      </c>
      <c r="BE32" s="1">
        <v>4.5673900000000001E-10</v>
      </c>
      <c r="BF32" s="1">
        <v>1.8123E-9</v>
      </c>
      <c r="BG32" s="1">
        <v>0.19977</v>
      </c>
      <c r="BH32" s="1">
        <v>1.96036E-5</v>
      </c>
      <c r="BI32" s="1">
        <v>8.7534799999999996E-2</v>
      </c>
      <c r="BJ32" s="1">
        <v>4.1407099999999999E-5</v>
      </c>
    </row>
    <row r="33" spans="2:32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2:32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2:32" x14ac:dyDescent="0.25">
      <c r="B35" t="s">
        <v>18</v>
      </c>
      <c r="C35" s="1">
        <f>ABS(C30-AG30)</f>
        <v>9.5860000000000018E-11</v>
      </c>
      <c r="D35" s="1">
        <f t="shared" ref="D35:AF37" si="0">ABS(D30-AH30)</f>
        <v>4.1189999999999937E-11</v>
      </c>
      <c r="E35" s="1">
        <f t="shared" si="0"/>
        <v>6.0240000000000016E-3</v>
      </c>
      <c r="F35" s="1">
        <f t="shared" si="0"/>
        <v>5.2169999999999875E-7</v>
      </c>
      <c r="G35" s="1">
        <f t="shared" si="0"/>
        <v>4.722000000000004E-3</v>
      </c>
      <c r="H35" s="1">
        <f t="shared" si="0"/>
        <v>1.4172999999999974E-6</v>
      </c>
      <c r="I35" s="1">
        <f t="shared" si="0"/>
        <v>2.7282000000000012E-12</v>
      </c>
      <c r="J35" s="1">
        <f t="shared" si="0"/>
        <v>7.469000000000008E-11</v>
      </c>
      <c r="K35" s="1">
        <f t="shared" si="0"/>
        <v>2.0028999999999963E-2</v>
      </c>
      <c r="L35" s="1">
        <f t="shared" si="0"/>
        <v>6.7460000000000028E-7</v>
      </c>
      <c r="M35" s="1">
        <f t="shared" si="0"/>
        <v>5.5370000000000419E-4</v>
      </c>
      <c r="N35" s="1">
        <f t="shared" si="0"/>
        <v>1.6691000000000007E-6</v>
      </c>
      <c r="O35" s="1">
        <f t="shared" si="0"/>
        <v>7.2121000000000014E-11</v>
      </c>
      <c r="P35" s="1">
        <f t="shared" si="0"/>
        <v>1.8393999999999988E-10</v>
      </c>
      <c r="Q35" s="1">
        <f t="shared" si="0"/>
        <v>7.2359999999999924E-3</v>
      </c>
      <c r="R35" s="1">
        <f t="shared" si="0"/>
        <v>6.7359999999999978E-7</v>
      </c>
      <c r="S35" s="1">
        <f t="shared" si="0"/>
        <v>6.5954000000000013E-3</v>
      </c>
      <c r="T35" s="1">
        <f t="shared" si="0"/>
        <v>4.204700000000004E-6</v>
      </c>
      <c r="U35" s="1">
        <f t="shared" si="0"/>
        <v>6.3000000000000015E-11</v>
      </c>
      <c r="V35" s="1">
        <f t="shared" si="0"/>
        <v>3.2230000000000001E-11</v>
      </c>
      <c r="W35" s="1">
        <f t="shared" si="0"/>
        <v>3.6699999999999788E-3</v>
      </c>
      <c r="X35" s="1">
        <f t="shared" si="0"/>
        <v>2.8950000000000121E-7</v>
      </c>
      <c r="Y35" s="1">
        <f t="shared" si="0"/>
        <v>2.3320000000000007E-3</v>
      </c>
      <c r="Z35" s="1">
        <f t="shared" si="0"/>
        <v>1.0699000000000014E-6</v>
      </c>
      <c r="AA35" s="1">
        <f t="shared" si="0"/>
        <v>8.8788999999999951E-11</v>
      </c>
      <c r="AB35" s="1">
        <f t="shared" si="0"/>
        <v>3.424000000000008E-11</v>
      </c>
      <c r="AC35" s="1">
        <f t="shared" si="0"/>
        <v>2.8419999999999834E-3</v>
      </c>
      <c r="AD35" s="1">
        <f t="shared" si="0"/>
        <v>6.248000000000012E-7</v>
      </c>
      <c r="AE35" s="1">
        <f t="shared" si="0"/>
        <v>5.7849999999999985E-3</v>
      </c>
      <c r="AF35" s="1">
        <f t="shared" si="0"/>
        <v>3.8560999999999985E-6</v>
      </c>
    </row>
    <row r="36" spans="2:32" x14ac:dyDescent="0.25">
      <c r="C36" s="1">
        <f t="shared" ref="C36:C37" si="1">ABS(C31-AG31)</f>
        <v>6.1272000000000003E-11</v>
      </c>
      <c r="D36" s="1">
        <f t="shared" si="0"/>
        <v>1.2857999999999998E-10</v>
      </c>
      <c r="E36" s="1">
        <f t="shared" si="0"/>
        <v>6.6199999999999593E-4</v>
      </c>
      <c r="F36" s="1">
        <f t="shared" si="0"/>
        <v>3.1299999999997481E-8</v>
      </c>
      <c r="G36" s="1">
        <f t="shared" si="0"/>
        <v>9.2753999999999892E-3</v>
      </c>
      <c r="H36" s="1">
        <f t="shared" si="0"/>
        <v>5.7224000000000047E-6</v>
      </c>
      <c r="I36" s="1">
        <f t="shared" si="0"/>
        <v>6.0485999999999981E-11</v>
      </c>
      <c r="J36" s="1">
        <f t="shared" si="0"/>
        <v>1.6659000000000015E-10</v>
      </c>
      <c r="K36" s="1">
        <f t="shared" si="0"/>
        <v>6.8499999999999117E-4</v>
      </c>
      <c r="L36" s="1">
        <f t="shared" si="0"/>
        <v>2.8579999999999987E-7</v>
      </c>
      <c r="M36" s="1">
        <f t="shared" si="0"/>
        <v>1.05547E-2</v>
      </c>
      <c r="N36" s="1">
        <f t="shared" si="0"/>
        <v>9.0430999999999948E-6</v>
      </c>
      <c r="O36" s="1">
        <f t="shared" si="0"/>
        <v>1.1582499999999999E-10</v>
      </c>
      <c r="P36" s="1">
        <f t="shared" si="0"/>
        <v>3.9894999999999974E-10</v>
      </c>
      <c r="Q36" s="1">
        <f t="shared" si="0"/>
        <v>9.1679999999999817E-3</v>
      </c>
      <c r="R36" s="1">
        <f t="shared" si="0"/>
        <v>7.6340000000000018E-7</v>
      </c>
      <c r="S36" s="1">
        <f t="shared" si="0"/>
        <v>1.0074799999999995E-2</v>
      </c>
      <c r="T36" s="1">
        <f t="shared" si="0"/>
        <v>4.6868999999999974E-6</v>
      </c>
      <c r="U36" s="1">
        <f t="shared" si="0"/>
        <v>2.8275999999999996E-11</v>
      </c>
      <c r="V36" s="1">
        <f t="shared" si="0"/>
        <v>2.6230000000000022E-11</v>
      </c>
      <c r="W36" s="1">
        <f t="shared" si="0"/>
        <v>7.2380000000000222E-3</v>
      </c>
      <c r="X36" s="1">
        <f t="shared" si="0"/>
        <v>3.6160000000000006E-7</v>
      </c>
      <c r="Y36" s="1">
        <f t="shared" si="0"/>
        <v>3.159099999999998E-3</v>
      </c>
      <c r="Z36" s="1">
        <f t="shared" si="0"/>
        <v>4.4706999999999977E-6</v>
      </c>
      <c r="AA36" s="1">
        <f t="shared" si="0"/>
        <v>5.295600000000006E-11</v>
      </c>
      <c r="AB36" s="1">
        <f t="shared" si="0"/>
        <v>3.0213999999999995E-10</v>
      </c>
      <c r="AC36" s="1">
        <f t="shared" si="0"/>
        <v>4.1360000000000008E-3</v>
      </c>
      <c r="AD36" s="1">
        <f t="shared" si="0"/>
        <v>3.184000000000002E-7</v>
      </c>
      <c r="AE36" s="1">
        <f t="shared" si="0"/>
        <v>9.9418000000000006E-3</v>
      </c>
      <c r="AF36" s="1">
        <f t="shared" si="0"/>
        <v>4.760399999999996E-6</v>
      </c>
    </row>
    <row r="37" spans="2:32" x14ac:dyDescent="0.25">
      <c r="C37" s="1">
        <f t="shared" si="1"/>
        <v>8.6738999999999994E-11</v>
      </c>
      <c r="D37" s="1">
        <f t="shared" si="0"/>
        <v>1.6260000000000004E-10</v>
      </c>
      <c r="E37" s="1">
        <f t="shared" si="0"/>
        <v>1.1582000000000009E-2</v>
      </c>
      <c r="F37" s="1">
        <f t="shared" si="0"/>
        <v>1.0964999999999987E-6</v>
      </c>
      <c r="G37" s="1">
        <f t="shared" si="0"/>
        <v>6.402999999999992E-3</v>
      </c>
      <c r="H37" s="1">
        <f t="shared" si="0"/>
        <v>1.0760000000000012E-6</v>
      </c>
      <c r="I37" s="1">
        <f t="shared" si="0"/>
        <v>1.2311800000000002E-10</v>
      </c>
      <c r="J37" s="1">
        <f t="shared" si="0"/>
        <v>1.0496000000000002E-10</v>
      </c>
      <c r="K37" s="1">
        <f t="shared" si="0"/>
        <v>6.0744999999999993E-2</v>
      </c>
      <c r="L37" s="1">
        <f t="shared" si="0"/>
        <v>5.6891999999999997E-6</v>
      </c>
      <c r="M37" s="1">
        <f t="shared" si="0"/>
        <v>1.1330000000001061E-4</v>
      </c>
      <c r="N37" s="1">
        <f t="shared" si="0"/>
        <v>1.2539999999999714E-7</v>
      </c>
      <c r="O37" s="1">
        <f t="shared" si="0"/>
        <v>2.4420899999999997E-10</v>
      </c>
      <c r="P37" s="1">
        <f t="shared" si="0"/>
        <v>2.1058000000000011E-10</v>
      </c>
      <c r="Q37" s="1">
        <f t="shared" si="0"/>
        <v>3.5168000000000005E-2</v>
      </c>
      <c r="R37" s="1">
        <f t="shared" si="0"/>
        <v>4.7211000000000013E-6</v>
      </c>
      <c r="S37" s="1">
        <f t="shared" si="0"/>
        <v>1.11399999999999E-3</v>
      </c>
      <c r="T37" s="1">
        <f t="shared" si="0"/>
        <v>1.6578999999999964E-6</v>
      </c>
      <c r="U37" s="1">
        <f t="shared" si="0"/>
        <v>1.9861E-10</v>
      </c>
      <c r="V37" s="1">
        <f t="shared" si="0"/>
        <v>1.641500000000001E-10</v>
      </c>
      <c r="W37" s="1">
        <f t="shared" si="0"/>
        <v>6.0332000000000024E-2</v>
      </c>
      <c r="X37" s="1">
        <f t="shared" si="0"/>
        <v>5.1013999999999983E-6</v>
      </c>
      <c r="Y37" s="1">
        <f t="shared" si="0"/>
        <v>7.4758999999999937E-3</v>
      </c>
      <c r="Z37" s="1">
        <f t="shared" si="0"/>
        <v>4.8893999999999942E-6</v>
      </c>
      <c r="AA37" s="1">
        <f t="shared" si="0"/>
        <v>4.1243999999999987E-11</v>
      </c>
      <c r="AB37" s="1">
        <f t="shared" si="0"/>
        <v>2.7781999999999998E-10</v>
      </c>
      <c r="AC37" s="1">
        <f t="shared" si="0"/>
        <v>2.7483000000000007E-2</v>
      </c>
      <c r="AD37" s="1">
        <f t="shared" si="0"/>
        <v>3.2905999999999986E-6</v>
      </c>
      <c r="AE37" s="1">
        <f t="shared" si="0"/>
        <v>1.40652E-2</v>
      </c>
      <c r="AF37" s="1">
        <f t="shared" si="0"/>
        <v>6.1737999999999984E-6</v>
      </c>
    </row>
    <row r="39" spans="2:32" x14ac:dyDescent="0.25">
      <c r="C39" s="2">
        <f>AVERAGE(C35:C37)</f>
        <v>8.1290333333333343E-11</v>
      </c>
      <c r="D39" s="2">
        <f t="shared" ref="D39:AF39" si="2">AVERAGE(D35:D37)</f>
        <v>1.1078999999999999E-10</v>
      </c>
      <c r="E39" s="2">
        <f t="shared" si="2"/>
        <v>6.0893333333333355E-3</v>
      </c>
      <c r="F39" s="2">
        <f t="shared" si="2"/>
        <v>5.4983333333333162E-7</v>
      </c>
      <c r="G39" s="2">
        <f t="shared" si="2"/>
        <v>6.8001333333333287E-3</v>
      </c>
      <c r="H39" s="2">
        <f t="shared" si="2"/>
        <v>2.7385666666666678E-6</v>
      </c>
      <c r="I39" s="2">
        <f t="shared" si="2"/>
        <v>6.2110733333333336E-11</v>
      </c>
      <c r="J39" s="2">
        <f t="shared" si="2"/>
        <v>1.1541333333333341E-10</v>
      </c>
      <c r="K39" s="2">
        <f t="shared" si="2"/>
        <v>2.7152999999999983E-2</v>
      </c>
      <c r="L39" s="2">
        <f t="shared" si="2"/>
        <v>2.2165333333333333E-6</v>
      </c>
      <c r="M39" s="2">
        <f t="shared" si="2"/>
        <v>3.7405666666666718E-3</v>
      </c>
      <c r="N39" s="2">
        <f t="shared" si="2"/>
        <v>3.612533333333331E-6</v>
      </c>
      <c r="O39" s="2">
        <f t="shared" si="2"/>
        <v>1.4405166666666666E-10</v>
      </c>
      <c r="P39" s="2">
        <f t="shared" si="2"/>
        <v>2.6448999999999993E-10</v>
      </c>
      <c r="Q39" s="2">
        <f t="shared" si="2"/>
        <v>1.719066666666666E-2</v>
      </c>
      <c r="R39" s="2">
        <f t="shared" si="2"/>
        <v>2.0527000000000003E-6</v>
      </c>
      <c r="S39" s="2">
        <f t="shared" si="2"/>
        <v>5.928066666666662E-3</v>
      </c>
      <c r="T39" s="2">
        <f t="shared" si="2"/>
        <v>3.5164999999999993E-6</v>
      </c>
      <c r="U39" s="2">
        <f t="shared" si="2"/>
        <v>9.6628666666666666E-11</v>
      </c>
      <c r="V39" s="2">
        <f t="shared" si="2"/>
        <v>7.420333333333337E-11</v>
      </c>
      <c r="W39" s="2">
        <f t="shared" si="2"/>
        <v>2.3746666666666676E-2</v>
      </c>
      <c r="X39" s="2">
        <f t="shared" si="2"/>
        <v>1.9174999999999999E-6</v>
      </c>
      <c r="Y39" s="2">
        <f t="shared" si="2"/>
        <v>4.3223333333333308E-3</v>
      </c>
      <c r="Z39" s="2">
        <f t="shared" si="2"/>
        <v>3.4766666666666646E-6</v>
      </c>
      <c r="AA39" s="2">
        <f t="shared" si="2"/>
        <v>6.0996333333333332E-11</v>
      </c>
      <c r="AB39" s="2">
        <f t="shared" si="2"/>
        <v>2.0473333333333334E-10</v>
      </c>
      <c r="AC39" s="2">
        <f t="shared" si="2"/>
        <v>1.1486999999999997E-2</v>
      </c>
      <c r="AD39" s="2">
        <f t="shared" si="2"/>
        <v>1.4112666666666667E-6</v>
      </c>
      <c r="AE39" s="2">
        <f t="shared" si="2"/>
        <v>9.9306666666666658E-3</v>
      </c>
      <c r="AF39" s="2">
        <f t="shared" si="2"/>
        <v>4.9300999999999979E-6</v>
      </c>
    </row>
    <row r="41" spans="2:32" x14ac:dyDescent="0.25">
      <c r="B41" t="s">
        <v>19</v>
      </c>
      <c r="C41" s="1">
        <f>AVERAGE(C30,AG30)</f>
        <v>3.1486099999999999E-10</v>
      </c>
      <c r="D41" s="1">
        <f>AVERAGE(D30,AH30)</f>
        <v>1.262885E-9</v>
      </c>
      <c r="E41" s="1">
        <f>AVERAGE(E30,AI30)</f>
        <v>0.19620900000000002</v>
      </c>
      <c r="F41" s="1">
        <f>AVERAGE(F30,AJ30)</f>
        <v>2.048765E-5</v>
      </c>
      <c r="G41" s="1">
        <f>AVERAGE(G30,AK30)</f>
        <v>0.104153</v>
      </c>
      <c r="H41" s="1">
        <f>AVERAGE(H30,AL30)</f>
        <v>3.6675250000000001E-5</v>
      </c>
      <c r="I41" s="1">
        <f>AVERAGE(I30,AM30)</f>
        <v>5.7655800000000003E-11</v>
      </c>
      <c r="J41" s="1">
        <f>AVERAGE(J30,AN30)</f>
        <v>1.5880850000000001E-9</v>
      </c>
      <c r="K41" s="1">
        <f>AVERAGE(K30,AO30)</f>
        <v>0.2929465</v>
      </c>
      <c r="L41" s="1">
        <f>AVERAGE(L30,AP30)</f>
        <v>1.4046000000000001E-5</v>
      </c>
      <c r="M41" s="1">
        <f>AVERAGE(M30,AQ30)</f>
        <v>9.2705249999999989E-2</v>
      </c>
      <c r="N41" s="1">
        <f>AVERAGE(N30,AR30)</f>
        <v>4.3008350000000003E-5</v>
      </c>
      <c r="O41" s="1">
        <f>AVERAGE(O30,AS30)</f>
        <v>2.6117450000000003E-10</v>
      </c>
      <c r="P41" s="1">
        <f>AVERAGE(P30,AT30)</f>
        <v>1.5033200000000001E-9</v>
      </c>
      <c r="Q41" s="1">
        <f>AVERAGE(Q30,AU30)</f>
        <v>0.213028</v>
      </c>
      <c r="R41" s="1">
        <f>AVERAGE(R30,AV30)</f>
        <v>1.90135E-5</v>
      </c>
      <c r="S41" s="1">
        <f>AVERAGE(S30,AW30)</f>
        <v>9.6234399999999998E-2</v>
      </c>
      <c r="T41" s="1">
        <f>AVERAGE(T30,AX30)</f>
        <v>4.0267850000000004E-5</v>
      </c>
      <c r="U41" s="1">
        <f>AVERAGE(U30,AY30)</f>
        <v>2.6194600000000003E-10</v>
      </c>
      <c r="V41" s="1">
        <f>AVERAGE(V30,AZ30)</f>
        <v>1.523395E-9</v>
      </c>
      <c r="W41" s="1">
        <f>AVERAGE(W30,BA30)</f>
        <v>0.21521099999999999</v>
      </c>
      <c r="X41" s="1">
        <f>AVERAGE(X30,BB30)</f>
        <v>1.8765649999999999E-5</v>
      </c>
      <c r="Y41" s="1">
        <f>AVERAGE(Y30,BC30)</f>
        <v>9.4742900000000005E-2</v>
      </c>
      <c r="Z41" s="1">
        <f>AVERAGE(Z30,BD30)</f>
        <v>4.0217450000000002E-5</v>
      </c>
      <c r="AA41" s="1">
        <f>AVERAGE(AA30,BE30)</f>
        <v>7.3838649999999999E-10</v>
      </c>
      <c r="AB41" s="1">
        <f>AVERAGE(AB30,BF30)</f>
        <v>1.40449E-9</v>
      </c>
      <c r="AC41" s="1">
        <f>AVERAGE(AC30,BG30)</f>
        <v>0.15174300000000002</v>
      </c>
      <c r="AD41" s="1">
        <f>AVERAGE(AD30,BH30)</f>
        <v>2.5597900000000001E-5</v>
      </c>
      <c r="AE41" s="1">
        <f>AVERAGE(AE30,BI30)</f>
        <v>0.1033095</v>
      </c>
      <c r="AF41" s="1">
        <f>AVERAGE(AF30,BJ30)</f>
        <v>3.6082949999999996E-5</v>
      </c>
    </row>
    <row r="42" spans="2:32" x14ac:dyDescent="0.25">
      <c r="C42" s="1">
        <f>AVERAGE(C31,AG31)</f>
        <v>3.6173700000000001E-10</v>
      </c>
      <c r="D42" s="1">
        <f>AVERAGE(D31,AH31)</f>
        <v>1.4233599999999999E-9</v>
      </c>
      <c r="E42" s="1">
        <f>AVERAGE(E31,AI31)</f>
        <v>0.18604999999999999</v>
      </c>
      <c r="F42" s="1">
        <f>AVERAGE(F31,AJ31)</f>
        <v>2.1412150000000001E-5</v>
      </c>
      <c r="G42" s="1">
        <f>AVERAGE(G31,AK31)</f>
        <v>0.1009573</v>
      </c>
      <c r="H42" s="1">
        <f>AVERAGE(H31,AL31)</f>
        <v>3.7187900000000004E-5</v>
      </c>
      <c r="I42" s="1">
        <f>AVERAGE(I31,AM31)</f>
        <v>1.75622E-10</v>
      </c>
      <c r="J42" s="1">
        <f>AVERAGE(J31,AN31)</f>
        <v>1.7057950000000001E-9</v>
      </c>
      <c r="K42" s="1">
        <f>AVERAGE(K31,AO31)</f>
        <v>0.2326365</v>
      </c>
      <c r="L42" s="1">
        <f>AVERAGE(L31,AP31)</f>
        <v>1.7393500000000002E-5</v>
      </c>
      <c r="M42" s="1">
        <f>AVERAGE(M31,AQ31)</f>
        <v>9.2304549999999999E-2</v>
      </c>
      <c r="N42" s="1">
        <f>AVERAGE(N31,AR31)</f>
        <v>4.0695650000000001E-5</v>
      </c>
      <c r="O42" s="1">
        <f>AVERAGE(O31,AS31)</f>
        <v>2.598935E-10</v>
      </c>
      <c r="P42" s="1">
        <f>AVERAGE(P31,AT31)</f>
        <v>1.7217349999999999E-9</v>
      </c>
      <c r="Q42" s="1">
        <f>AVERAGE(Q31,AU31)</f>
        <v>0.21548699999999998</v>
      </c>
      <c r="R42" s="1">
        <f>AVERAGE(R31,AV31)</f>
        <v>1.85902E-5</v>
      </c>
      <c r="S42" s="1">
        <f>AVERAGE(S31,AW31)</f>
        <v>9.1837500000000002E-2</v>
      </c>
      <c r="T42" s="1">
        <f>AVERAGE(T31,AX31)</f>
        <v>4.044815E-5</v>
      </c>
      <c r="U42" s="1">
        <f>AVERAGE(U31,AY31)</f>
        <v>2.56435E-10</v>
      </c>
      <c r="V42" s="1">
        <f>AVERAGE(V31,AZ31)</f>
        <v>1.6167449999999999E-9</v>
      </c>
      <c r="W42" s="1">
        <f>AVERAGE(W31,BA31)</f>
        <v>0.218221</v>
      </c>
      <c r="X42" s="1">
        <f>AVERAGE(X31,BB31)</f>
        <v>1.8569100000000001E-5</v>
      </c>
      <c r="Y42" s="1">
        <f>AVERAGE(Y31,BC31)</f>
        <v>9.3055949999999998E-2</v>
      </c>
      <c r="Z42" s="1">
        <f>AVERAGE(Z31,BD31)</f>
        <v>4.119895E-5</v>
      </c>
      <c r="AA42" s="1">
        <f>AVERAGE(AA31,BE31)</f>
        <v>4.4265500000000001E-10</v>
      </c>
      <c r="AB42" s="1">
        <f>AVERAGE(AB31,BF31)</f>
        <v>1.79101E-9</v>
      </c>
      <c r="AC42" s="1">
        <f>AVERAGE(AC31,BG31)</f>
        <v>0.18301200000000001</v>
      </c>
      <c r="AD42" s="1">
        <f>AVERAGE(AD31,BH31)</f>
        <v>2.1520599999999999E-5</v>
      </c>
      <c r="AE42" s="1">
        <f>AVERAGE(AE31,BI31)</f>
        <v>9.3888600000000003E-2</v>
      </c>
      <c r="AF42" s="1">
        <f>AVERAGE(AF31,BJ31)</f>
        <v>3.8183500000000005E-5</v>
      </c>
    </row>
    <row r="43" spans="2:32" x14ac:dyDescent="0.25">
      <c r="C43" s="1">
        <f>AVERAGE(C32,AG32)</f>
        <v>3.4040150000000005E-10</v>
      </c>
      <c r="D43" s="1">
        <f>AVERAGE(D32,AH32)</f>
        <v>1.3018800000000001E-9</v>
      </c>
      <c r="E43" s="1">
        <f>AVERAGE(E32,AI32)</f>
        <v>0.18950600000000001</v>
      </c>
      <c r="F43" s="1">
        <f>AVERAGE(F32,AJ32)</f>
        <v>2.102205E-5</v>
      </c>
      <c r="G43" s="1">
        <f>AVERAGE(G32,AK32)</f>
        <v>0.1058765</v>
      </c>
      <c r="H43" s="1">
        <f>AVERAGE(H32,AL32)</f>
        <v>3.5683999999999999E-5</v>
      </c>
      <c r="I43" s="1">
        <f>AVERAGE(I32,AM32)</f>
        <v>2.3705699999999998E-10</v>
      </c>
      <c r="J43" s="1">
        <f>AVERAGE(J32,AN32)</f>
        <v>1.68504E-9</v>
      </c>
      <c r="K43" s="1">
        <f>AVERAGE(K32,AO32)</f>
        <v>0.2154585</v>
      </c>
      <c r="L43" s="1">
        <f>AVERAGE(L32,AP32)</f>
        <v>1.9192199999999999E-5</v>
      </c>
      <c r="M43" s="1">
        <f>AVERAGE(M32,AQ32)</f>
        <v>9.2089850000000001E-2</v>
      </c>
      <c r="N43" s="1">
        <f>AVERAGE(N32,AR32)</f>
        <v>4.1579099999999996E-5</v>
      </c>
      <c r="O43" s="1">
        <f>AVERAGE(O32,AS32)</f>
        <v>4.2691949999999995E-10</v>
      </c>
      <c r="P43" s="1">
        <f>AVERAGE(P32,AT32)</f>
        <v>1.6363100000000001E-9</v>
      </c>
      <c r="Q43" s="1">
        <f>AVERAGE(Q32,AU32)</f>
        <v>0.176653</v>
      </c>
      <c r="R43" s="1">
        <f>AVERAGE(R32,AV32)</f>
        <v>2.2941650000000001E-5</v>
      </c>
      <c r="S43" s="1">
        <f>AVERAGE(S32,AW32)</f>
        <v>9.5071199999999995E-2</v>
      </c>
      <c r="T43" s="1">
        <f>AVERAGE(T32,AX32)</f>
        <v>4.0621850000000001E-5</v>
      </c>
      <c r="U43" s="1">
        <f>AVERAGE(U32,AY32)</f>
        <v>2.4067399999999999E-10</v>
      </c>
      <c r="V43" s="1">
        <f>AVERAGE(V32,AZ32)</f>
        <v>1.602195E-9</v>
      </c>
      <c r="W43" s="1">
        <f>AVERAGE(W32,BA32)</f>
        <v>0.225908</v>
      </c>
      <c r="X43" s="1">
        <f>AVERAGE(X32,BB32)</f>
        <v>1.85438E-5</v>
      </c>
      <c r="Y43" s="1">
        <f>AVERAGE(Y32,BC32)</f>
        <v>9.5442350000000009E-2</v>
      </c>
      <c r="Z43" s="1">
        <f>AVERAGE(Z32,BD32)</f>
        <v>3.9449900000000003E-5</v>
      </c>
      <c r="AA43" s="1">
        <f>AVERAGE(AA32,BE32)</f>
        <v>4.77361E-10</v>
      </c>
      <c r="AB43" s="1">
        <f>AVERAGE(AB32,BF32)</f>
        <v>1.6733900000000002E-9</v>
      </c>
      <c r="AC43" s="1">
        <f>AVERAGE(AC32,BG32)</f>
        <v>0.18602849999999999</v>
      </c>
      <c r="AD43" s="1">
        <f>AVERAGE(AD32,BH32)</f>
        <v>2.1248899999999999E-5</v>
      </c>
      <c r="AE43" s="1">
        <f>AVERAGE(AE32,BI32)</f>
        <v>9.4567399999999996E-2</v>
      </c>
      <c r="AF43" s="1">
        <f>AVERAGE(AF32,BJ32)</f>
        <v>3.8320199999999999E-5</v>
      </c>
    </row>
    <row r="46" spans="2:32" x14ac:dyDescent="0.25">
      <c r="B46" t="s">
        <v>20</v>
      </c>
      <c r="C46" s="2">
        <f>C35/C41*100</f>
        <v>30.445180571744363</v>
      </c>
      <c r="D46" s="2">
        <f>D35/D41*100</f>
        <v>3.2615796371007604</v>
      </c>
      <c r="E46" s="2">
        <f>E35/E41*100</f>
        <v>3.0701955567787413</v>
      </c>
      <c r="F46" s="2">
        <f>F35/F41*100</f>
        <v>2.5464121068058012</v>
      </c>
      <c r="G46" s="2">
        <f>G35/G41*100</f>
        <v>4.5337148233848321</v>
      </c>
      <c r="H46" s="2">
        <f>H35/H41*100</f>
        <v>3.86445900164279</v>
      </c>
      <c r="I46" s="2">
        <f>I35/I41*100</f>
        <v>4.7318743300760735</v>
      </c>
      <c r="J46" s="2">
        <f>J35/J41*100</f>
        <v>4.7031487609290483</v>
      </c>
      <c r="K46" s="2">
        <f>K35/K41*100</f>
        <v>6.8370845871174302</v>
      </c>
      <c r="L46" s="2">
        <f>L35/L41*100</f>
        <v>4.8027908301295756</v>
      </c>
      <c r="M46" s="2">
        <f>M35/M41*100</f>
        <v>0.59726930243972609</v>
      </c>
      <c r="N46" s="2">
        <f>N35/N41*100</f>
        <v>3.8808742953403246</v>
      </c>
      <c r="O46" s="2">
        <f>O35/O41*100</f>
        <v>27.614104746060587</v>
      </c>
      <c r="P46" s="2">
        <f>P35/P41*100</f>
        <v>12.235585238006538</v>
      </c>
      <c r="Q46" s="2">
        <f>Q35/Q41*100</f>
        <v>3.3967365792290178</v>
      </c>
      <c r="R46" s="2">
        <f>R35/R41*100</f>
        <v>3.5427459436716005</v>
      </c>
      <c r="S46" s="2">
        <f>S35/S41*100</f>
        <v>6.8534744332587954</v>
      </c>
      <c r="T46" s="2">
        <f>T35/T41*100</f>
        <v>10.441828903206909</v>
      </c>
      <c r="U46" s="2">
        <f>U35/U41*100</f>
        <v>24.050758553289612</v>
      </c>
      <c r="V46" s="2">
        <f>V35/V41*100</f>
        <v>2.115669278158324</v>
      </c>
      <c r="W46" s="2">
        <f>W35/W41*100</f>
        <v>1.7053031675890076</v>
      </c>
      <c r="X46" s="2">
        <f>X35/X41*100</f>
        <v>1.5427123494256858</v>
      </c>
      <c r="Y46" s="2">
        <f>Y35/Y41*100</f>
        <v>2.4613981628174781</v>
      </c>
      <c r="Z46" s="2">
        <f>Z35/Z41*100</f>
        <v>2.660288009309395</v>
      </c>
      <c r="AA46" s="2">
        <f>AA35/AA41*100</f>
        <v>12.024732304829511</v>
      </c>
      <c r="AB46" s="2">
        <f>AB35/AB41*100</f>
        <v>2.4378956062342971</v>
      </c>
      <c r="AC46" s="2">
        <f>AC35/AC41*100</f>
        <v>1.8729035276750712</v>
      </c>
      <c r="AD46" s="2">
        <f>AD35/AD41*100</f>
        <v>2.4408252239441564</v>
      </c>
      <c r="AE46" s="2">
        <f>AE35/AE41*100</f>
        <v>5.5996786355562644</v>
      </c>
      <c r="AF46" s="2">
        <f>AF35/AF41*100</f>
        <v>10.686764801658398</v>
      </c>
    </row>
    <row r="47" spans="2:32" x14ac:dyDescent="0.25">
      <c r="C47" s="2">
        <f>C36/C42*100</f>
        <v>16.938272833577987</v>
      </c>
      <c r="D47" s="2">
        <f>D36/D42*100</f>
        <v>9.0335544064748206</v>
      </c>
      <c r="E47" s="2">
        <f>E36/E42*100</f>
        <v>0.3558183284063402</v>
      </c>
      <c r="F47" s="2">
        <f>F36/F42*100</f>
        <v>0.14617868826809768</v>
      </c>
      <c r="G47" s="2">
        <f>G36/G42*100</f>
        <v>9.1874485549831348</v>
      </c>
      <c r="H47" s="2">
        <f>H36/H42*100</f>
        <v>15.387800870713333</v>
      </c>
      <c r="I47" s="2">
        <f>I36/I42*100</f>
        <v>34.441015362539993</v>
      </c>
      <c r="J47" s="2">
        <f>J36/J42*100</f>
        <v>9.7661207823917966</v>
      </c>
      <c r="K47" s="2">
        <f>K36/K42*100</f>
        <v>0.29445078480805514</v>
      </c>
      <c r="L47" s="2">
        <f>L36/L42*100</f>
        <v>1.6431425532526509</v>
      </c>
      <c r="M47" s="2">
        <f>M36/M42*100</f>
        <v>11.434647587794968</v>
      </c>
      <c r="N47" s="2">
        <f>N36/N42*100</f>
        <v>22.221293922077653</v>
      </c>
      <c r="O47" s="2">
        <f>O36/O42*100</f>
        <v>44.566331978291103</v>
      </c>
      <c r="P47" s="2">
        <f>P36/P42*100</f>
        <v>23.171393971778453</v>
      </c>
      <c r="Q47" s="2">
        <f>Q36/Q42*100</f>
        <v>4.2545489983154354</v>
      </c>
      <c r="R47" s="2">
        <f>R36/R42*100</f>
        <v>4.1064646964529707</v>
      </c>
      <c r="S47" s="2">
        <f>S36/S42*100</f>
        <v>10.970246359058113</v>
      </c>
      <c r="T47" s="2">
        <f>T36/T42*100</f>
        <v>11.587427360707467</v>
      </c>
      <c r="U47" s="2">
        <f>U36/U42*100</f>
        <v>11.02657593542223</v>
      </c>
      <c r="V47" s="2">
        <f>V36/V42*100</f>
        <v>1.6223956158825308</v>
      </c>
      <c r="W47" s="2">
        <f>W36/W42*100</f>
        <v>3.3168210208916751</v>
      </c>
      <c r="X47" s="2">
        <f>X36/X42*100</f>
        <v>1.94732108718247</v>
      </c>
      <c r="Y47" s="2">
        <f>Y36/Y42*100</f>
        <v>3.3948393412780136</v>
      </c>
      <c r="Z47" s="2">
        <f>Z36/Z42*100</f>
        <v>10.851490147200348</v>
      </c>
      <c r="AA47" s="2">
        <f>AA36/AA42*100</f>
        <v>11.963267104178211</v>
      </c>
      <c r="AB47" s="2">
        <f>AB36/AB42*100</f>
        <v>16.869810888828088</v>
      </c>
      <c r="AC47" s="2">
        <f>AC36/AC42*100</f>
        <v>2.2599610954472933</v>
      </c>
      <c r="AD47" s="2">
        <f>AD36/AD42*100</f>
        <v>1.4795126529929474</v>
      </c>
      <c r="AE47" s="2">
        <f>AE36/AE42*100</f>
        <v>10.588931989613224</v>
      </c>
      <c r="AF47" s="2">
        <f>AF36/AF42*100</f>
        <v>12.467165136773724</v>
      </c>
    </row>
    <row r="48" spans="2:32" x14ac:dyDescent="0.25">
      <c r="C48" s="2">
        <f>C37/C43*100</f>
        <v>25.481380076174748</v>
      </c>
      <c r="D48" s="2">
        <f>D37/D43*100</f>
        <v>12.48963038068025</v>
      </c>
      <c r="E48" s="2">
        <f>E37/E43*100</f>
        <v>6.1116798412715205</v>
      </c>
      <c r="F48" s="2">
        <f>F37/F43*100</f>
        <v>5.215951822015449</v>
      </c>
      <c r="G48" s="2">
        <f>G37/G43*100</f>
        <v>6.0476120763342118</v>
      </c>
      <c r="H48" s="2">
        <f>H37/H43*100</f>
        <v>3.0153570227552997</v>
      </c>
      <c r="I48" s="2">
        <f>I37/I43*100</f>
        <v>51.936032262282929</v>
      </c>
      <c r="J48" s="2">
        <f>J37/J43*100</f>
        <v>6.2289322508664497</v>
      </c>
      <c r="K48" s="2">
        <f>K37/K43*100</f>
        <v>28.193364383396336</v>
      </c>
      <c r="L48" s="2">
        <f>L37/L43*100</f>
        <v>29.643292587613718</v>
      </c>
      <c r="M48" s="2">
        <f>M37/M43*100</f>
        <v>0.12303201710070179</v>
      </c>
      <c r="N48" s="2">
        <f>N37/N43*100</f>
        <v>0.30159382959226422</v>
      </c>
      <c r="O48" s="2">
        <f>O37/O43*100</f>
        <v>57.202587373029345</v>
      </c>
      <c r="P48" s="2">
        <f>P37/P43*100</f>
        <v>12.869199601542499</v>
      </c>
      <c r="Q48" s="2">
        <f>Q37/Q43*100</f>
        <v>19.907955143699798</v>
      </c>
      <c r="R48" s="2">
        <f>R37/R43*100</f>
        <v>20.578729080079249</v>
      </c>
      <c r="S48" s="2">
        <f>S37/S43*100</f>
        <v>1.1717533806241953</v>
      </c>
      <c r="T48" s="2">
        <f>T37/T43*100</f>
        <v>4.0813010731908967</v>
      </c>
      <c r="U48" s="2">
        <f>U37/U43*100</f>
        <v>82.522416214464371</v>
      </c>
      <c r="V48" s="2">
        <f>V37/V43*100</f>
        <v>10.245319702033779</v>
      </c>
      <c r="W48" s="2">
        <f>W37/W43*100</f>
        <v>26.706446872178063</v>
      </c>
      <c r="X48" s="2">
        <f>X37/X43*100</f>
        <v>27.510003343435528</v>
      </c>
      <c r="Y48" s="2">
        <f>Y37/Y43*100</f>
        <v>7.8328959838059236</v>
      </c>
      <c r="Z48" s="2">
        <f>Z37/Z43*100</f>
        <v>12.39394776666099</v>
      </c>
      <c r="AA48" s="2">
        <f>AA37/AA43*100</f>
        <v>8.6400020110566196</v>
      </c>
      <c r="AB48" s="2">
        <f>AB37/AB43*100</f>
        <v>16.602226617823696</v>
      </c>
      <c r="AC48" s="2">
        <f>AC37/AC43*100</f>
        <v>14.773542763608807</v>
      </c>
      <c r="AD48" s="2">
        <f>AD37/AD43*100</f>
        <v>15.485978097689756</v>
      </c>
      <c r="AE48" s="2">
        <f>AE37/AE43*100</f>
        <v>14.873201547256244</v>
      </c>
      <c r="AF48" s="2">
        <f>AF37/AF43*100</f>
        <v>16.111085015213906</v>
      </c>
    </row>
    <row r="50" spans="2:42" x14ac:dyDescent="0.25">
      <c r="C50" s="2">
        <f>AVERAGE(C46:C48)</f>
        <v>24.2882778271657</v>
      </c>
      <c r="D50" s="2">
        <f t="shared" ref="D50:AF50" si="3">AVERAGE(D46:D48)</f>
        <v>8.2615881414186116</v>
      </c>
      <c r="E50" s="2">
        <f t="shared" si="3"/>
        <v>3.1792312421522007</v>
      </c>
      <c r="F50" s="2">
        <f t="shared" si="3"/>
        <v>2.6361808723631159</v>
      </c>
      <c r="G50" s="2">
        <f t="shared" si="3"/>
        <v>6.5895918182340596</v>
      </c>
      <c r="H50" s="2">
        <f t="shared" si="3"/>
        <v>7.4225389650371412</v>
      </c>
      <c r="I50" s="2">
        <f t="shared" si="3"/>
        <v>30.369640651632995</v>
      </c>
      <c r="J50" s="2">
        <f t="shared" si="3"/>
        <v>6.8994005980624316</v>
      </c>
      <c r="K50" s="2">
        <f t="shared" si="3"/>
        <v>11.774966585107274</v>
      </c>
      <c r="L50" s="2">
        <f t="shared" si="3"/>
        <v>12.029741990331983</v>
      </c>
      <c r="M50" s="2">
        <f t="shared" si="3"/>
        <v>4.0516496357784648</v>
      </c>
      <c r="N50" s="2">
        <f t="shared" si="3"/>
        <v>8.8012540156700805</v>
      </c>
      <c r="O50" s="2">
        <f t="shared" si="3"/>
        <v>43.12767469912702</v>
      </c>
      <c r="P50" s="2">
        <f t="shared" si="3"/>
        <v>16.09205960377583</v>
      </c>
      <c r="Q50" s="2">
        <f t="shared" si="3"/>
        <v>9.1864135737480836</v>
      </c>
      <c r="R50" s="2">
        <f t="shared" si="3"/>
        <v>9.4093132400679398</v>
      </c>
      <c r="S50" s="2">
        <f t="shared" si="3"/>
        <v>6.3318247243137016</v>
      </c>
      <c r="T50" s="2">
        <f t="shared" si="3"/>
        <v>8.7035191123684239</v>
      </c>
      <c r="U50" s="2">
        <f t="shared" si="3"/>
        <v>39.199916901058735</v>
      </c>
      <c r="V50" s="2">
        <f t="shared" si="3"/>
        <v>4.6611281986915447</v>
      </c>
      <c r="W50" s="2">
        <f t="shared" si="3"/>
        <v>10.576190353552915</v>
      </c>
      <c r="X50" s="2">
        <f t="shared" si="3"/>
        <v>10.333345593347895</v>
      </c>
      <c r="Y50" s="2">
        <f t="shared" si="3"/>
        <v>4.5630444959671381</v>
      </c>
      <c r="Z50" s="2">
        <f t="shared" si="3"/>
        <v>8.6352419743902455</v>
      </c>
      <c r="AA50" s="2">
        <f t="shared" si="3"/>
        <v>10.876000473354779</v>
      </c>
      <c r="AB50" s="2">
        <f t="shared" si="3"/>
        <v>11.96997770429536</v>
      </c>
      <c r="AC50" s="2">
        <f t="shared" si="3"/>
        <v>6.3021357955770574</v>
      </c>
      <c r="AD50" s="2">
        <f t="shared" si="3"/>
        <v>6.4687719915422868</v>
      </c>
      <c r="AE50" s="2">
        <f t="shared" si="3"/>
        <v>10.353937390808577</v>
      </c>
      <c r="AF50" s="2">
        <f t="shared" si="3"/>
        <v>13.088338317882011</v>
      </c>
    </row>
    <row r="51" spans="2:42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 spans="2:42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 spans="2:42" x14ac:dyDescent="0.25">
      <c r="B53" t="s">
        <v>21</v>
      </c>
      <c r="I53" t="s">
        <v>25</v>
      </c>
      <c r="P53" t="s">
        <v>13</v>
      </c>
      <c r="W53" t="s">
        <v>14</v>
      </c>
      <c r="AD53" t="s">
        <v>15</v>
      </c>
      <c r="AK53" t="s">
        <v>14</v>
      </c>
    </row>
    <row r="54" spans="2:42" x14ac:dyDescent="0.25">
      <c r="B54" t="s">
        <v>22</v>
      </c>
      <c r="C54" t="s">
        <v>24</v>
      </c>
      <c r="D54" t="s">
        <v>23</v>
      </c>
      <c r="E54" t="s">
        <v>8</v>
      </c>
      <c r="F54" t="s">
        <v>9</v>
      </c>
      <c r="G54" t="s">
        <v>10</v>
      </c>
      <c r="I54" t="s">
        <v>22</v>
      </c>
      <c r="J54" t="s">
        <v>24</v>
      </c>
      <c r="K54" t="s">
        <v>23</v>
      </c>
      <c r="L54" t="s">
        <v>8</v>
      </c>
      <c r="M54" t="s">
        <v>9</v>
      </c>
      <c r="N54" t="s">
        <v>10</v>
      </c>
      <c r="P54" t="s">
        <v>22</v>
      </c>
      <c r="Q54" t="s">
        <v>24</v>
      </c>
      <c r="R54" t="s">
        <v>23</v>
      </c>
      <c r="S54" t="s">
        <v>8</v>
      </c>
      <c r="T54" t="s">
        <v>9</v>
      </c>
      <c r="U54" t="s">
        <v>10</v>
      </c>
      <c r="W54" t="s">
        <v>22</v>
      </c>
      <c r="X54" t="s">
        <v>24</v>
      </c>
      <c r="Y54" t="s">
        <v>23</v>
      </c>
      <c r="Z54" t="s">
        <v>8</v>
      </c>
      <c r="AA54" t="s">
        <v>9</v>
      </c>
      <c r="AB54" t="s">
        <v>10</v>
      </c>
      <c r="AD54" t="s">
        <v>22</v>
      </c>
      <c r="AE54" t="s">
        <v>24</v>
      </c>
      <c r="AF54" t="s">
        <v>23</v>
      </c>
      <c r="AG54" t="s">
        <v>8</v>
      </c>
      <c r="AH54" t="s">
        <v>9</v>
      </c>
      <c r="AI54" t="s">
        <v>10</v>
      </c>
      <c r="AK54" t="s">
        <v>22</v>
      </c>
      <c r="AL54" t="s">
        <v>24</v>
      </c>
      <c r="AM54" t="s">
        <v>23</v>
      </c>
      <c r="AN54" t="s">
        <v>8</v>
      </c>
      <c r="AO54" t="s">
        <v>9</v>
      </c>
      <c r="AP54" t="s">
        <v>10</v>
      </c>
    </row>
    <row r="55" spans="2:42" x14ac:dyDescent="0.25">
      <c r="B55">
        <v>1</v>
      </c>
      <c r="C55" t="str">
        <f>TEXT(C35*1000000000,"0.00")&amp;" ("&amp;TEXT(C46,"0.0")&amp;"%)"</f>
        <v>0.10 (30.4%)</v>
      </c>
      <c r="D55" t="str">
        <f>TEXT(I35*1000000000,"0.00")&amp;" ("&amp;TEXT(I46,"0.0")&amp;"%)"</f>
        <v>0.00 (4.7%)</v>
      </c>
      <c r="E55" t="str">
        <f>TEXT(O35*1000000000,"0.00")&amp;" ("&amp;TEXT(O46,"0.0")&amp;"%)"</f>
        <v>0.07 (27.6%)</v>
      </c>
      <c r="F55" t="str">
        <f>TEXT(U35*1000000000,"0.00")&amp;" ("&amp;TEXT(U46,"0.0")&amp;"%)"</f>
        <v>0.06 (24.1%)</v>
      </c>
      <c r="G55" t="str">
        <f>TEXT(AA35*1000000000,"0.00")&amp;" ("&amp;TEXT(AA46,"0.0")&amp;"%)"</f>
        <v>0.09 (12.0%)</v>
      </c>
      <c r="I55">
        <v>1</v>
      </c>
      <c r="J55" t="str">
        <f>TEXT(D35*1000000000,"0.00")&amp;" ("&amp;TEXT(D46,"0.0")&amp;"%)"</f>
        <v>0.04 (3.3%)</v>
      </c>
      <c r="K55" t="str">
        <f>TEXT(J35*1000000000,"0.00")&amp;" ("&amp;TEXT(J46,"0.0")&amp;"%)"</f>
        <v>0.07 (4.7%)</v>
      </c>
      <c r="L55" t="str">
        <f>TEXT(P35*1000000000,"0.00")&amp;" ("&amp;TEXT(P46,"0.0")&amp;"%)"</f>
        <v>0.18 (12.2%)</v>
      </c>
      <c r="M55" t="str">
        <f>TEXT(V35*1000000000,"0.00")&amp;" ("&amp;TEXT(V46,"0.0")&amp;"%)"</f>
        <v>0.03 (2.1%)</v>
      </c>
      <c r="N55" t="str">
        <f>TEXT(AB35*1000000000,"0.00")&amp;" ("&amp;TEXT(AB46,"0.0")&amp;"%)"</f>
        <v>0.03 (2.4%)</v>
      </c>
      <c r="P55">
        <v>1</v>
      </c>
      <c r="Q55" t="str">
        <f>TEXT(E35,"0.00")&amp;" ("&amp;TEXT(E46,"0.0")&amp;"%)"</f>
        <v>0.01 (3.1%)</v>
      </c>
      <c r="R55" t="str">
        <f>TEXT(K35,"0.00")&amp;" ("&amp;TEXT(K46,"0.0")&amp;"%)"</f>
        <v>0.02 (6.8%)</v>
      </c>
      <c r="S55" t="str">
        <f>TEXT(Q35,"0.00")&amp;" ("&amp;TEXT(Q46,"0.0")&amp;"%)"</f>
        <v>0.01 (3.4%)</v>
      </c>
      <c r="T55" t="str">
        <f>TEXT(W35,"0.00")&amp;" ("&amp;TEXT(W46,"0.0")&amp;"%)"</f>
        <v>0.00 (1.7%)</v>
      </c>
      <c r="U55" t="str">
        <f>TEXT(AC35,"0.00")&amp;" ("&amp;TEXT(AC46,"0.0")&amp;"%)"</f>
        <v>0.00 (1.9%)</v>
      </c>
      <c r="W55">
        <v>1</v>
      </c>
      <c r="X55" t="str">
        <f>TEXT(F35*1000000,"0.00")&amp;" ("&amp;TEXT(F46,"0.0")&amp;"%)"</f>
        <v>0.52 (2.5%)</v>
      </c>
      <c r="Y55" t="str">
        <f>TEXT(L35*1000000,"0.00")&amp;" ("&amp;TEXT(L46,"0.0")&amp;"%)"</f>
        <v>0.67 (4.8%)</v>
      </c>
      <c r="Z55" t="str">
        <f>TEXT(R35*1000000,"0.00")&amp;" ("&amp;TEXT(R46,"0.0")&amp;"%)"</f>
        <v>0.67 (3.5%)</v>
      </c>
      <c r="AA55" t="str">
        <f>TEXT(X35*1000000,"0.00")&amp;" ("&amp;TEXT(X46,"0.0")&amp;"%)"</f>
        <v>0.29 (1.5%)</v>
      </c>
      <c r="AB55" t="str">
        <f>TEXT(AD35*1000000,"0.00")&amp;" ("&amp;TEXT(AD46,"0.0")&amp;"%)"</f>
        <v>0.62 (2.4%)</v>
      </c>
      <c r="AD55">
        <v>1</v>
      </c>
      <c r="AE55" t="str">
        <f>TEXT(G35,"0.00")&amp;" ("&amp;TEXT(G46,"0.0")&amp;"%)"</f>
        <v>0.00 (4.5%)</v>
      </c>
      <c r="AF55" t="str">
        <f>TEXT(M35,"0.00")&amp;" ("&amp;TEXT(M46,"0.0")&amp;"%)"</f>
        <v>0.00 (0.6%)</v>
      </c>
      <c r="AG55" t="str">
        <f>TEXT(S35,"0.00")&amp;" ("&amp;TEXT(S46,"0.0")&amp;"%)"</f>
        <v>0.01 (6.9%)</v>
      </c>
      <c r="AH55" t="str">
        <f>TEXT(Y35,"0.00")&amp;" ("&amp;TEXT(Y46,"0.0")&amp;"%)"</f>
        <v>0.00 (2.5%)</v>
      </c>
      <c r="AI55" t="str">
        <f>TEXT(AE35,"0.00")&amp;" ("&amp;TEXT(AE46,"0.0")&amp;"%)"</f>
        <v>0.01 (5.6%)</v>
      </c>
      <c r="AK55">
        <v>1</v>
      </c>
      <c r="AL55" t="str">
        <f>TEXT(H35*1000000,"0.00")&amp;" ("&amp;TEXT(H46,"0.0")&amp;"%)"</f>
        <v>1.42 (3.9%)</v>
      </c>
      <c r="AM55" t="str">
        <f>TEXT(N35*1000000,"0.00")&amp;" ("&amp;TEXT(N46,"0.0")&amp;"%)"</f>
        <v>1.67 (3.9%)</v>
      </c>
      <c r="AN55" t="str">
        <f>TEXT(T35*1000000,"0.00")&amp;" ("&amp;TEXT(T46,"0.0")&amp;"%)"</f>
        <v>4.20 (10.4%)</v>
      </c>
      <c r="AO55" t="str">
        <f>TEXT(Z35*1000000,"0.00")&amp;" ("&amp;TEXT(Z46,"0.0")&amp;"%)"</f>
        <v>1.07 (2.7%)</v>
      </c>
      <c r="AP55" t="str">
        <f>TEXT(AF35*1000000,"0.00")&amp;" ("&amp;TEXT(AF46,"0.0")&amp;"%)"</f>
        <v>3.86 (10.7%)</v>
      </c>
    </row>
    <row r="56" spans="2:42" x14ac:dyDescent="0.25">
      <c r="B56">
        <v>2</v>
      </c>
      <c r="C56" t="str">
        <f>TEXT(C36*1000000000,"0.00")&amp;" ("&amp;TEXT(C47,"0.0")&amp;"%)"</f>
        <v>0.06 (16.9%)</v>
      </c>
      <c r="D56" t="str">
        <f>TEXT(I36*1000000000,"0.00")&amp;" ("&amp;TEXT(I47,"0.0")&amp;"%)"</f>
        <v>0.06 (34.4%)</v>
      </c>
      <c r="E56" t="str">
        <f>TEXT(O36*1000000000,"0.00")&amp;" ("&amp;TEXT(O47,"0.0")&amp;"%)"</f>
        <v>0.12 (44.6%)</v>
      </c>
      <c r="F56" t="str">
        <f>TEXT(U36*1000000000,"0.00")&amp;" ("&amp;TEXT(U47,"0.0")&amp;"%)"</f>
        <v>0.03 (11.0%)</v>
      </c>
      <c r="G56" t="str">
        <f>TEXT(AA36*1000000000,"0.00")&amp;" ("&amp;TEXT(AA47,"0.0")&amp;"%)"</f>
        <v>0.05 (12.0%)</v>
      </c>
      <c r="I56">
        <v>2</v>
      </c>
      <c r="J56" t="str">
        <f t="shared" ref="J56:J59" si="4">TEXT(D36*1000000000,"0.00")&amp;" ("&amp;TEXT(D47,"0.0")&amp;"%)"</f>
        <v>0.13 (9.0%)</v>
      </c>
      <c r="K56" t="str">
        <f t="shared" ref="K56:K59" si="5">TEXT(J36*1000000000,"0.00")&amp;" ("&amp;TEXT(J47,"0.0")&amp;"%)"</f>
        <v>0.17 (9.8%)</v>
      </c>
      <c r="L56" t="str">
        <f t="shared" ref="L56:L59" si="6">TEXT(P36*1000000000,"0.00")&amp;" ("&amp;TEXT(P47,"0.0")&amp;"%)"</f>
        <v>0.40 (23.2%)</v>
      </c>
      <c r="M56" t="str">
        <f t="shared" ref="M56:M59" si="7">TEXT(V36*1000000000,"0.00")&amp;" ("&amp;TEXT(V47,"0.0")&amp;"%)"</f>
        <v>0.03 (1.6%)</v>
      </c>
      <c r="N56" t="str">
        <f t="shared" ref="N56:N59" si="8">TEXT(AB36*1000000000,"0.00")&amp;" ("&amp;TEXT(AB47,"0.0")&amp;"%)"</f>
        <v>0.30 (16.9%)</v>
      </c>
      <c r="P56">
        <v>2</v>
      </c>
      <c r="Q56" t="str">
        <f t="shared" ref="Q56:Q59" si="9">TEXT(E36,"0.00")&amp;" ("&amp;TEXT(E47,"0.0")&amp;"%)"</f>
        <v>0.00 (0.4%)</v>
      </c>
      <c r="R56" t="str">
        <f t="shared" ref="R56:R59" si="10">TEXT(K36,"0.00")&amp;" ("&amp;TEXT(K47,"0.0")&amp;"%)"</f>
        <v>0.00 (0.3%)</v>
      </c>
      <c r="S56" t="str">
        <f t="shared" ref="S56:S59" si="11">TEXT(Q36,"0.00")&amp;" ("&amp;TEXT(Q47,"0.0")&amp;"%)"</f>
        <v>0.01 (4.3%)</v>
      </c>
      <c r="T56" t="str">
        <f t="shared" ref="T56:T59" si="12">TEXT(W36,"0.00")&amp;" ("&amp;TEXT(W47,"0.0")&amp;"%)"</f>
        <v>0.01 (3.3%)</v>
      </c>
      <c r="U56" t="str">
        <f t="shared" ref="U56:U59" si="13">TEXT(AC36,"0.00")&amp;" ("&amp;TEXT(AC47,"0.0")&amp;"%)"</f>
        <v>0.00 (2.3%)</v>
      </c>
      <c r="W56">
        <v>2</v>
      </c>
      <c r="X56" t="str">
        <f t="shared" ref="X56:X59" si="14">TEXT(F36*1000000,"0.00")&amp;" ("&amp;TEXT(F47,"0.0")&amp;"%)"</f>
        <v>0.03 (0.1%)</v>
      </c>
      <c r="Y56" t="str">
        <f t="shared" ref="Y56:Y59" si="15">TEXT(L36*1000000,"0.00")&amp;" ("&amp;TEXT(L47,"0.0")&amp;"%)"</f>
        <v>0.29 (1.6%)</v>
      </c>
      <c r="Z56" t="str">
        <f t="shared" ref="Z56:Z59" si="16">TEXT(R36*1000000,"0.00")&amp;" ("&amp;TEXT(R47,"0.0")&amp;"%)"</f>
        <v>0.76 (4.1%)</v>
      </c>
      <c r="AA56" t="str">
        <f t="shared" ref="AA56:AA59" si="17">TEXT(X36*1000000,"0.00")&amp;" ("&amp;TEXT(X47,"0.0")&amp;"%)"</f>
        <v>0.36 (1.9%)</v>
      </c>
      <c r="AB56" t="str">
        <f t="shared" ref="AB56:AB59" si="18">TEXT(AD36*1000000,"0.00")&amp;" ("&amp;TEXT(AD47,"0.0")&amp;"%)"</f>
        <v>0.32 (1.5%)</v>
      </c>
      <c r="AD56">
        <v>2</v>
      </c>
      <c r="AE56" t="str">
        <f t="shared" ref="AE56:AE59" si="19">TEXT(G36,"0.00")&amp;" ("&amp;TEXT(G47,"0.0")&amp;"%)"</f>
        <v>0.01 (9.2%)</v>
      </c>
      <c r="AF56" t="str">
        <f t="shared" ref="AF56:AF59" si="20">TEXT(M36,"0.00")&amp;" ("&amp;TEXT(M47,"0.0")&amp;"%)"</f>
        <v>0.01 (11.4%)</v>
      </c>
      <c r="AG56" t="str">
        <f t="shared" ref="AG56:AG59" si="21">TEXT(S36,"0.00")&amp;" ("&amp;TEXT(S47,"0.0")&amp;"%)"</f>
        <v>0.01 (11.0%)</v>
      </c>
      <c r="AH56" t="str">
        <f t="shared" ref="AH56:AH59" si="22">TEXT(Y36,"0.00")&amp;" ("&amp;TEXT(Y47,"0.0")&amp;"%)"</f>
        <v>0.00 (3.4%)</v>
      </c>
      <c r="AI56" t="str">
        <f t="shared" ref="AI56:AI59" si="23">TEXT(AE36,"0.00")&amp;" ("&amp;TEXT(AE47,"0.0")&amp;"%)"</f>
        <v>0.01 (10.6%)</v>
      </c>
      <c r="AK56">
        <v>2</v>
      </c>
      <c r="AL56" t="str">
        <f t="shared" ref="AL56:AL59" si="24">TEXT(H36*1000000,"0.00")&amp;" ("&amp;TEXT(H47,"0.0")&amp;"%)"</f>
        <v>5.72 (15.4%)</v>
      </c>
      <c r="AM56" t="str">
        <f t="shared" ref="AM56:AM59" si="25">TEXT(N36*1000000,"0.00")&amp;" ("&amp;TEXT(N47,"0.0")&amp;"%)"</f>
        <v>9.04 (22.2%)</v>
      </c>
      <c r="AN56" t="str">
        <f t="shared" ref="AN56:AN59" si="26">TEXT(T36*1000000,"0.00")&amp;" ("&amp;TEXT(T47,"0.0")&amp;"%)"</f>
        <v>4.69 (11.6%)</v>
      </c>
      <c r="AO56" t="str">
        <f t="shared" ref="AO56:AO59" si="27">TEXT(Z36*1000000,"0.00")&amp;" ("&amp;TEXT(Z47,"0.0")&amp;"%)"</f>
        <v>4.47 (10.9%)</v>
      </c>
      <c r="AP56" t="str">
        <f t="shared" ref="AP56:AP59" si="28">TEXT(AF36*1000000,"0.00")&amp;" ("&amp;TEXT(AF47,"0.0")&amp;"%)"</f>
        <v>4.76 (12.5%)</v>
      </c>
    </row>
    <row r="57" spans="2:42" x14ac:dyDescent="0.25">
      <c r="B57">
        <v>3</v>
      </c>
      <c r="C57" t="str">
        <f>TEXT(C37*1000000000,"0.00")&amp;" ("&amp;TEXT(C48,"0.0")&amp;"%)"</f>
        <v>0.09 (25.5%)</v>
      </c>
      <c r="D57" t="str">
        <f>TEXT(I37*1000000000,"0.00")&amp;" ("&amp;TEXT(I48,"0.0")&amp;"%)"</f>
        <v>0.12 (51.9%)</v>
      </c>
      <c r="E57" t="str">
        <f>TEXT(O37*1000000000,"0.00")&amp;" ("&amp;TEXT(O48,"0.0")&amp;"%)"</f>
        <v>0.24 (57.2%)</v>
      </c>
      <c r="F57" t="str">
        <f>TEXT(U37*1000000000,"0.00")&amp;" ("&amp;TEXT(U48,"0.0")&amp;"%)"</f>
        <v>0.20 (82.5%)</v>
      </c>
      <c r="G57" t="str">
        <f>TEXT(AA37*1000000000,"0.00")&amp;" ("&amp;TEXT(AA48,"0.0")&amp;"%)"</f>
        <v>0.04 (8.6%)</v>
      </c>
      <c r="I57">
        <v>3</v>
      </c>
      <c r="J57" t="str">
        <f t="shared" si="4"/>
        <v>0.16 (12.5%)</v>
      </c>
      <c r="K57" t="str">
        <f t="shared" si="5"/>
        <v>0.10 (6.2%)</v>
      </c>
      <c r="L57" t="str">
        <f t="shared" si="6"/>
        <v>0.21 (12.9%)</v>
      </c>
      <c r="M57" t="str">
        <f t="shared" si="7"/>
        <v>0.16 (10.2%)</v>
      </c>
      <c r="N57" t="str">
        <f t="shared" si="8"/>
        <v>0.28 (16.6%)</v>
      </c>
      <c r="P57">
        <v>3</v>
      </c>
      <c r="Q57" t="str">
        <f t="shared" si="9"/>
        <v>0.01 (6.1%)</v>
      </c>
      <c r="R57" t="str">
        <f t="shared" si="10"/>
        <v>0.06 (28.2%)</v>
      </c>
      <c r="S57" t="str">
        <f t="shared" si="11"/>
        <v>0.04 (19.9%)</v>
      </c>
      <c r="T57" t="str">
        <f t="shared" si="12"/>
        <v>0.06 (26.7%)</v>
      </c>
      <c r="U57" t="str">
        <f t="shared" si="13"/>
        <v>0.03 (14.8%)</v>
      </c>
      <c r="W57">
        <v>3</v>
      </c>
      <c r="X57" t="str">
        <f t="shared" si="14"/>
        <v>1.10 (5.2%)</v>
      </c>
      <c r="Y57" t="str">
        <f t="shared" si="15"/>
        <v>5.69 (29.6%)</v>
      </c>
      <c r="Z57" t="str">
        <f t="shared" si="16"/>
        <v>4.72 (20.6%)</v>
      </c>
      <c r="AA57" t="str">
        <f t="shared" si="17"/>
        <v>5.10 (27.5%)</v>
      </c>
      <c r="AB57" t="str">
        <f t="shared" si="18"/>
        <v>3.29 (15.5%)</v>
      </c>
      <c r="AD57">
        <v>3</v>
      </c>
      <c r="AE57" t="str">
        <f t="shared" si="19"/>
        <v>0.01 (6.0%)</v>
      </c>
      <c r="AF57" t="str">
        <f t="shared" si="20"/>
        <v>0.00 (0.1%)</v>
      </c>
      <c r="AG57" t="str">
        <f t="shared" si="21"/>
        <v>0.00 (1.2%)</v>
      </c>
      <c r="AH57" t="str">
        <f t="shared" si="22"/>
        <v>0.01 (7.8%)</v>
      </c>
      <c r="AI57" t="str">
        <f t="shared" si="23"/>
        <v>0.01 (14.9%)</v>
      </c>
      <c r="AK57">
        <v>3</v>
      </c>
      <c r="AL57" t="str">
        <f t="shared" si="24"/>
        <v>1.08 (3.0%)</v>
      </c>
      <c r="AM57" t="str">
        <f t="shared" si="25"/>
        <v>0.13 (0.3%)</v>
      </c>
      <c r="AN57" t="str">
        <f t="shared" si="26"/>
        <v>1.66 (4.1%)</v>
      </c>
      <c r="AO57" t="str">
        <f t="shared" si="27"/>
        <v>4.89 (12.4%)</v>
      </c>
      <c r="AP57" t="str">
        <f t="shared" si="28"/>
        <v>6.17 (16.1%)</v>
      </c>
    </row>
    <row r="59" spans="2:42" x14ac:dyDescent="0.25">
      <c r="B59" t="s">
        <v>19</v>
      </c>
      <c r="C59" t="str">
        <f>TEXT(C39*1000000000,"0.00")&amp;" ("&amp;TEXT(C50,"0.0")&amp;"%)"</f>
        <v>0.08 (24.3%)</v>
      </c>
      <c r="D59" t="str">
        <f>TEXT(I39*1000000000,"0.00")&amp;" ("&amp;TEXT(I50,"0.0")&amp;"%)"</f>
        <v>0.06 (30.4%)</v>
      </c>
      <c r="E59" t="str">
        <f>TEXT(O39*1000000000,"0.00")&amp;" ("&amp;TEXT(O50,"0.0")&amp;"%)"</f>
        <v>0.14 (43.1%)</v>
      </c>
      <c r="F59" t="str">
        <f>TEXT(U39*1000000000,"0.00")&amp;" ("&amp;TEXT(U50,"0.0")&amp;"%)"</f>
        <v>0.10 (39.2%)</v>
      </c>
      <c r="G59" t="str">
        <f>TEXT(AA39*1000000000,"0.00")&amp;" ("&amp;TEXT(AA50,"0.0")&amp;"%)"</f>
        <v>0.06 (10.9%)</v>
      </c>
      <c r="I59" t="s">
        <v>19</v>
      </c>
      <c r="J59" t="str">
        <f t="shared" si="4"/>
        <v>0.11 (8.3%)</v>
      </c>
      <c r="K59" t="str">
        <f t="shared" si="5"/>
        <v>0.12 (6.9%)</v>
      </c>
      <c r="L59" t="str">
        <f>TEXT(P39*1000000000,"0.00")&amp;" ("&amp;TEXT(P50,"0.0")&amp;"%)"</f>
        <v>0.26 (16.1%)</v>
      </c>
      <c r="M59" t="str">
        <f t="shared" si="7"/>
        <v>0.07 (4.7%)</v>
      </c>
      <c r="N59" t="str">
        <f t="shared" si="8"/>
        <v>0.20 (12.0%)</v>
      </c>
      <c r="P59" t="s">
        <v>19</v>
      </c>
      <c r="Q59" t="str">
        <f t="shared" si="9"/>
        <v>0.01 (3.2%)</v>
      </c>
      <c r="R59" t="str">
        <f t="shared" si="10"/>
        <v>0.03 (11.8%)</v>
      </c>
      <c r="S59" t="str">
        <f t="shared" si="11"/>
        <v>0.02 (9.2%)</v>
      </c>
      <c r="T59" t="str">
        <f t="shared" si="12"/>
        <v>0.02 (10.6%)</v>
      </c>
      <c r="U59" t="str">
        <f t="shared" si="13"/>
        <v>0.01 (6.3%)</v>
      </c>
      <c r="W59" t="s">
        <v>19</v>
      </c>
      <c r="X59" t="str">
        <f t="shared" si="14"/>
        <v>0.55 (2.6%)</v>
      </c>
      <c r="Y59" t="str">
        <f t="shared" si="15"/>
        <v>2.22 (12.0%)</v>
      </c>
      <c r="Z59" t="str">
        <f t="shared" si="16"/>
        <v>2.05 (9.4%)</v>
      </c>
      <c r="AA59" t="str">
        <f t="shared" si="17"/>
        <v>1.92 (10.3%)</v>
      </c>
      <c r="AB59" t="str">
        <f t="shared" si="18"/>
        <v>1.41 (6.5%)</v>
      </c>
      <c r="AD59" t="s">
        <v>19</v>
      </c>
      <c r="AE59" t="str">
        <f t="shared" si="19"/>
        <v>0.01 (6.6%)</v>
      </c>
      <c r="AF59" t="str">
        <f t="shared" si="20"/>
        <v>0.00 (4.1%)</v>
      </c>
      <c r="AG59" t="str">
        <f t="shared" si="21"/>
        <v>0.01 (6.3%)</v>
      </c>
      <c r="AH59" t="str">
        <f t="shared" si="22"/>
        <v>0.00 (4.6%)</v>
      </c>
      <c r="AI59" t="str">
        <f t="shared" si="23"/>
        <v>0.01 (10.4%)</v>
      </c>
      <c r="AK59" t="s">
        <v>19</v>
      </c>
      <c r="AL59" t="str">
        <f t="shared" si="24"/>
        <v>2.74 (7.4%)</v>
      </c>
      <c r="AM59" t="str">
        <f t="shared" si="25"/>
        <v>3.61 (8.8%)</v>
      </c>
      <c r="AN59" t="str">
        <f t="shared" si="26"/>
        <v>3.52 (8.7%)</v>
      </c>
      <c r="AO59" t="str">
        <f t="shared" si="27"/>
        <v>3.48 (8.6%)</v>
      </c>
      <c r="AP59" t="str">
        <f t="shared" si="28"/>
        <v>4.93 (13.1%)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Chrystele</dc:creator>
  <cp:lastModifiedBy>Chrystele</cp:lastModifiedBy>
  <dcterms:created xsi:type="dcterms:W3CDTF">2011-10-03T13:35:47Z</dcterms:created>
  <dcterms:modified xsi:type="dcterms:W3CDTF">2011-10-07T15:16:14Z</dcterms:modified>
</cp:coreProperties>
</file>