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360" yWindow="30" windowWidth="21075" windowHeight="11070"/>
  </bookViews>
  <sheets>
    <sheet name="Sheet1" sheetId="1" r:id="rId1"/>
    <sheet name="Sheet2" sheetId="2" r:id="rId2"/>
    <sheet name="Sheet3" sheetId="3" r:id="rId3"/>
  </sheets>
  <calcPr calcId="161420"/>
</workbook>
</file>

<file path=xl/calcChain.xml><?xml version="1.0" encoding="utf-8"?>
<calcChain xmlns="http://schemas.openxmlformats.org/spreadsheetml/2006/main">
  <c r="B11" i="1" l="1"/>
  <c r="C4" i="1"/>
  <c r="B1" i="1"/>
  <c r="C11" i="1"/>
  <c r="D11" i="1"/>
  <c r="E11" i="1"/>
  <c r="F11" i="1"/>
  <c r="G11" i="1"/>
  <c r="H11" i="1"/>
  <c r="B10" i="1"/>
  <c r="C10" i="1"/>
  <c r="D10" i="1"/>
  <c r="E10" i="1"/>
  <c r="F10" i="1"/>
  <c r="G10" i="1"/>
  <c r="H10" i="1"/>
  <c r="B9" i="1"/>
  <c r="C9" i="1"/>
  <c r="D9" i="1"/>
  <c r="E9" i="1"/>
  <c r="F9" i="1"/>
  <c r="G9" i="1"/>
  <c r="H9" i="1"/>
  <c r="B8" i="1"/>
  <c r="C8" i="1"/>
  <c r="D8" i="1"/>
  <c r="E8" i="1"/>
  <c r="F8" i="1"/>
  <c r="G8" i="1"/>
  <c r="H8" i="1"/>
  <c r="G4" i="1"/>
  <c r="B60" i="1"/>
  <c r="G60" i="1"/>
  <c r="H60" i="1"/>
  <c r="E4" i="1"/>
  <c r="E60" i="1"/>
  <c r="F60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D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D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D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D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D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C60" i="1"/>
  <c r="D60" i="1"/>
  <c r="B12" i="1"/>
  <c r="C12" i="1"/>
  <c r="D13" i="1"/>
  <c r="D14" i="1"/>
  <c r="D15" i="1"/>
  <c r="D16" i="1"/>
  <c r="D17" i="1"/>
  <c r="D18" i="1"/>
  <c r="D19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5" i="1"/>
  <c r="D46" i="1"/>
  <c r="D47" i="1"/>
  <c r="D48" i="1"/>
  <c r="D49" i="1"/>
  <c r="D50" i="1"/>
  <c r="D51" i="1"/>
  <c r="D53" i="1"/>
  <c r="D54" i="1"/>
  <c r="D55" i="1"/>
  <c r="D56" i="1"/>
  <c r="D57" i="1"/>
  <c r="D58" i="1"/>
  <c r="D59" i="1"/>
  <c r="D12" i="1"/>
  <c r="G30" i="1"/>
  <c r="H30" i="1"/>
  <c r="G54" i="1"/>
  <c r="H54" i="1"/>
  <c r="G19" i="1"/>
  <c r="H19" i="1"/>
  <c r="G55" i="1"/>
  <c r="H55" i="1"/>
  <c r="G21" i="1"/>
  <c r="H21" i="1"/>
  <c r="G45" i="1"/>
  <c r="H45" i="1"/>
  <c r="G22" i="1"/>
  <c r="H22" i="1"/>
  <c r="G46" i="1"/>
  <c r="H46" i="1"/>
  <c r="G23" i="1"/>
  <c r="H23" i="1"/>
  <c r="G35" i="1"/>
  <c r="H35" i="1"/>
  <c r="G47" i="1"/>
  <c r="H47" i="1"/>
  <c r="G14" i="1"/>
  <c r="H14" i="1"/>
  <c r="G26" i="1"/>
  <c r="H26" i="1"/>
  <c r="G39" i="1"/>
  <c r="H39" i="1"/>
  <c r="G51" i="1"/>
  <c r="H51" i="1"/>
  <c r="G15" i="1"/>
  <c r="H15" i="1"/>
  <c r="G29" i="1"/>
  <c r="H29" i="1"/>
  <c r="G41" i="1"/>
  <c r="H41" i="1"/>
  <c r="G53" i="1"/>
  <c r="H53" i="1"/>
  <c r="G18" i="1"/>
  <c r="H18" i="1"/>
  <c r="G42" i="1"/>
  <c r="H42" i="1"/>
  <c r="G31" i="1"/>
  <c r="H31" i="1"/>
  <c r="G43" i="1"/>
  <c r="H43" i="1"/>
  <c r="G33" i="1"/>
  <c r="H33" i="1"/>
  <c r="G57" i="1"/>
  <c r="H57" i="1"/>
  <c r="G34" i="1"/>
  <c r="H34" i="1"/>
  <c r="G58" i="1"/>
  <c r="H58" i="1"/>
  <c r="G13" i="1"/>
  <c r="H13" i="1"/>
  <c r="G25" i="1"/>
  <c r="H25" i="1"/>
  <c r="G37" i="1"/>
  <c r="H37" i="1"/>
  <c r="G50" i="1"/>
  <c r="H50" i="1"/>
  <c r="G17" i="1"/>
  <c r="H17" i="1"/>
  <c r="G27" i="1"/>
  <c r="H27" i="1"/>
  <c r="G38" i="1"/>
  <c r="H38" i="1"/>
  <c r="G49" i="1"/>
  <c r="H49" i="1"/>
  <c r="G59" i="1"/>
  <c r="H59" i="1"/>
  <c r="G12" i="1"/>
  <c r="H12" i="1"/>
  <c r="G16" i="1"/>
  <c r="H16" i="1"/>
  <c r="G20" i="1"/>
  <c r="H20" i="1"/>
  <c r="G24" i="1"/>
  <c r="H24" i="1"/>
  <c r="G28" i="1"/>
  <c r="H28" i="1"/>
  <c r="G32" i="1"/>
  <c r="H32" i="1"/>
  <c r="G36" i="1"/>
  <c r="H36" i="1"/>
  <c r="G40" i="1"/>
  <c r="H40" i="1"/>
  <c r="G44" i="1"/>
  <c r="H44" i="1"/>
  <c r="G48" i="1"/>
  <c r="H48" i="1"/>
  <c r="G52" i="1"/>
  <c r="H52" i="1"/>
  <c r="G56" i="1"/>
  <c r="H56" i="1"/>
  <c r="E13" i="1"/>
  <c r="F13" i="1"/>
  <c r="E14" i="1"/>
  <c r="F14" i="1"/>
  <c r="E15" i="1"/>
  <c r="F15" i="1"/>
  <c r="E35" i="1"/>
  <c r="F35" i="1"/>
  <c r="E37" i="1"/>
  <c r="F37" i="1"/>
  <c r="E39" i="1"/>
  <c r="F39" i="1"/>
  <c r="E41" i="1"/>
  <c r="F41" i="1"/>
  <c r="E23" i="1"/>
  <c r="F23" i="1"/>
  <c r="E47" i="1"/>
  <c r="F47" i="1"/>
  <c r="E25" i="1"/>
  <c r="F25" i="1"/>
  <c r="E50" i="1"/>
  <c r="F50" i="1"/>
  <c r="E26" i="1"/>
  <c r="F26" i="1"/>
  <c r="E51" i="1"/>
  <c r="F51" i="1"/>
  <c r="E29" i="1"/>
  <c r="F29" i="1"/>
  <c r="E53" i="1"/>
  <c r="F53" i="1"/>
  <c r="E18" i="1"/>
  <c r="F18" i="1"/>
  <c r="E30" i="1"/>
  <c r="F30" i="1"/>
  <c r="E42" i="1"/>
  <c r="F42" i="1"/>
  <c r="E54" i="1"/>
  <c r="F54" i="1"/>
  <c r="E19" i="1"/>
  <c r="F19" i="1"/>
  <c r="E31" i="1"/>
  <c r="F31" i="1"/>
  <c r="E43" i="1"/>
  <c r="F43" i="1"/>
  <c r="E55" i="1"/>
  <c r="F55" i="1"/>
  <c r="E21" i="1"/>
  <c r="F21" i="1"/>
  <c r="E33" i="1"/>
  <c r="F33" i="1"/>
  <c r="E45" i="1"/>
  <c r="F45" i="1"/>
  <c r="E57" i="1"/>
  <c r="F57" i="1"/>
  <c r="E22" i="1"/>
  <c r="F22" i="1"/>
  <c r="E34" i="1"/>
  <c r="F34" i="1"/>
  <c r="E46" i="1"/>
  <c r="F46" i="1"/>
  <c r="E58" i="1"/>
  <c r="F58" i="1"/>
  <c r="E17" i="1"/>
  <c r="F17" i="1"/>
  <c r="E27" i="1"/>
  <c r="F27" i="1"/>
  <c r="E38" i="1"/>
  <c r="F38" i="1"/>
  <c r="E49" i="1"/>
  <c r="F49" i="1"/>
  <c r="E59" i="1"/>
  <c r="F59" i="1"/>
  <c r="E12" i="1"/>
  <c r="F12" i="1"/>
  <c r="E16" i="1"/>
  <c r="F16" i="1"/>
  <c r="E20" i="1"/>
  <c r="F20" i="1"/>
  <c r="E24" i="1"/>
  <c r="F24" i="1"/>
  <c r="E28" i="1"/>
  <c r="F28" i="1"/>
  <c r="E32" i="1"/>
  <c r="F32" i="1"/>
  <c r="E36" i="1"/>
  <c r="F36" i="1"/>
  <c r="E40" i="1"/>
  <c r="F40" i="1"/>
  <c r="E44" i="1"/>
  <c r="F44" i="1"/>
  <c r="E48" i="1"/>
  <c r="F48" i="1"/>
  <c r="E52" i="1"/>
  <c r="F52" i="1"/>
  <c r="E56" i="1"/>
  <c r="F56" i="1"/>
</calcChain>
</file>

<file path=xl/sharedStrings.xml><?xml version="1.0" encoding="utf-8"?>
<sst xmlns="http://schemas.openxmlformats.org/spreadsheetml/2006/main" count="13" uniqueCount="13">
  <si>
    <t>G (inches/sec/sec)</t>
  </si>
  <si>
    <t>Wheel Diameter (inches)</t>
  </si>
  <si>
    <t>Angle (degrees)</t>
  </si>
  <si>
    <t>Angle (radians)</t>
  </si>
  <si>
    <t>Target Height (inches)</t>
  </si>
  <si>
    <t>Target Distance (ft)</t>
  </si>
  <si>
    <t>Distance (in)</t>
  </si>
  <si>
    <t>V1 (in/s)</t>
  </si>
  <si>
    <t>RPM1</t>
  </si>
  <si>
    <t>V2 (in/s)</t>
  </si>
  <si>
    <t>RPM2</t>
  </si>
  <si>
    <t>V3 (in/s)</t>
  </si>
  <si>
    <t>RPM3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</si>
</sst>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right" wrapText="1"/>
    </xf>
    <xf numFmtId="2" fontId="1" fillId="0" borderId="0" xfId="0" applyNumberFormat="1" applyFont="1" applyAlignment="1">
      <alignment horizontal="right" wrapText="1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RPM1</c:v>
                </c:pt>
              </c:strCache>
            </c:strRef>
          </c:tx>
          <c:marker>
            <c:symbol val="none"/>
          </c:marker>
          <c:xVal>
            <c:numRef>
              <c:f>Sheet1!$A$8:$A$60</c:f>
              <c:numCache>
                <c:formatCode>General</c:formatCode>
                <c:ptCount val="5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</c:numCache>
            </c:numRef>
          </c:xVal>
          <c:yVal>
            <c:numRef>
              <c:f>Sheet1!$D$8:$D$60</c:f>
              <c:numCache>
                <c:formatCode>0.00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1168.542670129294</c:v>
                </c:pt>
                <c:pt idx="5">
                  <c:v>910.0773380333917</c:v>
                </c:pt>
                <c:pt idx="6">
                  <c:v>834.2437570652869</c:v>
                </c:pt>
                <c:pt idx="7">
                  <c:v>805.77007647765379</c:v>
                </c:pt>
                <c:pt idx="8">
                  <c:v>796.68303514257241</c:v>
                </c:pt>
                <c:pt idx="9">
                  <c:v>797.2873339955263</c:v>
                </c:pt>
                <c:pt idx="10">
                  <c:v>803.31178240760789</c:v>
                </c:pt>
                <c:pt idx="11">
                  <c:v>812.5856376409746</c:v>
                </c:pt>
                <c:pt idx="12">
                  <c:v>823.89517027222143</c:v>
                </c:pt>
                <c:pt idx="13">
                  <c:v>836.51390137959766</c:v>
                </c:pt>
                <c:pt idx="14">
                  <c:v>849.98436507602935</c:v>
                </c:pt>
                <c:pt idx="15">
                  <c:v>864.00708493496484</c:v>
                </c:pt>
                <c:pt idx="16">
                  <c:v>878.37999488115599</c:v>
                </c:pt>
                <c:pt idx="17">
                  <c:v>892.96348922025538</c:v>
                </c:pt>
                <c:pt idx="18">
                  <c:v>907.65932122755703</c:v>
                </c:pt>
                <c:pt idx="19">
                  <c:v>922.39737279476094</c:v>
                </c:pt>
                <c:pt idx="20">
                  <c:v>937.12709089761051</c:v>
                </c:pt>
                <c:pt idx="21">
                  <c:v>951.81179213918278</c:v>
                </c:pt>
                <c:pt idx="22">
                  <c:v>966.42478509965463</c:v>
                </c:pt>
                <c:pt idx="23">
                  <c:v>980.94667607209169</c:v>
                </c:pt>
                <c:pt idx="24">
                  <c:v>995.36346344485935</c:v>
                </c:pt>
                <c:pt idx="25">
                  <c:v>1009.6651686426471</c:v>
                </c:pt>
                <c:pt idx="26">
                  <c:v>1023.8448388798319</c:v>
                </c:pt>
                <c:pt idx="27">
                  <c:v>1037.8978118208074</c:v>
                </c:pt>
                <c:pt idx="28">
                  <c:v>1051.8211674606378</c:v>
                </c:pt>
                <c:pt idx="29">
                  <c:v>1065.6133156201452</c:v>
                </c:pt>
                <c:pt idx="30">
                  <c:v>1079.273682855649</c:v>
                </c:pt>
                <c:pt idx="31">
                  <c:v>1092.8024730397733</c:v>
                </c:pt>
                <c:pt idx="32">
                  <c:v>1106.2004830751835</c:v>
                </c:pt>
                <c:pt idx="33">
                  <c:v>1119.4689602380533</c:v>
                </c:pt>
                <c:pt idx="34">
                  <c:v>1132.6094912116168</c:v>
                </c:pt>
                <c:pt idx="35">
                  <c:v>1145.6239154222408</c:v>
                </c:pt>
                <c:pt idx="36">
                  <c:v>1158.5142571381498</c:v>
                </c:pt>
                <c:pt idx="37">
                  <c:v>1171.282672142243</c:v>
                </c:pt>
                <c:pt idx="38">
                  <c:v>1183.9314057879794</c:v>
                </c:pt>
                <c:pt idx="39">
                  <c:v>1196.462759990166</c:v>
                </c:pt>
                <c:pt idx="40">
                  <c:v>1208.8790672601485</c:v>
                </c:pt>
                <c:pt idx="41">
                  <c:v>1221.1826703167474</c:v>
                </c:pt>
                <c:pt idx="42">
                  <c:v>1233.3759061256292</c:v>
                </c:pt>
                <c:pt idx="43">
                  <c:v>1245.4610934662337</c:v>
                </c:pt>
                <c:pt idx="44">
                  <c:v>1257.4405233154923</c:v>
                </c:pt>
                <c:pt idx="45">
                  <c:v>1269.3164514851517</c:v>
                </c:pt>
                <c:pt idx="46">
                  <c:v>1281.0910930646187</c:v>
                </c:pt>
                <c:pt idx="47">
                  <c:v>1292.766618311558</c:v>
                </c:pt>
                <c:pt idx="48">
                  <c:v>1304.3451497036026</c:v>
                </c:pt>
                <c:pt idx="49">
                  <c:v>1315.8287599208495</c:v>
                </c:pt>
                <c:pt idx="50">
                  <c:v>1327.2194705735687</c:v>
                </c:pt>
                <c:pt idx="51">
                  <c:v>1338.5192515252679</c:v>
                </c:pt>
                <c:pt idx="52">
                  <c:v>1349.730020689819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Sheet1!$F$7</c:f>
              <c:strCache>
                <c:ptCount val="1"/>
                <c:pt idx="0">
                  <c:v>RPM2</c:v>
                </c:pt>
              </c:strCache>
            </c:strRef>
          </c:tx>
          <c:marker>
            <c:symbol val="none"/>
          </c:marker>
          <c:xVal>
            <c:numRef>
              <c:f>Sheet1!$A$8:$A$60</c:f>
              <c:numCache>
                <c:formatCode>General</c:formatCode>
                <c:ptCount val="5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</c:numCache>
            </c:numRef>
          </c:xVal>
          <c:yVal>
            <c:numRef>
              <c:f>Sheet1!$F$8:$F$60</c:f>
              <c:numCache>
                <c:formatCode>0.00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562.90631086461224</c:v>
                </c:pt>
                <c:pt idx="5">
                  <c:v>568.73969268589019</c:v>
                </c:pt>
                <c:pt idx="6">
                  <c:v>581.36713798765277</c:v>
                </c:pt>
                <c:pt idx="7">
                  <c:v>597.05230437760497</c:v>
                </c:pt>
                <c:pt idx="8">
                  <c:v>614.18113778700672</c:v>
                </c:pt>
                <c:pt idx="9">
                  <c:v>631.96523252994371</c:v>
                </c:pt>
                <c:pt idx="10">
                  <c:v>649.98822021244587</c:v>
                </c:pt>
                <c:pt idx="11">
                  <c:v>668.01904914888758</c:v>
                </c:pt>
                <c:pt idx="12">
                  <c:v>685.92587782586725</c:v>
                </c:pt>
                <c:pt idx="13">
                  <c:v>703.63288858076521</c:v>
                </c:pt>
                <c:pt idx="14">
                  <c:v>721.0971865918624</c:v>
                </c:pt>
                <c:pt idx="15">
                  <c:v>738.29580059030479</c:v>
                </c:pt>
                <c:pt idx="16">
                  <c:v>755.21806563414066</c:v>
                </c:pt>
                <c:pt idx="17">
                  <c:v>771.86101150227955</c:v>
                </c:pt>
                <c:pt idx="18">
                  <c:v>788.22649627739611</c:v>
                </c:pt>
                <c:pt idx="19">
                  <c:v>804.31938685629211</c:v>
                </c:pt>
                <c:pt idx="20">
                  <c:v>820.14638500992237</c:v>
                </c:pt>
                <c:pt idx="21">
                  <c:v>835.71526085725088</c:v>
                </c:pt>
                <c:pt idx="22">
                  <c:v>851.03434855804528</c:v>
                </c:pt>
                <c:pt idx="23">
                  <c:v>866.11221357501086</c:v>
                </c:pt>
                <c:pt idx="24">
                  <c:v>880.95743373039375</c:v>
                </c:pt>
                <c:pt idx="25">
                  <c:v>895.57845656640745</c:v>
                </c:pt>
                <c:pt idx="26">
                  <c:v>909.98350829742446</c:v>
                </c:pt>
                <c:pt idx="27">
                  <c:v>924.18053784223548</c:v>
                </c:pt>
                <c:pt idx="28">
                  <c:v>938.17718477435346</c:v>
                </c:pt>
                <c:pt idx="29">
                  <c:v>951.98076356986041</c:v>
                </c:pt>
                <c:pt idx="30">
                  <c:v>965.59825890760158</c:v>
                </c:pt>
                <c:pt idx="31">
                  <c:v>979.03632838822796</c:v>
                </c:pt>
                <c:pt idx="32">
                  <c:v>992.30131014336894</c:v>
                </c:pt>
                <c:pt idx="33">
                  <c:v>1005.399233570365</c:v>
                </c:pt>
                <c:pt idx="34">
                  <c:v>1018.3358319605868</c:v>
                </c:pt>
                <c:pt idx="35">
                  <c:v>1031.1165561630203</c:v>
                </c:pt>
                <c:pt idx="36">
                  <c:v>1043.7465886883326</c:v>
                </c:pt>
                <c:pt idx="37">
                  <c:v>1056.2308578452246</c:v>
                </c:pt>
                <c:pt idx="38">
                  <c:v>1068.5740516333765</c:v>
                </c:pt>
                <c:pt idx="39">
                  <c:v>1080.7806312114596</c:v>
                </c:pt>
                <c:pt idx="40">
                  <c:v>1092.8548438255705</c:v>
                </c:pt>
                <c:pt idx="41">
                  <c:v>1104.8007351308524</c:v>
                </c:pt>
                <c:pt idx="42">
                  <c:v>1116.6221608724313</c:v>
                </c:pt>
                <c:pt idx="43">
                  <c:v>1128.3227979151311</c:v>
                </c:pt>
                <c:pt idx="44">
                  <c:v>1139.9061546274706</c:v>
                </c:pt>
                <c:pt idx="45">
                  <c:v>1151.3755806362772</c:v>
                </c:pt>
                <c:pt idx="46">
                  <c:v>1162.7342759753055</c:v>
                </c:pt>
                <c:pt idx="47">
                  <c:v>1173.9852996555974</c:v>
                </c:pt>
                <c:pt idx="48">
                  <c:v>1185.1315776877507</c:v>
                </c:pt>
                <c:pt idx="49">
                  <c:v>1196.1759105873007</c:v>
                </c:pt>
                <c:pt idx="50">
                  <c:v>1207.1209803945426</c:v>
                </c:pt>
                <c:pt idx="51">
                  <c:v>1217.9693572395279</c:v>
                </c:pt>
                <c:pt idx="52">
                  <c:v>1228.7235054820053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Sheet1!$H$7</c:f>
              <c:strCache>
                <c:ptCount val="1"/>
                <c:pt idx="0">
                  <c:v>RPM3</c:v>
                </c:pt>
              </c:strCache>
            </c:strRef>
          </c:tx>
          <c:marker>
            <c:symbol val="none"/>
          </c:marker>
          <c:xVal>
            <c:numRef>
              <c:f>Sheet1!$A$8:$A$60</c:f>
              <c:numCache>
                <c:formatCode>General</c:formatCode>
                <c:ptCount val="5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</c:numCache>
            </c:numRef>
          </c:xVal>
          <c:yVal>
            <c:numRef>
              <c:f>Sheet1!$H$8:$H$60</c:f>
              <c:numCache>
                <c:formatCode>0.00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507.13292649541756</c:v>
                </c:pt>
                <c:pt idx="5">
                  <c:v>532.54637148285894</c:v>
                </c:pt>
                <c:pt idx="6">
                  <c:v>557.96560982881181</c:v>
                </c:pt>
                <c:pt idx="7">
                  <c:v>582.93045690722124</c:v>
                </c:pt>
                <c:pt idx="8">
                  <c:v>607.26923417274566</c:v>
                </c:pt>
                <c:pt idx="9">
                  <c:v>630.92980198060184</c:v>
                </c:pt>
                <c:pt idx="10">
                  <c:v>653.91239463775207</c:v>
                </c:pt>
                <c:pt idx="11">
                  <c:v>676.24036605846823</c:v>
                </c:pt>
                <c:pt idx="12">
                  <c:v>697.9466549003505</c:v>
                </c:pt>
                <c:pt idx="13">
                  <c:v>719.06729757793573</c:v>
                </c:pt>
                <c:pt idx="14">
                  <c:v>739.63828743728948</c:v>
                </c:pt>
                <c:pt idx="15">
                  <c:v>759.69408874775377</c:v>
                </c:pt>
                <c:pt idx="16">
                  <c:v>779.26699077858632</c:v>
                </c:pt>
                <c:pt idx="17">
                  <c:v>798.38689312705128</c:v>
                </c:pt>
                <c:pt idx="18">
                  <c:v>817.08131075811514</c:v>
                </c:pt>
                <c:pt idx="19">
                  <c:v>835.37548695915723</c:v>
                </c:pt>
                <c:pt idx="20">
                  <c:v>853.29255445470585</c:v>
                </c:pt>
                <c:pt idx="21">
                  <c:v>870.85371275549471</c:v>
                </c:pt>
                <c:pt idx="22">
                  <c:v>888.07840496789709</c:v>
                </c:pt>
                <c:pt idx="23">
                  <c:v>904.9844856313531</c:v>
                </c:pt>
                <c:pt idx="24">
                  <c:v>921.58837575841255</c:v>
                </c:pt>
                <c:pt idx="25">
                  <c:v>937.90520377853625</c:v>
                </c:pt>
                <c:pt idx="26">
                  <c:v>953.94893244178604</c:v>
                </c:pt>
                <c:pt idx="27">
                  <c:v>969.73247243046171</c:v>
                </c:pt>
                <c:pt idx="28">
                  <c:v>985.2677837440549</c:v>
                </c:pt>
                <c:pt idx="29">
                  <c:v>1000.5659660309907</c:v>
                </c:pt>
                <c:pt idx="30">
                  <c:v>1015.637339034844</c:v>
                </c:pt>
                <c:pt idx="31">
                  <c:v>1030.4915142581513</c:v>
                </c:pt>
                <c:pt idx="32">
                  <c:v>1045.1374588551948</c:v>
                </c:pt>
                <c:pt idx="33">
                  <c:v>1059.5835526641401</c:v>
                </c:pt>
                <c:pt idx="34">
                  <c:v>1073.8376391884929</c:v>
                </c:pt>
                <c:pt idx="35">
                  <c:v>1087.9070712431626</c:v>
                </c:pt>
                <c:pt idx="36">
                  <c:v>1101.7987518938266</c:v>
                </c:pt>
                <c:pt idx="37">
                  <c:v>1115.5191712406281</c:v>
                </c:pt>
                <c:pt idx="38">
                  <c:v>1129.0744395284223</c:v>
                </c:pt>
                <c:pt idx="39">
                  <c:v>1142.4703170053081</c:v>
                </c:pt>
                <c:pt idx="40">
                  <c:v>1155.7122408983109</c:v>
                </c:pt>
                <c:pt idx="41">
                  <c:v>1168.8053498290226</c:v>
                </c:pt>
                <c:pt idx="42">
                  <c:v>1181.7545059519357</c:v>
                </c:pt>
                <c:pt idx="43">
                  <c:v>1194.5643150634182</c:v>
                </c:pt>
                <c:pt idx="44">
                  <c:v>1207.23914489905</c:v>
                </c:pt>
                <c:pt idx="45">
                  <c:v>1219.7831418107903</c:v>
                </c:pt>
                <c:pt idx="46">
                  <c:v>1232.2002459926218</c:v>
                </c:pt>
                <c:pt idx="47">
                  <c:v>1244.4942054034677</c:v>
                </c:pt>
                <c:pt idx="48">
                  <c:v>1256.668588518876</c:v>
                </c:pt>
                <c:pt idx="49">
                  <c:v>1268.7267960278857</c:v>
                </c:pt>
                <c:pt idx="50">
                  <c:v>1280.6720715783131</c:v>
                </c:pt>
                <c:pt idx="51">
                  <c:v>1292.5075116621672</c:v>
                </c:pt>
                <c:pt idx="52">
                  <c:v>1304.2360747228054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8715320"/>
        <c:axId val="-1778713528"/>
      </c:scatterChart>
      <c:valAx>
        <c:axId val="-177871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778713528"/>
        <c:crosses val="autoZero"/>
        <c:crossBetween val="midCat"/>
      </c:valAx>
      <c:valAx>
        <c:axId val="-17787135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778715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0</xdr:row>
      <xdr:rowOff>66675</xdr:rowOff>
    </xdr:from>
    <xdr:to>
      <xdr:col>17</xdr:col>
      <xdr:colOff>600075</xdr:colOff>
      <xdr:row>19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/>
  </sheetViews>
  <sheetFormatPr defaultRowHeight="15"/>
  <cols>
    <col min="1" max="1" width="25.7109375" style="5" customWidth="1"/>
    <col min="2" max="2" width="15.7109375" style="4" customWidth="1"/>
    <col min="3" max="3" width="15.7109375" customWidth="1"/>
    <col min="4" max="4" width="15.7109375" style="4" customWidth="1"/>
    <col min="5" max="5" width="15.7109375" customWidth="1"/>
    <col min="6" max="6" width="15.7109375" style="4" customWidth="1"/>
    <col min="7" max="7" width="15.7109375" customWidth="1"/>
    <col min="8" max="8" width="15.7109375" style="4" customWidth="1"/>
  </cols>
  <sheetData>
    <row r="1" spans="1:8">
      <c r="A1" s="5" t="s">
        <v>0</v>
      </c>
      <c r="B1" s="4">
        <f>9.80665*39.370079</f>
        <v>386.08858522534996</v>
      </c>
    </row>
    <row r="2" spans="1:8">
      <c r="A2" s="5" t="s">
        <v>1</v>
      </c>
      <c r="B2" s="4">
        <v>8</v>
      </c>
    </row>
    <row r="3" spans="1:8">
      <c r="A3" s="5" t="s">
        <v>2</v>
      </c>
      <c r="C3" s="4">
        <v>30</v>
      </c>
      <c r="E3" s="4">
        <v>45</v>
      </c>
      <c r="G3" s="4">
        <v>60</v>
      </c>
    </row>
    <row r="4" spans="1:8">
      <c r="A4" s="5" t="s">
        <v>3</v>
      </c>
      <c r="C4" s="4">
        <f>C3*PI()/180</f>
        <v>0.52359877559829882</v>
      </c>
      <c r="E4" s="4">
        <f>E3*PI()/180</f>
        <v>0.78539816339744828</v>
      </c>
      <c r="G4" s="4">
        <f>G3*PI()/180</f>
        <v>1.0471975511965976</v>
      </c>
    </row>
    <row r="5" spans="1:8">
      <c r="A5" s="5" t="s">
        <v>4</v>
      </c>
      <c r="B5" s="4">
        <v>36</v>
      </c>
    </row>
    <row r="7" spans="1:8" s="2" customFormat="1">
      <c r="A7" s="2" t="s">
        <v>5</v>
      </c>
      <c r="B7" s="2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  <c r="H7" s="3" t="s">
        <v>12</v>
      </c>
    </row>
    <row r="8" spans="1:8">
      <c r="A8">
        <v>2</v>
      </c>
      <c r="B8">
        <f>A8*12</f>
        <v>24</v>
      </c>
      <c r="C8" s="1" t="e">
        <f>B8/(COS($C$4)*SQRT((B8*TAN($C$4)-$B$5)*2/$B$1))</f>
        <v>#NUM!</v>
      </c>
      <c r="D8" s="1" t="e">
        <f>C8*60/(PI()*$B$2)</f>
        <v>#NUM!</v>
      </c>
      <c r="E8" s="1" t="e">
        <f>D8/(COS($C$4)*SQRT((D8*TAN($C$4)-$B$5)*2/$B$1))</f>
        <v>#NUM!</v>
      </c>
      <c r="F8" s="1" t="e">
        <f>E8*60/(PI()*$B$2)</f>
        <v>#NUM!</v>
      </c>
      <c r="G8" s="1" t="e">
        <f>F8/(COS($C$4)*SQRT((F8*TAN($C$4)-$B$5)*2/$B$1))</f>
        <v>#NUM!</v>
      </c>
      <c r="H8" s="1" t="e">
        <f>G8*60/(PI()*$B$2)</f>
        <v>#NUM!</v>
      </c>
    </row>
    <row r="9" spans="1:8">
      <c r="A9">
        <v>3</v>
      </c>
      <c r="B9">
        <f t="shared" ref="B9:B60" si="0">A9*12</f>
        <v>36</v>
      </c>
      <c r="C9" s="1" t="e">
        <f>B9/(COS($C$4)*SQRT((B9*TAN($C$4)-$B$5)*2/$B$1))</f>
        <v>#NUM!</v>
      </c>
      <c r="D9" s="1" t="e">
        <f t="shared" ref="D9:D60" si="1">C9*60/(PI()*$B$2)</f>
        <v>#NUM!</v>
      </c>
      <c r="E9" s="1" t="e">
        <f>D9/(COS($C$4)*SQRT((D9*TAN($C$4)-$B$5)*2/$B$1))</f>
        <v>#NUM!</v>
      </c>
      <c r="F9" s="1" t="e">
        <f t="shared" ref="F9:F60" si="2">E9*60/(PI()*$B$2)</f>
        <v>#NUM!</v>
      </c>
      <c r="G9" s="1" t="e">
        <f>F9/(COS($C$4)*SQRT((F9*TAN($C$4)-$B$5)*2/$B$1))</f>
        <v>#NUM!</v>
      </c>
      <c r="H9" s="1" t="e">
        <f t="shared" ref="H9:H60" si="3">G9*60/(PI()*$B$2)</f>
        <v>#NUM!</v>
      </c>
    </row>
    <row r="10" spans="1:8">
      <c r="A10">
        <v>4</v>
      </c>
      <c r="B10">
        <f t="shared" si="0"/>
        <v>48</v>
      </c>
      <c r="C10" s="1" t="e">
        <f>B10/(COS($C$4)*SQRT((B10*TAN($C$4)-$B$5)*2/$B$1))</f>
        <v>#NUM!</v>
      </c>
      <c r="D10" s="1" t="e">
        <f t="shared" si="1"/>
        <v>#NUM!</v>
      </c>
      <c r="E10" s="1" t="e">
        <f>D10/(COS($C$4)*SQRT((D10*TAN($C$4)-$B$5)*2/$B$1))</f>
        <v>#NUM!</v>
      </c>
      <c r="F10" s="1" t="e">
        <f t="shared" si="2"/>
        <v>#NUM!</v>
      </c>
      <c r="G10" s="1" t="e">
        <f>F10/(COS($C$4)*SQRT((F10*TAN($C$4)-$B$5)*2/$B$1))</f>
        <v>#NUM!</v>
      </c>
      <c r="H10" s="1" t="e">
        <f t="shared" si="3"/>
        <v>#NUM!</v>
      </c>
    </row>
    <row r="11" spans="1:8">
      <c r="A11">
        <v>5</v>
      </c>
      <c r="B11">
        <f t="shared" si="0"/>
        <v>60</v>
      </c>
      <c r="C11" s="1" t="e">
        <f>B11/(COS($C$4)*SQRT((B11*TAN($C$4)-$B$5)*2/$B$1))</f>
        <v>#NUM!</v>
      </c>
      <c r="D11" s="1" t="e">
        <f t="shared" si="1"/>
        <v>#NUM!</v>
      </c>
      <c r="E11" s="1" t="e">
        <f>D11/(COS($C$4)*SQRT((D11*TAN($C$4)-$B$5)*2/$B$1))</f>
        <v>#NUM!</v>
      </c>
      <c r="F11" s="1" t="e">
        <f t="shared" si="2"/>
        <v>#NUM!</v>
      </c>
      <c r="G11" s="1" t="e">
        <f>F11/(COS($C$4)*SQRT((F11*TAN($C$4)-$B$5)*2/$B$1))</f>
        <v>#NUM!</v>
      </c>
      <c r="H11" s="1" t="e">
        <f t="shared" si="3"/>
        <v>#NUM!</v>
      </c>
    </row>
    <row r="12" spans="1:8">
      <c r="A12">
        <v>6</v>
      </c>
      <c r="B12">
        <f t="shared" si="0"/>
        <v>72</v>
      </c>
      <c r="C12" s="1">
        <f>$B12/(COS(C$4)*SQRT(($B12*TAN(C$4)-$B$5)*2/$B$1))</f>
        <v>489.47800905125212</v>
      </c>
      <c r="D12" s="1">
        <f>C12*60/(PI()*$B$2)</f>
        <v>1168.542670129294</v>
      </c>
      <c r="E12" s="1">
        <f>$B12/(COS(E$4)*SQRT(($B12*TAN(E$4)-$B$5)*2/$B$1))</f>
        <v>235.78964411621305</v>
      </c>
      <c r="F12" s="1">
        <f>E12*60/(PI()*$B$2)</f>
        <v>562.90631086461224</v>
      </c>
      <c r="G12" s="1">
        <f>$B12/(COS(G$4)*SQRT(($B12*TAN(G$4)-$B$5)*2/$B$1))</f>
        <v>212.42734350286619</v>
      </c>
      <c r="H12" s="1">
        <f>G12*60/(PI()*$B$2)</f>
        <v>507.13292649541756</v>
      </c>
    </row>
    <row r="13" spans="1:8">
      <c r="A13">
        <v>7</v>
      </c>
      <c r="B13">
        <f t="shared" si="0"/>
        <v>84</v>
      </c>
      <c r="C13" s="1">
        <f t="shared" ref="C13:G60" si="4">$B13/(COS(C$4)*SQRT(($B13*TAN(C$4)-$B$5)*2/$B$1))</f>
        <v>381.21230391523443</v>
      </c>
      <c r="D13" s="1">
        <f t="shared" ref="D13:F60" si="5">C13*60/(PI()*$B$2)</f>
        <v>910.0773380333917</v>
      </c>
      <c r="E13" s="1">
        <f t="shared" si="4"/>
        <v>238.2331253795879</v>
      </c>
      <c r="F13" s="1">
        <f t="shared" si="5"/>
        <v>568.73969268589019</v>
      </c>
      <c r="G13" s="1">
        <f t="shared" si="4"/>
        <v>223.0725024461934</v>
      </c>
      <c r="H13" s="1">
        <f t="shared" ref="H13" si="6">G13*60/(PI()*$B$2)</f>
        <v>532.54637148285894</v>
      </c>
    </row>
    <row r="14" spans="1:8">
      <c r="A14">
        <v>8</v>
      </c>
      <c r="B14">
        <f t="shared" si="0"/>
        <v>96</v>
      </c>
      <c r="C14" s="1">
        <f t="shared" si="4"/>
        <v>349.44720779992713</v>
      </c>
      <c r="D14" s="1">
        <f t="shared" si="5"/>
        <v>834.2437570652869</v>
      </c>
      <c r="E14" s="1">
        <f t="shared" si="4"/>
        <v>243.52249729873779</v>
      </c>
      <c r="F14" s="1">
        <f t="shared" si="5"/>
        <v>581.36713798765277</v>
      </c>
      <c r="G14" s="1">
        <f t="shared" si="4"/>
        <v>233.72008810585922</v>
      </c>
      <c r="H14" s="1">
        <f t="shared" ref="H14" si="7">G14*60/(PI()*$B$2)</f>
        <v>557.96560982881181</v>
      </c>
    </row>
    <row r="15" spans="1:8">
      <c r="A15">
        <v>9</v>
      </c>
      <c r="B15">
        <f t="shared" si="0"/>
        <v>108</v>
      </c>
      <c r="C15" s="1">
        <f t="shared" si="4"/>
        <v>337.52018036595769</v>
      </c>
      <c r="D15" s="1">
        <f t="shared" si="5"/>
        <v>805.77007647765379</v>
      </c>
      <c r="E15" s="1">
        <f t="shared" si="4"/>
        <v>250.09268443220543</v>
      </c>
      <c r="F15" s="1">
        <f t="shared" si="5"/>
        <v>597.05230437760497</v>
      </c>
      <c r="G15" s="1">
        <f t="shared" si="4"/>
        <v>244.17733879646235</v>
      </c>
      <c r="H15" s="1">
        <f t="shared" ref="H15" si="8">G15*60/(PI()*$B$2)</f>
        <v>582.93045690722124</v>
      </c>
    </row>
    <row r="16" spans="1:8">
      <c r="A16">
        <v>10</v>
      </c>
      <c r="B16">
        <f t="shared" si="0"/>
        <v>120</v>
      </c>
      <c r="C16" s="1">
        <f t="shared" si="4"/>
        <v>333.7138093924699</v>
      </c>
      <c r="D16" s="1">
        <f t="shared" si="5"/>
        <v>796.68303514257241</v>
      </c>
      <c r="E16" s="1">
        <f t="shared" si="4"/>
        <v>257.26759339267744</v>
      </c>
      <c r="F16" s="1">
        <f t="shared" si="5"/>
        <v>614.18113778700672</v>
      </c>
      <c r="G16" s="1">
        <f t="shared" si="4"/>
        <v>254.37234197709299</v>
      </c>
      <c r="H16" s="1">
        <f t="shared" ref="H16" si="9">G16*60/(PI()*$B$2)</f>
        <v>607.26923417274566</v>
      </c>
    </row>
    <row r="17" spans="1:8">
      <c r="A17">
        <v>11</v>
      </c>
      <c r="B17">
        <f t="shared" si="0"/>
        <v>132</v>
      </c>
      <c r="C17" s="1">
        <f t="shared" si="4"/>
        <v>333.96693750407167</v>
      </c>
      <c r="D17" s="1">
        <f t="shared" si="5"/>
        <v>797.2873339955263</v>
      </c>
      <c r="E17" s="1">
        <f t="shared" si="4"/>
        <v>264.71697757869822</v>
      </c>
      <c r="F17" s="1">
        <f t="shared" si="5"/>
        <v>631.96523252994371</v>
      </c>
      <c r="G17" s="1">
        <f t="shared" si="4"/>
        <v>264.28325744441622</v>
      </c>
      <c r="H17" s="1">
        <f t="shared" ref="H17" si="10">G17*60/(PI()*$B$2)</f>
        <v>630.92980198060184</v>
      </c>
    </row>
    <row r="18" spans="1:8">
      <c r="A18">
        <v>12</v>
      </c>
      <c r="B18">
        <f t="shared" si="0"/>
        <v>144</v>
      </c>
      <c r="C18" s="1">
        <f t="shared" si="4"/>
        <v>336.49045255384846</v>
      </c>
      <c r="D18" s="1">
        <f t="shared" si="5"/>
        <v>803.31178240760789</v>
      </c>
      <c r="E18" s="1">
        <f t="shared" si="4"/>
        <v>272.26642900524331</v>
      </c>
      <c r="F18" s="1">
        <f t="shared" si="5"/>
        <v>649.98822021244587</v>
      </c>
      <c r="G18" s="1">
        <f t="shared" si="4"/>
        <v>273.91018334470289</v>
      </c>
      <c r="H18" s="1">
        <f t="shared" ref="H18" si="11">G18*60/(PI()*$B$2)</f>
        <v>653.91239463775207</v>
      </c>
    </row>
    <row r="19" spans="1:8">
      <c r="A19">
        <v>13</v>
      </c>
      <c r="B19">
        <f t="shared" si="0"/>
        <v>156</v>
      </c>
      <c r="C19" s="1">
        <f t="shared" si="4"/>
        <v>340.37507595006178</v>
      </c>
      <c r="D19" s="1">
        <f t="shared" si="5"/>
        <v>812.5856376409746</v>
      </c>
      <c r="E19" s="1">
        <f t="shared" si="4"/>
        <v>279.81916496855786</v>
      </c>
      <c r="F19" s="1">
        <f t="shared" si="5"/>
        <v>668.01904914888758</v>
      </c>
      <c r="G19" s="1">
        <f t="shared" si="4"/>
        <v>283.26290214268749</v>
      </c>
      <c r="H19" s="1">
        <f t="shared" ref="H19" si="12">G19*60/(PI()*$B$2)</f>
        <v>676.24036605846823</v>
      </c>
    </row>
    <row r="20" spans="1:8">
      <c r="A20">
        <v>14</v>
      </c>
      <c r="B20">
        <f t="shared" si="0"/>
        <v>168</v>
      </c>
      <c r="C20" s="1">
        <f t="shared" si="4"/>
        <v>345.11240190070964</v>
      </c>
      <c r="D20" s="1">
        <f t="shared" si="5"/>
        <v>823.89517027222143</v>
      </c>
      <c r="E20" s="1">
        <f t="shared" si="4"/>
        <v>287.31995982464997</v>
      </c>
      <c r="F20" s="1">
        <f t="shared" si="5"/>
        <v>685.92587782586725</v>
      </c>
      <c r="G20" s="1">
        <f t="shared" si="4"/>
        <v>292.35521115100158</v>
      </c>
      <c r="H20" s="1">
        <f t="shared" ref="H20" si="13">G20*60/(PI()*$B$2)</f>
        <v>697.9466549003505</v>
      </c>
    </row>
    <row r="21" spans="1:8">
      <c r="A21">
        <v>15</v>
      </c>
      <c r="B21">
        <f t="shared" si="0"/>
        <v>180</v>
      </c>
      <c r="C21" s="1">
        <f t="shared" si="4"/>
        <v>350.39812362665077</v>
      </c>
      <c r="D21" s="1">
        <f t="shared" si="5"/>
        <v>836.51390137959766</v>
      </c>
      <c r="E21" s="1">
        <f t="shared" si="4"/>
        <v>294.73705514526631</v>
      </c>
      <c r="F21" s="1">
        <f t="shared" si="5"/>
        <v>703.63288858076521</v>
      </c>
      <c r="G21" s="1">
        <f t="shared" si="4"/>
        <v>301.20220526766781</v>
      </c>
      <c r="H21" s="1">
        <f t="shared" ref="H21" si="14">G21*60/(PI()*$B$2)</f>
        <v>719.06729757793573</v>
      </c>
    </row>
    <row r="22" spans="1:8">
      <c r="A22">
        <v>16</v>
      </c>
      <c r="B22">
        <f t="shared" si="0"/>
        <v>192</v>
      </c>
      <c r="C22" s="1">
        <f t="shared" si="4"/>
        <v>356.04061826520513</v>
      </c>
      <c r="D22" s="1">
        <f t="shared" si="5"/>
        <v>849.98436507602935</v>
      </c>
      <c r="E22" s="1">
        <f t="shared" si="4"/>
        <v>302.05248318950174</v>
      </c>
      <c r="F22" s="1">
        <f t="shared" si="5"/>
        <v>721.0971865918624</v>
      </c>
      <c r="G22" s="1">
        <f t="shared" si="4"/>
        <v>309.81896135022993</v>
      </c>
      <c r="H22" s="1">
        <f t="shared" ref="H22" si="15">G22*60/(PI()*$B$2)</f>
        <v>739.63828743728948</v>
      </c>
    </row>
    <row r="23" spans="1:8">
      <c r="A23">
        <v>17</v>
      </c>
      <c r="B23">
        <f t="shared" si="0"/>
        <v>204</v>
      </c>
      <c r="C23" s="1">
        <f t="shared" si="4"/>
        <v>361.91444142416242</v>
      </c>
      <c r="D23" s="1">
        <f t="shared" si="5"/>
        <v>864.00708493496484</v>
      </c>
      <c r="E23" s="1">
        <f t="shared" si="4"/>
        <v>309.25662177475954</v>
      </c>
      <c r="F23" s="1">
        <f t="shared" si="5"/>
        <v>738.29580059030479</v>
      </c>
      <c r="G23" s="1">
        <f t="shared" si="4"/>
        <v>318.21991575807141</v>
      </c>
      <c r="H23" s="1">
        <f t="shared" ref="H23" si="16">G23*60/(PI()*$B$2)</f>
        <v>759.69408874775377</v>
      </c>
    </row>
    <row r="24" spans="1:8">
      <c r="A24">
        <v>18</v>
      </c>
      <c r="B24">
        <f t="shared" si="0"/>
        <v>216</v>
      </c>
      <c r="C24" s="1">
        <f t="shared" si="4"/>
        <v>367.93495186385064</v>
      </c>
      <c r="D24" s="1">
        <f t="shared" si="5"/>
        <v>878.37999488115599</v>
      </c>
      <c r="E24" s="1">
        <f t="shared" si="4"/>
        <v>316.34500358060143</v>
      </c>
      <c r="F24" s="1">
        <f t="shared" si="5"/>
        <v>755.21806563414066</v>
      </c>
      <c r="G24" s="1">
        <f t="shared" si="4"/>
        <v>326.41859378867088</v>
      </c>
      <c r="H24" s="1">
        <f t="shared" ref="H24" si="17">G24*60/(PI()*$B$2)</f>
        <v>779.26699077858632</v>
      </c>
    </row>
    <row r="25" spans="1:8">
      <c r="A25">
        <v>19</v>
      </c>
      <c r="B25">
        <f t="shared" si="0"/>
        <v>228</v>
      </c>
      <c r="C25" s="1">
        <f t="shared" si="4"/>
        <v>374.04367168776838</v>
      </c>
      <c r="D25" s="1">
        <f t="shared" si="5"/>
        <v>892.96348922025538</v>
      </c>
      <c r="E25" s="1">
        <f t="shared" si="4"/>
        <v>323.31638444372646</v>
      </c>
      <c r="F25" s="1">
        <f t="shared" si="5"/>
        <v>771.86101150227955</v>
      </c>
      <c r="G25" s="1">
        <f t="shared" si="4"/>
        <v>334.42751975604313</v>
      </c>
      <c r="H25" s="1">
        <f t="shared" ref="H25" si="18">G25*60/(PI()*$B$2)</f>
        <v>798.38689312705128</v>
      </c>
    </row>
    <row r="26" spans="1:8">
      <c r="A26">
        <v>20</v>
      </c>
      <c r="B26">
        <f t="shared" si="0"/>
        <v>240</v>
      </c>
      <c r="C26" s="1">
        <f t="shared" si="4"/>
        <v>380.19944740410551</v>
      </c>
      <c r="D26" s="1">
        <f t="shared" si="5"/>
        <v>907.65932122755703</v>
      </c>
      <c r="E26" s="1">
        <f t="shared" si="4"/>
        <v>330.17154267598534</v>
      </c>
      <c r="F26" s="1">
        <f t="shared" si="5"/>
        <v>788.22649627739611</v>
      </c>
      <c r="G26" s="1">
        <f t="shared" si="4"/>
        <v>342.25821910176177</v>
      </c>
      <c r="H26" s="1">
        <f t="shared" ref="H26" si="19">G26*60/(PI()*$B$2)</f>
        <v>817.08131075811514</v>
      </c>
    </row>
    <row r="27" spans="1:8">
      <c r="A27">
        <v>21</v>
      </c>
      <c r="B27">
        <f t="shared" si="0"/>
        <v>252</v>
      </c>
      <c r="C27" s="1">
        <f t="shared" si="4"/>
        <v>386.37290800833955</v>
      </c>
      <c r="D27" s="1">
        <f t="shared" si="5"/>
        <v>922.39737279476094</v>
      </c>
      <c r="E27" s="1">
        <f t="shared" si="4"/>
        <v>336.91251691834321</v>
      </c>
      <c r="F27" s="1">
        <f t="shared" si="5"/>
        <v>804.31938685629211</v>
      </c>
      <c r="G27" s="1">
        <f t="shared" si="4"/>
        <v>349.92126570931788</v>
      </c>
      <c r="H27" s="1">
        <f t="shared" ref="H27" si="20">G27*60/(PI()*$B$2)</f>
        <v>835.37548695915723</v>
      </c>
    </row>
    <row r="28" spans="1:8">
      <c r="A28">
        <v>22</v>
      </c>
      <c r="B28">
        <f t="shared" si="0"/>
        <v>264</v>
      </c>
      <c r="C28" s="1">
        <f t="shared" si="4"/>
        <v>392.54287789918766</v>
      </c>
      <c r="D28" s="1">
        <f t="shared" si="5"/>
        <v>937.12709089761051</v>
      </c>
      <c r="E28" s="1">
        <f t="shared" si="4"/>
        <v>343.54211440205307</v>
      </c>
      <c r="F28" s="1">
        <f t="shared" si="5"/>
        <v>820.14638500992237</v>
      </c>
      <c r="G28" s="1">
        <f t="shared" si="4"/>
        <v>357.42634939170301</v>
      </c>
      <c r="H28" s="1">
        <f t="shared" ref="H28" si="21">G28*60/(PI()*$B$2)</f>
        <v>853.29255445470585</v>
      </c>
    </row>
    <row r="29" spans="1:8">
      <c r="A29">
        <v>23</v>
      </c>
      <c r="B29">
        <f t="shared" si="0"/>
        <v>276</v>
      </c>
      <c r="C29" s="1">
        <f t="shared" si="4"/>
        <v>398.69399117127892</v>
      </c>
      <c r="D29" s="1">
        <f t="shared" si="5"/>
        <v>951.81179213918278</v>
      </c>
      <c r="E29" s="1">
        <f t="shared" si="4"/>
        <v>350.06358986693556</v>
      </c>
      <c r="F29" s="1">
        <f t="shared" si="5"/>
        <v>835.71526085725088</v>
      </c>
      <c r="G29" s="1">
        <f t="shared" si="4"/>
        <v>364.78235017920775</v>
      </c>
      <c r="H29" s="1">
        <f t="shared" ref="H29" si="22">G29*60/(PI()*$B$2)</f>
        <v>870.85371275549471</v>
      </c>
    </row>
    <row r="30" spans="1:8">
      <c r="A30">
        <v>24</v>
      </c>
      <c r="B30">
        <f t="shared" si="0"/>
        <v>288</v>
      </c>
      <c r="C30" s="1">
        <f t="shared" si="4"/>
        <v>404.81506734882259</v>
      </c>
      <c r="D30" s="1">
        <f t="shared" si="5"/>
        <v>966.42478509965463</v>
      </c>
      <c r="E30" s="1">
        <f t="shared" si="4"/>
        <v>356.48043431767076</v>
      </c>
      <c r="F30" s="1">
        <f t="shared" si="5"/>
        <v>851.03434855804528</v>
      </c>
      <c r="G30" s="1">
        <f t="shared" si="4"/>
        <v>371.99741238118492</v>
      </c>
      <c r="H30" s="1">
        <f t="shared" ref="H30" si="23">G30*60/(PI()*$B$2)</f>
        <v>888.07840496789709</v>
      </c>
    </row>
    <row r="31" spans="1:8">
      <c r="A31">
        <v>25</v>
      </c>
      <c r="B31">
        <f t="shared" si="0"/>
        <v>300</v>
      </c>
      <c r="C31" s="1">
        <f t="shared" si="4"/>
        <v>410.89798281485463</v>
      </c>
      <c r="D31" s="1">
        <f t="shared" si="5"/>
        <v>980.94667607209169</v>
      </c>
      <c r="E31" s="1">
        <f t="shared" si="4"/>
        <v>362.79623564688637</v>
      </c>
      <c r="F31" s="1">
        <f t="shared" si="5"/>
        <v>866.11221357501086</v>
      </c>
      <c r="G31" s="1">
        <f t="shared" si="4"/>
        <v>379.07901488962619</v>
      </c>
      <c r="H31" s="1">
        <f t="shared" ref="H31" si="24">G31*60/(PI()*$B$2)</f>
        <v>904.9844856313531</v>
      </c>
    </row>
    <row r="32" spans="1:8">
      <c r="A32">
        <v>26</v>
      </c>
      <c r="B32">
        <f t="shared" si="0"/>
        <v>312</v>
      </c>
      <c r="C32" s="1">
        <f t="shared" si="4"/>
        <v>416.93687258800838</v>
      </c>
      <c r="D32" s="1">
        <f t="shared" si="5"/>
        <v>995.36346344485935</v>
      </c>
      <c r="E32" s="1">
        <f t="shared" si="4"/>
        <v>369.01458692436296</v>
      </c>
      <c r="F32" s="1">
        <f t="shared" si="5"/>
        <v>880.95743373039375</v>
      </c>
      <c r="G32" s="1">
        <f t="shared" si="4"/>
        <v>386.03403612218386</v>
      </c>
      <c r="H32" s="1">
        <f t="shared" ref="H32" si="25">G32*60/(PI()*$B$2)</f>
        <v>921.58837575841255</v>
      </c>
    </row>
    <row r="33" spans="1:8">
      <c r="A33">
        <v>27</v>
      </c>
      <c r="B33">
        <f t="shared" si="0"/>
        <v>324</v>
      </c>
      <c r="C33" s="1">
        <f t="shared" si="4"/>
        <v>422.92755685243196</v>
      </c>
      <c r="D33" s="1">
        <f t="shared" si="5"/>
        <v>1009.6651686426471</v>
      </c>
      <c r="E33" s="1">
        <f t="shared" si="4"/>
        <v>375.13902664830817</v>
      </c>
      <c r="F33" s="1">
        <f t="shared" si="5"/>
        <v>895.57845656640745</v>
      </c>
      <c r="G33" s="1">
        <f t="shared" si="4"/>
        <v>392.86881306057165</v>
      </c>
      <c r="H33" s="1">
        <f t="shared" ref="H33" si="26">G33*60/(PI()*$B$2)</f>
        <v>937.90520377853625</v>
      </c>
    </row>
    <row r="34" spans="1:8">
      <c r="A34">
        <v>28</v>
      </c>
      <c r="B34">
        <f t="shared" si="0"/>
        <v>336</v>
      </c>
      <c r="C34" s="1">
        <f t="shared" si="4"/>
        <v>428.867123232094</v>
      </c>
      <c r="D34" s="1">
        <f t="shared" si="5"/>
        <v>1023.8448388798319</v>
      </c>
      <c r="E34" s="1">
        <f t="shared" si="4"/>
        <v>381.17300060734067</v>
      </c>
      <c r="F34" s="1">
        <f t="shared" si="5"/>
        <v>909.98350829742446</v>
      </c>
      <c r="G34" s="1">
        <f t="shared" si="4"/>
        <v>399.58919440785877</v>
      </c>
      <c r="H34" s="1">
        <f t="shared" ref="H34" si="27">G34*60/(PI()*$B$2)</f>
        <v>953.94893244178604</v>
      </c>
    </row>
    <row r="35" spans="1:8">
      <c r="A35">
        <v>29</v>
      </c>
      <c r="B35">
        <f t="shared" si="0"/>
        <v>348</v>
      </c>
      <c r="C35" s="1">
        <f t="shared" si="4"/>
        <v>434.75361877242273</v>
      </c>
      <c r="D35" s="1">
        <f t="shared" si="5"/>
        <v>1037.8978118208074</v>
      </c>
      <c r="E35" s="1">
        <f t="shared" si="4"/>
        <v>387.1198384367774</v>
      </c>
      <c r="F35" s="1">
        <f t="shared" si="5"/>
        <v>924.18053784223548</v>
      </c>
      <c r="G35" s="1">
        <f t="shared" si="4"/>
        <v>406.20058817800066</v>
      </c>
      <c r="H35" s="1">
        <f t="shared" ref="H35" si="28">G35*60/(PI()*$B$2)</f>
        <v>969.73247243046171</v>
      </c>
    </row>
    <row r="36" spans="1:8">
      <c r="A36">
        <v>30</v>
      </c>
      <c r="B36">
        <f t="shared" si="0"/>
        <v>360</v>
      </c>
      <c r="C36" s="1">
        <f t="shared" si="4"/>
        <v>440.58582034461057</v>
      </c>
      <c r="D36" s="1">
        <f t="shared" si="5"/>
        <v>1051.8211674606378</v>
      </c>
      <c r="E36" s="1">
        <f t="shared" si="4"/>
        <v>392.98274019368836</v>
      </c>
      <c r="F36" s="1">
        <f t="shared" si="5"/>
        <v>938.17718477435346</v>
      </c>
      <c r="G36" s="1">
        <f t="shared" si="4"/>
        <v>412.7080041638693</v>
      </c>
      <c r="H36" s="1">
        <f t="shared" ref="H36" si="29">G36*60/(PI()*$B$2)</f>
        <v>985.2677837440549</v>
      </c>
    </row>
    <row r="37" spans="1:8">
      <c r="A37">
        <v>31</v>
      </c>
      <c r="B37">
        <f t="shared" si="0"/>
        <v>372</v>
      </c>
      <c r="C37" s="1">
        <f t="shared" si="4"/>
        <v>446.36306185596129</v>
      </c>
      <c r="D37" s="1">
        <f t="shared" si="5"/>
        <v>1065.6133156201452</v>
      </c>
      <c r="E37" s="1">
        <f t="shared" si="4"/>
        <v>398.76476975865</v>
      </c>
      <c r="F37" s="1">
        <f t="shared" si="5"/>
        <v>951.98076356986041</v>
      </c>
      <c r="G37" s="1">
        <f t="shared" si="4"/>
        <v>419.11609177532466</v>
      </c>
      <c r="H37" s="1">
        <f t="shared" ref="H37" si="30">G37*60/(PI()*$B$2)</f>
        <v>1000.5659660309907</v>
      </c>
    </row>
    <row r="38" spans="1:8">
      <c r="A38">
        <v>32</v>
      </c>
      <c r="B38">
        <f t="shared" si="0"/>
        <v>384</v>
      </c>
      <c r="C38" s="1">
        <f t="shared" si="4"/>
        <v>452.08510310294764</v>
      </c>
      <c r="D38" s="1">
        <f t="shared" si="5"/>
        <v>1079.273682855649</v>
      </c>
      <c r="E38" s="1">
        <f t="shared" si="4"/>
        <v>404.46885286709551</v>
      </c>
      <c r="F38" s="1">
        <f t="shared" si="5"/>
        <v>965.59825890760158</v>
      </c>
      <c r="G38" s="1">
        <f t="shared" si="4"/>
        <v>425.42917373644696</v>
      </c>
      <c r="H38" s="1">
        <f t="shared" ref="H38" si="31">G38*60/(PI()*$B$2)</f>
        <v>1015.637339034844</v>
      </c>
    </row>
    <row r="39" spans="1:8">
      <c r="A39">
        <v>33</v>
      </c>
      <c r="B39">
        <f t="shared" si="0"/>
        <v>396</v>
      </c>
      <c r="C39" s="1">
        <f t="shared" si="4"/>
        <v>457.75202948353467</v>
      </c>
      <c r="D39" s="1">
        <f t="shared" si="5"/>
        <v>1092.8024730397733</v>
      </c>
      <c r="E39" s="1">
        <f t="shared" si="4"/>
        <v>410.09777824826415</v>
      </c>
      <c r="F39" s="1">
        <f t="shared" si="5"/>
        <v>979.03632838822796</v>
      </c>
      <c r="G39" s="1">
        <f t="shared" si="4"/>
        <v>431.65127610400395</v>
      </c>
      <c r="H39" s="1">
        <f t="shared" ref="H39" si="32">G39*60/(PI()*$B$2)</f>
        <v>1030.4915142581513</v>
      </c>
    </row>
    <row r="40" spans="1:8">
      <c r="A40">
        <v>34</v>
      </c>
      <c r="B40">
        <f t="shared" si="0"/>
        <v>408</v>
      </c>
      <c r="C40" s="1">
        <f t="shared" si="4"/>
        <v>463.36417480353026</v>
      </c>
      <c r="D40" s="1">
        <f t="shared" si="5"/>
        <v>1106.2004830751835</v>
      </c>
      <c r="E40" s="1">
        <f t="shared" si="4"/>
        <v>415.65420081252461</v>
      </c>
      <c r="F40" s="1">
        <f t="shared" si="5"/>
        <v>992.30131014336894</v>
      </c>
      <c r="G40" s="1">
        <f t="shared" si="4"/>
        <v>437.786155030798</v>
      </c>
      <c r="H40" s="1">
        <f t="shared" ref="H40" si="33">G40*60/(PI()*$B$2)</f>
        <v>1045.1374588551948</v>
      </c>
    </row>
    <row r="41" spans="1:8">
      <c r="A41">
        <v>35</v>
      </c>
      <c r="B41">
        <f t="shared" si="0"/>
        <v>420</v>
      </c>
      <c r="C41" s="1">
        <f t="shared" si="4"/>
        <v>468.92206152075636</v>
      </c>
      <c r="D41" s="1">
        <f t="shared" si="5"/>
        <v>1119.4689602380533</v>
      </c>
      <c r="E41" s="1">
        <f t="shared" si="4"/>
        <v>421.14064614792898</v>
      </c>
      <c r="F41" s="1">
        <f t="shared" si="5"/>
        <v>1005.399233570365</v>
      </c>
      <c r="G41" s="1">
        <f t="shared" si="4"/>
        <v>443.83732065523151</v>
      </c>
      <c r="H41" s="1">
        <f t="shared" ref="H41" si="34">G41*60/(PI()*$B$2)</f>
        <v>1059.5835526641401</v>
      </c>
    </row>
    <row r="42" spans="1:8">
      <c r="A42">
        <v>36</v>
      </c>
      <c r="B42">
        <f t="shared" si="0"/>
        <v>432</v>
      </c>
      <c r="C42" s="1">
        <f t="shared" si="4"/>
        <v>474.42635426353183</v>
      </c>
      <c r="D42" s="1">
        <f t="shared" si="5"/>
        <v>1132.6094912116168</v>
      </c>
      <c r="E42" s="1">
        <f t="shared" si="4"/>
        <v>426.5595158099506</v>
      </c>
      <c r="F42" s="1">
        <f t="shared" si="5"/>
        <v>1018.3358319605868</v>
      </c>
      <c r="G42" s="1">
        <f t="shared" si="4"/>
        <v>449.80805845637019</v>
      </c>
      <c r="H42" s="1">
        <f t="shared" ref="H42" si="35">G42*60/(PI()*$B$2)</f>
        <v>1073.8376391884929</v>
      </c>
    </row>
    <row r="43" spans="1:8">
      <c r="A43">
        <v>37</v>
      </c>
      <c r="B43">
        <f t="shared" si="0"/>
        <v>444</v>
      </c>
      <c r="C43" s="1">
        <f t="shared" si="4"/>
        <v>479.87782352897148</v>
      </c>
      <c r="D43" s="1">
        <f t="shared" si="5"/>
        <v>1145.6239154222408</v>
      </c>
      <c r="E43" s="1">
        <f t="shared" si="4"/>
        <v>431.91309304487356</v>
      </c>
      <c r="F43" s="1">
        <f t="shared" si="5"/>
        <v>1031.1165561630203</v>
      </c>
      <c r="G43" s="1">
        <f t="shared" si="4"/>
        <v>455.70144837412101</v>
      </c>
      <c r="H43" s="1">
        <f t="shared" ref="H43" si="36">G43*60/(PI()*$B$2)</f>
        <v>1087.9070712431626</v>
      </c>
    </row>
    <row r="44" spans="1:8">
      <c r="A44">
        <v>38</v>
      </c>
      <c r="B44">
        <f t="shared" si="0"/>
        <v>456</v>
      </c>
      <c r="C44" s="1">
        <f t="shared" si="4"/>
        <v>485.27731724056639</v>
      </c>
      <c r="D44" s="1">
        <f t="shared" si="5"/>
        <v>1158.5142571381498</v>
      </c>
      <c r="E44" s="1">
        <f t="shared" si="4"/>
        <v>437.20354869768983</v>
      </c>
      <c r="F44" s="1">
        <f t="shared" si="5"/>
        <v>1043.7465886883326</v>
      </c>
      <c r="G44" s="1">
        <f t="shared" si="4"/>
        <v>461.52038195787316</v>
      </c>
      <c r="H44" s="1">
        <f t="shared" ref="H44" si="37">G44*60/(PI()*$B$2)</f>
        <v>1101.7987518938266</v>
      </c>
    </row>
    <row r="45" spans="1:8">
      <c r="A45">
        <v>39</v>
      </c>
      <c r="B45">
        <f t="shared" si="0"/>
        <v>468</v>
      </c>
      <c r="C45" s="1">
        <f t="shared" si="4"/>
        <v>490.62573841054569</v>
      </c>
      <c r="D45" s="1">
        <f t="shared" si="5"/>
        <v>1171.282672142243</v>
      </c>
      <c r="E45" s="1">
        <f t="shared" si="4"/>
        <v>442.43294713352037</v>
      </c>
      <c r="F45" s="1">
        <f t="shared" si="5"/>
        <v>1056.2308578452246</v>
      </c>
      <c r="G45" s="1">
        <f t="shared" si="4"/>
        <v>467.26757777441753</v>
      </c>
      <c r="H45" s="1">
        <f t="shared" ref="H45" si="38">G45*60/(PI()*$B$2)</f>
        <v>1115.5191712406281</v>
      </c>
    </row>
    <row r="46" spans="1:8">
      <c r="A46">
        <v>40</v>
      </c>
      <c r="B46">
        <f t="shared" si="0"/>
        <v>480</v>
      </c>
      <c r="C46" s="1">
        <f t="shared" si="4"/>
        <v>495.924027570367</v>
      </c>
      <c r="D46" s="1">
        <f t="shared" si="5"/>
        <v>1183.9314057879794</v>
      </c>
      <c r="E46" s="1">
        <f t="shared" si="4"/>
        <v>447.60325205707949</v>
      </c>
      <c r="F46" s="1">
        <f t="shared" si="5"/>
        <v>1068.5740516333765</v>
      </c>
      <c r="G46" s="1">
        <f t="shared" si="4"/>
        <v>472.94559527713398</v>
      </c>
      <c r="H46" s="1">
        <f t="shared" ref="H46" si="39">G46*60/(PI()*$B$2)</f>
        <v>1129.0744395284223</v>
      </c>
    </row>
    <row r="47" spans="1:8">
      <c r="A47">
        <v>41</v>
      </c>
      <c r="B47">
        <f t="shared" si="0"/>
        <v>492</v>
      </c>
      <c r="C47" s="1">
        <f t="shared" si="4"/>
        <v>501.17314894384975</v>
      </c>
      <c r="D47" s="1">
        <f t="shared" si="5"/>
        <v>1196.462759990166</v>
      </c>
      <c r="E47" s="1">
        <f t="shared" si="4"/>
        <v>452.71633215414147</v>
      </c>
      <c r="F47" s="1">
        <f t="shared" si="5"/>
        <v>1080.7806312114596</v>
      </c>
      <c r="G47" s="1">
        <f t="shared" si="4"/>
        <v>478.55684731310367</v>
      </c>
      <c r="H47" s="1">
        <f t="shared" ref="H47" si="40">G47*60/(PI()*$B$2)</f>
        <v>1142.4703170053081</v>
      </c>
    </row>
    <row r="48" spans="1:8">
      <c r="A48">
        <v>42</v>
      </c>
      <c r="B48">
        <f t="shared" si="0"/>
        <v>504</v>
      </c>
      <c r="C48" s="1">
        <f t="shared" si="4"/>
        <v>506.37407957106183</v>
      </c>
      <c r="D48" s="1">
        <f t="shared" si="5"/>
        <v>1208.8790672601485</v>
      </c>
      <c r="E48" s="1">
        <f t="shared" si="4"/>
        <v>457.77396650699103</v>
      </c>
      <c r="F48" s="1">
        <f t="shared" si="5"/>
        <v>1092.8548438255705</v>
      </c>
      <c r="G48" s="1">
        <f t="shared" si="4"/>
        <v>484.10361142265742</v>
      </c>
      <c r="H48" s="1">
        <f t="shared" ref="H48" si="41">G48*60/(PI()*$B$2)</f>
        <v>1155.7122408983109</v>
      </c>
    </row>
    <row r="49" spans="1:8">
      <c r="A49">
        <v>43</v>
      </c>
      <c r="B49">
        <f t="shared" si="0"/>
        <v>516</v>
      </c>
      <c r="C49" s="1">
        <f t="shared" si="4"/>
        <v>511.52780076776799</v>
      </c>
      <c r="D49" s="1">
        <f t="shared" si="5"/>
        <v>1221.1826703167474</v>
      </c>
      <c r="E49" s="1">
        <f t="shared" si="4"/>
        <v>462.77784975569182</v>
      </c>
      <c r="F49" s="1">
        <f t="shared" si="5"/>
        <v>1104.8007351308524</v>
      </c>
      <c r="G49" s="1">
        <f t="shared" si="4"/>
        <v>489.58804006657408</v>
      </c>
      <c r="H49" s="1">
        <f t="shared" ref="H49" si="42">G49*60/(PI()*$B$2)</f>
        <v>1168.8053498290226</v>
      </c>
    </row>
    <row r="50" spans="1:8">
      <c r="A50">
        <v>44</v>
      </c>
      <c r="B50">
        <f t="shared" si="0"/>
        <v>528</v>
      </c>
      <c r="C50" s="1">
        <f t="shared" si="4"/>
        <v>516.6352914398575</v>
      </c>
      <c r="D50" s="1">
        <f t="shared" si="5"/>
        <v>1233.3759061256292</v>
      </c>
      <c r="E50" s="1">
        <f t="shared" si="4"/>
        <v>467.72959699098539</v>
      </c>
      <c r="F50" s="1">
        <f t="shared" si="5"/>
        <v>1116.6221608724313</v>
      </c>
      <c r="G50" s="1">
        <f t="shared" si="4"/>
        <v>495.01216989936489</v>
      </c>
      <c r="H50" s="1">
        <f t="shared" ref="H50" si="43">G50*60/(PI()*$B$2)</f>
        <v>1181.7545059519357</v>
      </c>
    </row>
    <row r="51" spans="1:8">
      <c r="A51">
        <v>45</v>
      </c>
      <c r="B51">
        <f t="shared" si="0"/>
        <v>540</v>
      </c>
      <c r="C51" s="1">
        <f t="shared" si="4"/>
        <v>521.69752287539075</v>
      </c>
      <c r="D51" s="1">
        <f t="shared" si="5"/>
        <v>1245.4610934662337</v>
      </c>
      <c r="E51" s="1">
        <f t="shared" si="4"/>
        <v>472.63074837440752</v>
      </c>
      <c r="F51" s="1">
        <f t="shared" si="5"/>
        <v>1128.3227979151311</v>
      </c>
      <c r="G51" s="1">
        <f t="shared" si="4"/>
        <v>500.37793019250097</v>
      </c>
      <c r="H51" s="1">
        <f t="shared" ref="H51" si="44">G51*60/(PI()*$B$2)</f>
        <v>1194.5643150634182</v>
      </c>
    </row>
    <row r="52" spans="1:8">
      <c r="A52">
        <v>46</v>
      </c>
      <c r="B52">
        <f t="shared" si="0"/>
        <v>552</v>
      </c>
      <c r="C52" s="1">
        <f t="shared" si="4"/>
        <v>526.71545471654076</v>
      </c>
      <c r="D52" s="1">
        <f t="shared" si="5"/>
        <v>1257.4405233154923</v>
      </c>
      <c r="E52" s="1">
        <f t="shared" si="4"/>
        <v>477.48277348792698</v>
      </c>
      <c r="F52" s="1">
        <f t="shared" si="5"/>
        <v>1139.9061546274706</v>
      </c>
      <c r="G52" s="1">
        <f t="shared" si="4"/>
        <v>505.68715049878386</v>
      </c>
      <c r="H52" s="1">
        <f t="shared" ref="H52" si="45">G52*60/(PI()*$B$2)</f>
        <v>1207.23914489905</v>
      </c>
    </row>
    <row r="53" spans="1:8">
      <c r="A53">
        <v>47</v>
      </c>
      <c r="B53">
        <f t="shared" si="0"/>
        <v>564</v>
      </c>
      <c r="C53" s="1">
        <f t="shared" si="4"/>
        <v>531.69003187552232</v>
      </c>
      <c r="D53" s="1">
        <f t="shared" si="5"/>
        <v>1269.3164514851517</v>
      </c>
      <c r="E53" s="1">
        <f t="shared" si="4"/>
        <v>482.28707541994817</v>
      </c>
      <c r="F53" s="1">
        <f t="shared" si="5"/>
        <v>1151.3755806362772</v>
      </c>
      <c r="G53" s="1">
        <f t="shared" si="4"/>
        <v>510.94156763806075</v>
      </c>
      <c r="H53" s="1">
        <f t="shared" ref="H53" si="46">G53*60/(PI()*$B$2)</f>
        <v>1219.7831418107903</v>
      </c>
    </row>
    <row r="54" spans="1:8">
      <c r="A54">
        <v>48</v>
      </c>
      <c r="B54">
        <f t="shared" si="0"/>
        <v>576</v>
      </c>
      <c r="C54" s="1">
        <f t="shared" si="4"/>
        <v>536.62218220681655</v>
      </c>
      <c r="D54" s="1">
        <f t="shared" si="5"/>
        <v>1281.0910930646187</v>
      </c>
      <c r="E54" s="1">
        <f t="shared" si="4"/>
        <v>487.04499459747552</v>
      </c>
      <c r="F54" s="1">
        <f t="shared" si="5"/>
        <v>1162.7342759753055</v>
      </c>
      <c r="G54" s="1">
        <f t="shared" si="4"/>
        <v>516.14283207492758</v>
      </c>
      <c r="H54" s="1">
        <f t="shared" ref="H54" si="47">G54*60/(PI()*$B$2)</f>
        <v>1232.2002459926218</v>
      </c>
    </row>
    <row r="55" spans="1:8">
      <c r="A55">
        <v>49</v>
      </c>
      <c r="B55">
        <f t="shared" si="0"/>
        <v>588</v>
      </c>
      <c r="C55" s="1">
        <f t="shared" si="4"/>
        <v>541.51281478582814</v>
      </c>
      <c r="D55" s="1">
        <f t="shared" si="5"/>
        <v>1292.766618311558</v>
      </c>
      <c r="E55" s="1">
        <f t="shared" si="4"/>
        <v>491.75781237605827</v>
      </c>
      <c r="F55" s="1">
        <f t="shared" si="5"/>
        <v>1173.9852996555974</v>
      </c>
      <c r="G55" s="1">
        <f t="shared" si="4"/>
        <v>521.29251375074682</v>
      </c>
      <c r="H55" s="1">
        <f t="shared" ref="H55" si="48">G55*60/(PI()*$B$2)</f>
        <v>1244.4942054034677</v>
      </c>
    </row>
    <row r="56" spans="1:8">
      <c r="A56">
        <v>50</v>
      </c>
      <c r="B56">
        <f t="shared" si="0"/>
        <v>600</v>
      </c>
      <c r="C56" s="1">
        <f t="shared" si="4"/>
        <v>546.36281867390892</v>
      </c>
      <c r="D56" s="1">
        <f t="shared" si="5"/>
        <v>1304.3451497036026</v>
      </c>
      <c r="E56" s="1">
        <f t="shared" si="4"/>
        <v>496.42675440014915</v>
      </c>
      <c r="F56" s="1">
        <f t="shared" si="5"/>
        <v>1185.1315776877507</v>
      </c>
      <c r="G56" s="1">
        <f t="shared" si="4"/>
        <v>526.39210742506077</v>
      </c>
      <c r="H56" s="1">
        <f t="shared" ref="H56" si="49">G56*60/(PI()*$B$2)</f>
        <v>1256.668588518876</v>
      </c>
    </row>
    <row r="57" spans="1:8">
      <c r="A57">
        <v>51</v>
      </c>
      <c r="B57">
        <f t="shared" si="0"/>
        <v>612</v>
      </c>
      <c r="C57" s="1">
        <f t="shared" si="4"/>
        <v>551.17306207326772</v>
      </c>
      <c r="D57" s="1">
        <f t="shared" si="5"/>
        <v>1315.8287599208495</v>
      </c>
      <c r="E57" s="1">
        <f t="shared" si="4"/>
        <v>501.05299374695272</v>
      </c>
      <c r="F57" s="1">
        <f t="shared" si="5"/>
        <v>1196.1759105873007</v>
      </c>
      <c r="G57" s="1">
        <f t="shared" si="4"/>
        <v>531.44303757516286</v>
      </c>
      <c r="H57" s="1">
        <f t="shared" ref="H57" si="50">G57*60/(PI()*$B$2)</f>
        <v>1268.7267960278857</v>
      </c>
    </row>
    <row r="58" spans="1:8">
      <c r="A58">
        <v>52</v>
      </c>
      <c r="B58">
        <f t="shared" si="0"/>
        <v>624</v>
      </c>
      <c r="C58" s="1">
        <f t="shared" si="4"/>
        <v>555.94439179403446</v>
      </c>
      <c r="D58" s="1">
        <f t="shared" si="5"/>
        <v>1327.2194705735687</v>
      </c>
      <c r="E58" s="1">
        <f t="shared" si="4"/>
        <v>505.63765386688044</v>
      </c>
      <c r="F58" s="1">
        <f t="shared" si="5"/>
        <v>1207.1209803945426</v>
      </c>
      <c r="G58" s="1">
        <f t="shared" si="4"/>
        <v>536.44666289707334</v>
      </c>
      <c r="H58" s="1">
        <f t="shared" ref="H58" si="51">G58*60/(PI()*$B$2)</f>
        <v>1280.6720715783131</v>
      </c>
    </row>
    <row r="59" spans="1:8">
      <c r="A59">
        <v>53</v>
      </c>
      <c r="B59">
        <f t="shared" si="0"/>
        <v>636</v>
      </c>
      <c r="C59" s="1">
        <f t="shared" si="4"/>
        <v>560.67763297070542</v>
      </c>
      <c r="D59" s="1">
        <f t="shared" si="5"/>
        <v>1338.5192515252679</v>
      </c>
      <c r="E59" s="1">
        <f t="shared" si="4"/>
        <v>510.18181133349105</v>
      </c>
      <c r="F59" s="1">
        <f t="shared" si="5"/>
        <v>1217.9693572395279</v>
      </c>
      <c r="G59" s="1">
        <f t="shared" si="4"/>
        <v>541.40428044633177</v>
      </c>
      <c r="H59" s="1">
        <f t="shared" ref="H59" si="52">G59*60/(PI()*$B$2)</f>
        <v>1292.5075116621672</v>
      </c>
    </row>
    <row r="60" spans="1:8">
      <c r="A60">
        <v>54</v>
      </c>
      <c r="B60">
        <f t="shared" si="0"/>
        <v>648</v>
      </c>
      <c r="C60" s="1">
        <f t="shared" si="4"/>
        <v>565.37358897716467</v>
      </c>
      <c r="D60" s="1">
        <f t="shared" si="5"/>
        <v>1349.730020689819</v>
      </c>
      <c r="E60" s="1">
        <f t="shared" si="4"/>
        <v>514.68649841538206</v>
      </c>
      <c r="F60" s="1">
        <f t="shared" si="5"/>
        <v>1228.7235054820053</v>
      </c>
      <c r="G60" s="1">
        <f t="shared" si="4"/>
        <v>546.31712945279378</v>
      </c>
      <c r="H60" s="1">
        <f t="shared" ref="H60" si="53">G60*60/(PI()*$B$2)</f>
        <v>1304.2360747228054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Tsang</dc:creator>
  <cp:lastModifiedBy>Michael Tsang</cp:lastModifiedBy>
  <dcterms:created xsi:type="dcterms:W3CDTF">2012-02-07T23:53:53Z</dcterms:created>
  <dcterms:modified xsi:type="dcterms:W3CDTF">2013-08-23T04:16:00Z</dcterms:modified>
</cp:coreProperties>
</file>